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18.xml" ContentType="application/vnd.openxmlformats-officedocument.drawing+xml"/>
  <Override PartName="/xl/drawings/drawing19.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shleyGeorge\AppData\Local\Microsoft\Windows\INetCache\Content.Outlook\ZXH9AYN3\"/>
    </mc:Choice>
  </mc:AlternateContent>
  <xr:revisionPtr revIDLastSave="0" documentId="13_ncr:1_{FE5265D8-B230-4B05-AE6E-888835EBBEEF}" xr6:coauthVersionLast="47" xr6:coauthVersionMax="47" xr10:uidLastSave="{00000000-0000-0000-0000-000000000000}"/>
  <bookViews>
    <workbookView xWindow="-110" yWindow="-110" windowWidth="22780" windowHeight="14660" activeTab="1" xr2:uid="{EF36D369-66E5-4511-AA68-3A80790434C2}"/>
  </bookViews>
  <sheets>
    <sheet name="Workbook Index Page" sheetId="14" r:id="rId1"/>
    <sheet name="Table A1 Methodology Note" sheetId="30" r:id="rId2"/>
    <sheet name="Table A2 Economic Benefits" sheetId="31" r:id="rId3"/>
    <sheet name="Table A3 Benefits Calc" sheetId="32" r:id="rId4"/>
    <sheet name="Table A4 Economic Costs" sheetId="33" r:id="rId5"/>
    <sheet name="Table A5 Costs Calc" sheetId="34" r:id="rId6"/>
    <sheet name="Table A6 VfM" sheetId="35" r:id="rId7"/>
    <sheet name="Lists" sheetId="36" state="hidden" r:id="rId8"/>
    <sheet name="Table B P1 Funding Profile" sheetId="2" r:id="rId9"/>
    <sheet name="Table B P2 Funding Profile" sheetId="37" r:id="rId10"/>
    <sheet name="Table B P3 Funding Profile" sheetId="38" r:id="rId11"/>
    <sheet name="Table C P1 Costing estimates" sheetId="3" r:id="rId12"/>
    <sheet name="Table C P2 Costing estimate" sheetId="39" r:id="rId13"/>
    <sheet name="Table C P3 Costing estimate " sheetId="40" r:id="rId14"/>
    <sheet name="Table D P1 Delivery Milestones" sheetId="4" r:id="rId15"/>
    <sheet name="Table D P2 Delivery Milestones" sheetId="41" r:id="rId16"/>
    <sheet name="Table D P3 Delivery Milestones" sheetId="42" r:id="rId17"/>
    <sheet name="Table E Monitoring and Eval" sheetId="43" r:id="rId18"/>
    <sheet name="TABLE F Project Cost Summary" sheetId="15" r:id="rId19"/>
    <sheet name="TABLE G Grant Disbursement" sheetId="44" r:id="rId20"/>
    <sheet name="tables_index" sheetId="45" state="hidden" r:id="rId21"/>
    <sheet name="tables_economic_case" sheetId="46" state="hidden" r:id="rId22"/>
  </sheets>
  <definedNames>
    <definedName name="_xlnm.Print_Area" localSheetId="18">'TABLE F Project Cost Summary'!$B$2:$O$84</definedName>
    <definedName name="_xlnm.Print_Area" localSheetId="0">'Workbook Index Page'!$B$2:$P$67</definedName>
    <definedName name="table_a6_sensitivity">Table9[[#Headers],[Sensitivity Analysis Undertaken?]]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30" l="1"/>
  <c r="H34" i="30"/>
  <c r="H35" i="30" s="1"/>
  <c r="H36" i="30" s="1"/>
  <c r="H37" i="30" s="1"/>
  <c r="H38" i="30" s="1"/>
  <c r="H39" i="30" s="1"/>
  <c r="H40" i="30" s="1"/>
  <c r="H41" i="30" s="1"/>
  <c r="H42" i="30" s="1"/>
  <c r="H43" i="30" s="1"/>
  <c r="H44" i="30" s="1"/>
  <c r="H45" i="30" s="1"/>
  <c r="H46" i="30" s="1"/>
  <c r="H47" i="30" s="1"/>
  <c r="H48" i="30" s="1"/>
  <c r="H49" i="30" s="1"/>
  <c r="H50" i="30" s="1"/>
  <c r="H51" i="30" s="1"/>
  <c r="H52" i="30" s="1"/>
  <c r="H53" i="30" s="1"/>
  <c r="H54" i="30" s="1"/>
  <c r="H55" i="30" s="1"/>
  <c r="H56" i="30" s="1"/>
  <c r="H57" i="30" s="1"/>
  <c r="H58" i="30" s="1"/>
  <c r="H59" i="30" s="1"/>
  <c r="H60" i="30" s="1"/>
  <c r="H61" i="30" s="1"/>
  <c r="H62" i="30" s="1"/>
  <c r="H63" i="30" s="1"/>
  <c r="H64" i="30" s="1"/>
  <c r="H65" i="30" s="1"/>
  <c r="H66" i="30" s="1"/>
  <c r="H67" i="30" s="1"/>
  <c r="H68" i="30" s="1"/>
  <c r="H69" i="30" s="1"/>
  <c r="H70" i="30" s="1"/>
  <c r="H71" i="30" s="1"/>
  <c r="H72" i="30" s="1"/>
  <c r="H73" i="30" s="1"/>
  <c r="H74" i="30" s="1"/>
  <c r="H75" i="30" s="1"/>
  <c r="H76" i="30" s="1"/>
  <c r="H77" i="30" s="1"/>
  <c r="H78" i="30" s="1"/>
  <c r="H79" i="30" s="1"/>
  <c r="H80" i="30" s="1"/>
  <c r="H81" i="30" s="1"/>
  <c r="H82" i="30" s="1"/>
  <c r="H83" i="30" s="1"/>
  <c r="H84" i="30" s="1"/>
  <c r="H85" i="30" s="1"/>
  <c r="H86" i="30" s="1"/>
  <c r="H87" i="30" s="1"/>
  <c r="H88" i="30" s="1"/>
  <c r="H89" i="30" s="1"/>
  <c r="H90" i="30" s="1"/>
  <c r="H91" i="30" s="1"/>
  <c r="G35" i="30"/>
  <c r="G36" i="30" s="1"/>
  <c r="G37" i="30" s="1"/>
  <c r="G38" i="30" s="1"/>
  <c r="G39" i="30" s="1"/>
  <c r="G40" i="30" s="1"/>
  <c r="G41" i="30" s="1"/>
  <c r="G42" i="30" s="1"/>
  <c r="G43" i="30" s="1"/>
  <c r="G44" i="30" s="1"/>
  <c r="G45" i="30" s="1"/>
  <c r="G46" i="30" s="1"/>
  <c r="G47" i="30" s="1"/>
  <c r="G48" i="30" s="1"/>
  <c r="G49" i="30" s="1"/>
  <c r="G50" i="30" s="1"/>
  <c r="G51" i="30" s="1"/>
  <c r="G52" i="30" s="1"/>
  <c r="G53" i="30" s="1"/>
  <c r="G54" i="30" s="1"/>
  <c r="G55" i="30" s="1"/>
  <c r="G56" i="30" s="1"/>
  <c r="G57" i="30" s="1"/>
  <c r="G58" i="30" s="1"/>
  <c r="G59" i="30" s="1"/>
  <c r="G60" i="30" s="1"/>
  <c r="G61" i="30" s="1"/>
  <c r="G62" i="30" s="1"/>
  <c r="G63" i="30" s="1"/>
  <c r="G64" i="30" s="1"/>
  <c r="G65" i="30" s="1"/>
  <c r="G66" i="30" s="1"/>
  <c r="G67" i="30" s="1"/>
  <c r="G68" i="30" s="1"/>
  <c r="G69" i="30" s="1"/>
  <c r="G70" i="30" s="1"/>
  <c r="G71" i="30" s="1"/>
  <c r="G72" i="30" s="1"/>
  <c r="G73" i="30" s="1"/>
  <c r="G74" i="30" s="1"/>
  <c r="G75" i="30" s="1"/>
  <c r="G76" i="30" s="1"/>
  <c r="G77" i="30" s="1"/>
  <c r="G78" i="30" s="1"/>
  <c r="G79" i="30" s="1"/>
  <c r="G80" i="30" s="1"/>
  <c r="G81" i="30" s="1"/>
  <c r="G82" i="30" s="1"/>
  <c r="G83" i="30" s="1"/>
  <c r="G84" i="30" s="1"/>
  <c r="G85" i="30" s="1"/>
  <c r="G86" i="30" s="1"/>
  <c r="G87" i="30" s="1"/>
  <c r="G88" i="30" s="1"/>
  <c r="G89" i="30" s="1"/>
  <c r="G90" i="30" s="1"/>
  <c r="G91" i="30" s="1"/>
  <c r="H33" i="30"/>
  <c r="F44" i="34" l="1"/>
  <c r="G44" i="34"/>
  <c r="H44" i="34"/>
  <c r="I44" i="34"/>
  <c r="J44" i="34"/>
  <c r="K44" i="34"/>
  <c r="L44" i="34"/>
  <c r="M44" i="34"/>
  <c r="N44" i="34"/>
  <c r="O44" i="34"/>
  <c r="P44" i="34"/>
  <c r="Q44" i="34"/>
  <c r="R44" i="34"/>
  <c r="S44" i="34"/>
  <c r="T44" i="34"/>
  <c r="U44" i="34"/>
  <c r="V44" i="34"/>
  <c r="W44" i="34"/>
  <c r="X44" i="34"/>
  <c r="Y44" i="34"/>
  <c r="Z44" i="34"/>
  <c r="AA44" i="34"/>
  <c r="AB44" i="34"/>
  <c r="AC44" i="34"/>
  <c r="AD44" i="34"/>
  <c r="AE44" i="34"/>
  <c r="AF44" i="34"/>
  <c r="AG44" i="34"/>
  <c r="AH44" i="34"/>
  <c r="AI44" i="34"/>
  <c r="AJ44" i="34"/>
  <c r="AK44" i="34"/>
  <c r="AL44" i="34"/>
  <c r="AM44" i="34"/>
  <c r="AN44" i="34"/>
  <c r="AO44" i="34"/>
  <c r="AP44" i="34"/>
  <c r="AQ44" i="34"/>
  <c r="AR44" i="34"/>
  <c r="AS44" i="34"/>
  <c r="AT44" i="34"/>
  <c r="AU44" i="34"/>
  <c r="AV44" i="34"/>
  <c r="AW44" i="34"/>
  <c r="AX44" i="34"/>
  <c r="AY44" i="34"/>
  <c r="AZ44" i="34"/>
  <c r="BA44" i="34"/>
  <c r="BB44" i="34"/>
  <c r="BC44" i="34"/>
  <c r="BD44" i="34"/>
  <c r="BE44" i="34"/>
  <c r="BF44" i="34"/>
  <c r="BG44" i="34"/>
  <c r="BH44" i="34"/>
  <c r="BI44" i="34"/>
  <c r="BJ44" i="34"/>
  <c r="BK44" i="34"/>
  <c r="BL44" i="34"/>
  <c r="G33" i="30"/>
  <c r="F61" i="34"/>
  <c r="G61" i="34"/>
  <c r="H61" i="34"/>
  <c r="I61" i="34"/>
  <c r="J61" i="34"/>
  <c r="K61" i="34"/>
  <c r="L61" i="34"/>
  <c r="M61" i="34"/>
  <c r="N61" i="34"/>
  <c r="O61" i="34"/>
  <c r="P61" i="34"/>
  <c r="Q61" i="34"/>
  <c r="R61" i="34"/>
  <c r="S61" i="34"/>
  <c r="T61" i="34"/>
  <c r="U61" i="34"/>
  <c r="V61" i="34"/>
  <c r="W61" i="34"/>
  <c r="X61" i="34"/>
  <c r="Y61" i="34"/>
  <c r="Z61" i="34"/>
  <c r="AA61" i="34"/>
  <c r="AB61" i="34"/>
  <c r="AC61" i="34"/>
  <c r="AD61" i="34"/>
  <c r="AE61" i="34"/>
  <c r="AF61" i="34"/>
  <c r="AG61" i="34"/>
  <c r="AH61" i="34"/>
  <c r="AI61" i="34"/>
  <c r="AJ61" i="34"/>
  <c r="AK61" i="34"/>
  <c r="AL61" i="34"/>
  <c r="AM61" i="34"/>
  <c r="AN61" i="34"/>
  <c r="AO61" i="34"/>
  <c r="AP61" i="34"/>
  <c r="AQ61" i="34"/>
  <c r="AR61" i="34"/>
  <c r="AS61" i="34"/>
  <c r="AT61" i="34"/>
  <c r="AU61" i="34"/>
  <c r="AV61" i="34"/>
  <c r="AW61" i="34"/>
  <c r="AX61" i="34"/>
  <c r="AY61" i="34"/>
  <c r="AZ61" i="34"/>
  <c r="BA61" i="34"/>
  <c r="BB61" i="34"/>
  <c r="BC61" i="34"/>
  <c r="BD61" i="34"/>
  <c r="BE61" i="34"/>
  <c r="BF61" i="34"/>
  <c r="BG61" i="34"/>
  <c r="BH61" i="34"/>
  <c r="BI61" i="34"/>
  <c r="BJ61" i="34"/>
  <c r="BK61" i="34"/>
  <c r="BL61" i="34"/>
  <c r="F62" i="34"/>
  <c r="G62" i="34"/>
  <c r="H62" i="34"/>
  <c r="I62" i="34"/>
  <c r="J62" i="34"/>
  <c r="K62" i="34"/>
  <c r="L62" i="34"/>
  <c r="M62" i="34"/>
  <c r="N62" i="34"/>
  <c r="O62" i="34"/>
  <c r="P62" i="34"/>
  <c r="Q62" i="34"/>
  <c r="R62" i="34"/>
  <c r="S62" i="34"/>
  <c r="T62" i="34"/>
  <c r="U62" i="34"/>
  <c r="V62" i="34"/>
  <c r="W62" i="34"/>
  <c r="X62" i="34"/>
  <c r="Y62" i="34"/>
  <c r="Z62" i="34"/>
  <c r="AA62" i="34"/>
  <c r="AB62" i="34"/>
  <c r="AC62" i="34"/>
  <c r="AD62" i="34"/>
  <c r="AE62" i="34"/>
  <c r="AF62" i="34"/>
  <c r="AG62" i="34"/>
  <c r="AH62" i="34"/>
  <c r="AI62" i="34"/>
  <c r="AJ62" i="34"/>
  <c r="AK62" i="34"/>
  <c r="AL62" i="34"/>
  <c r="AM62" i="34"/>
  <c r="AN62" i="34"/>
  <c r="AO62" i="34"/>
  <c r="AP62" i="34"/>
  <c r="AQ62" i="34"/>
  <c r="AR62" i="34"/>
  <c r="AS62" i="34"/>
  <c r="AT62" i="34"/>
  <c r="AU62" i="34"/>
  <c r="AV62" i="34"/>
  <c r="AW62" i="34"/>
  <c r="AX62" i="34"/>
  <c r="AY62" i="34"/>
  <c r="AZ62" i="34"/>
  <c r="BA62" i="34"/>
  <c r="BB62" i="34"/>
  <c r="BC62" i="34"/>
  <c r="BD62" i="34"/>
  <c r="BE62" i="34"/>
  <c r="BF62" i="34"/>
  <c r="BG62" i="34"/>
  <c r="BH62" i="34"/>
  <c r="BI62" i="34"/>
  <c r="BJ62" i="34"/>
  <c r="BK62" i="34"/>
  <c r="BL62" i="34"/>
  <c r="E62" i="34"/>
  <c r="E61" i="34"/>
  <c r="F56" i="34"/>
  <c r="G56" i="34"/>
  <c r="H56" i="34"/>
  <c r="I56" i="34"/>
  <c r="J56" i="34"/>
  <c r="K56" i="34"/>
  <c r="L56" i="34"/>
  <c r="M56" i="34"/>
  <c r="N56" i="34"/>
  <c r="O56" i="34"/>
  <c r="P56" i="34"/>
  <c r="Q56" i="34"/>
  <c r="R56" i="34"/>
  <c r="S56" i="34"/>
  <c r="T56" i="34"/>
  <c r="U56" i="34"/>
  <c r="V56" i="34"/>
  <c r="W56" i="34"/>
  <c r="X56" i="34"/>
  <c r="Y56" i="34"/>
  <c r="Z56" i="34"/>
  <c r="AA56" i="34"/>
  <c r="AB56" i="34"/>
  <c r="AC56" i="34"/>
  <c r="AD56" i="34"/>
  <c r="AE56" i="34"/>
  <c r="AF56" i="34"/>
  <c r="AG56" i="34"/>
  <c r="AH56" i="34"/>
  <c r="AI56" i="34"/>
  <c r="AJ56" i="34"/>
  <c r="AK56" i="34"/>
  <c r="AL56" i="34"/>
  <c r="AM56" i="34"/>
  <c r="AN56" i="34"/>
  <c r="AO56" i="34"/>
  <c r="AP56" i="34"/>
  <c r="AQ56" i="34"/>
  <c r="AR56" i="34"/>
  <c r="AS56" i="34"/>
  <c r="AT56" i="34"/>
  <c r="AU56" i="34"/>
  <c r="AV56" i="34"/>
  <c r="AW56" i="34"/>
  <c r="AX56" i="34"/>
  <c r="AY56" i="34"/>
  <c r="AZ56" i="34"/>
  <c r="BA56" i="34"/>
  <c r="BB56" i="34"/>
  <c r="BC56" i="34"/>
  <c r="BD56" i="34"/>
  <c r="BE56" i="34"/>
  <c r="BF56" i="34"/>
  <c r="BG56" i="34"/>
  <c r="BH56" i="34"/>
  <c r="BI56" i="34"/>
  <c r="BJ56" i="34"/>
  <c r="BK56" i="34"/>
  <c r="BL56" i="34"/>
  <c r="F57" i="34"/>
  <c r="G57" i="34"/>
  <c r="H57" i="34"/>
  <c r="I57" i="34"/>
  <c r="J57" i="34"/>
  <c r="K57" i="34"/>
  <c r="L57" i="34"/>
  <c r="M57" i="34"/>
  <c r="N57" i="34"/>
  <c r="O57" i="34"/>
  <c r="P57" i="34"/>
  <c r="Q57" i="34"/>
  <c r="R57" i="34"/>
  <c r="S57" i="34"/>
  <c r="T57" i="34"/>
  <c r="U57" i="34"/>
  <c r="V57" i="34"/>
  <c r="W57" i="34"/>
  <c r="X57" i="34"/>
  <c r="Y57" i="34"/>
  <c r="Z57" i="34"/>
  <c r="AA57" i="34"/>
  <c r="AB57" i="34"/>
  <c r="AC57" i="34"/>
  <c r="AD57" i="34"/>
  <c r="AE57" i="34"/>
  <c r="AF57" i="34"/>
  <c r="AG57" i="34"/>
  <c r="AH57" i="34"/>
  <c r="AI57" i="34"/>
  <c r="AJ57" i="34"/>
  <c r="AK57" i="34"/>
  <c r="AL57" i="34"/>
  <c r="AM57" i="34"/>
  <c r="AN57" i="34"/>
  <c r="AO57" i="34"/>
  <c r="AP57" i="34"/>
  <c r="AQ57" i="34"/>
  <c r="AR57" i="34"/>
  <c r="AS57" i="34"/>
  <c r="AT57" i="34"/>
  <c r="AU57" i="34"/>
  <c r="AV57" i="34"/>
  <c r="AW57" i="34"/>
  <c r="AX57" i="34"/>
  <c r="AY57" i="34"/>
  <c r="AZ57" i="34"/>
  <c r="BA57" i="34"/>
  <c r="BB57" i="34"/>
  <c r="BC57" i="34"/>
  <c r="BD57" i="34"/>
  <c r="BE57" i="34"/>
  <c r="BF57" i="34"/>
  <c r="BG57" i="34"/>
  <c r="BH57" i="34"/>
  <c r="BI57" i="34"/>
  <c r="BJ57" i="34"/>
  <c r="BK57" i="34"/>
  <c r="BL57" i="34"/>
  <c r="E57" i="34"/>
  <c r="E56" i="34"/>
  <c r="F50" i="34"/>
  <c r="G50" i="34"/>
  <c r="H50" i="34"/>
  <c r="I50" i="34"/>
  <c r="J50" i="34"/>
  <c r="K50" i="34"/>
  <c r="L50" i="34"/>
  <c r="M50" i="34"/>
  <c r="N50" i="34"/>
  <c r="O50" i="34"/>
  <c r="P50" i="34"/>
  <c r="Q50" i="34"/>
  <c r="R50" i="34"/>
  <c r="S50" i="34"/>
  <c r="T50" i="34"/>
  <c r="U50" i="34"/>
  <c r="V50" i="34"/>
  <c r="W50" i="34"/>
  <c r="X50" i="34"/>
  <c r="Y50" i="34"/>
  <c r="Z50" i="34"/>
  <c r="AA50" i="34"/>
  <c r="AB50" i="34"/>
  <c r="AC50" i="34"/>
  <c r="AD50" i="34"/>
  <c r="AE50" i="34"/>
  <c r="AF50" i="34"/>
  <c r="AG50" i="34"/>
  <c r="AH50" i="34"/>
  <c r="AI50" i="34"/>
  <c r="AJ50" i="34"/>
  <c r="AK50" i="34"/>
  <c r="AL50" i="34"/>
  <c r="AM50" i="34"/>
  <c r="AN50" i="34"/>
  <c r="AO50" i="34"/>
  <c r="AP50" i="34"/>
  <c r="AQ50" i="34"/>
  <c r="AR50" i="34"/>
  <c r="AS50" i="34"/>
  <c r="AT50" i="34"/>
  <c r="AU50" i="34"/>
  <c r="AV50" i="34"/>
  <c r="AW50" i="34"/>
  <c r="AX50" i="34"/>
  <c r="AY50" i="34"/>
  <c r="AZ50" i="34"/>
  <c r="BA50" i="34"/>
  <c r="BB50" i="34"/>
  <c r="BC50" i="34"/>
  <c r="BD50" i="34"/>
  <c r="BE50" i="34"/>
  <c r="BF50" i="34"/>
  <c r="BG50" i="34"/>
  <c r="BH50" i="34"/>
  <c r="BI50" i="34"/>
  <c r="BJ50" i="34"/>
  <c r="BK50" i="34"/>
  <c r="BL50" i="34"/>
  <c r="F51" i="34"/>
  <c r="G51" i="34"/>
  <c r="H51" i="34"/>
  <c r="I51" i="34"/>
  <c r="J51" i="34"/>
  <c r="K51" i="34"/>
  <c r="L51" i="34"/>
  <c r="M51" i="34"/>
  <c r="N51" i="34"/>
  <c r="O51" i="34"/>
  <c r="P51" i="34"/>
  <c r="Q51" i="34"/>
  <c r="R51" i="34"/>
  <c r="S51" i="34"/>
  <c r="T51" i="34"/>
  <c r="U51" i="34"/>
  <c r="V51" i="34"/>
  <c r="W51" i="34"/>
  <c r="X51" i="34"/>
  <c r="Y51" i="34"/>
  <c r="Z51" i="34"/>
  <c r="AA51" i="34"/>
  <c r="AB51" i="34"/>
  <c r="AC51" i="34"/>
  <c r="AD51" i="34"/>
  <c r="AE51" i="34"/>
  <c r="AF51" i="34"/>
  <c r="AG51" i="34"/>
  <c r="AH51" i="34"/>
  <c r="AI51" i="34"/>
  <c r="AJ51" i="34"/>
  <c r="AK51" i="34"/>
  <c r="AL51" i="34"/>
  <c r="AM51" i="34"/>
  <c r="AN51" i="34"/>
  <c r="AO51" i="34"/>
  <c r="AP51" i="34"/>
  <c r="AQ51" i="34"/>
  <c r="AR51" i="34"/>
  <c r="AS51" i="34"/>
  <c r="AT51" i="34"/>
  <c r="AU51" i="34"/>
  <c r="AV51" i="34"/>
  <c r="AW51" i="34"/>
  <c r="AX51" i="34"/>
  <c r="AY51" i="34"/>
  <c r="AZ51" i="34"/>
  <c r="BA51" i="34"/>
  <c r="BB51" i="34"/>
  <c r="BC51" i="34"/>
  <c r="BD51" i="34"/>
  <c r="BE51" i="34"/>
  <c r="BF51" i="34"/>
  <c r="BG51" i="34"/>
  <c r="BH51" i="34"/>
  <c r="BI51" i="34"/>
  <c r="BJ51" i="34"/>
  <c r="BK51" i="34"/>
  <c r="BL51"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BF52" i="34"/>
  <c r="BG52" i="34"/>
  <c r="BH52" i="34"/>
  <c r="BI52" i="34"/>
  <c r="BJ52" i="34"/>
  <c r="BK52" i="34"/>
  <c r="BL52" i="34"/>
  <c r="E52" i="34"/>
  <c r="E51" i="34"/>
  <c r="E64" i="34"/>
  <c r="E59" i="34"/>
  <c r="E54" i="34"/>
  <c r="E49" i="34"/>
  <c r="E46" i="34"/>
  <c r="E43" i="34"/>
  <c r="E39" i="34"/>
  <c r="E35" i="34"/>
  <c r="E31" i="34"/>
  <c r="F31" i="34" s="1"/>
  <c r="G31" i="34" s="1"/>
  <c r="H31" i="34" s="1"/>
  <c r="I31" i="34" s="1"/>
  <c r="J31" i="34" s="1"/>
  <c r="K31" i="34" s="1"/>
  <c r="L31" i="34" s="1"/>
  <c r="M31" i="34" s="1"/>
  <c r="N31" i="34" s="1"/>
  <c r="O31" i="34" s="1"/>
  <c r="P31" i="34" s="1"/>
  <c r="Q31" i="34" s="1"/>
  <c r="R31" i="34" s="1"/>
  <c r="S31" i="34" s="1"/>
  <c r="T31" i="34" s="1"/>
  <c r="U31" i="34" s="1"/>
  <c r="V31" i="34" s="1"/>
  <c r="W31" i="34" s="1"/>
  <c r="X31" i="34" s="1"/>
  <c r="Y31" i="34" s="1"/>
  <c r="Z31" i="34" s="1"/>
  <c r="AA31" i="34" s="1"/>
  <c r="AB31" i="34" s="1"/>
  <c r="AC31" i="34" s="1"/>
  <c r="AD31" i="34" s="1"/>
  <c r="AE31" i="34" s="1"/>
  <c r="AF31" i="34" s="1"/>
  <c r="AG31" i="34" s="1"/>
  <c r="AH31" i="34" s="1"/>
  <c r="AI31" i="34" s="1"/>
  <c r="AJ31" i="34" s="1"/>
  <c r="AK31" i="34" s="1"/>
  <c r="AL31" i="34" s="1"/>
  <c r="AM31" i="34" s="1"/>
  <c r="AN31" i="34" s="1"/>
  <c r="AO31" i="34" s="1"/>
  <c r="AP31" i="34" s="1"/>
  <c r="AQ31" i="34" s="1"/>
  <c r="AR31" i="34" s="1"/>
  <c r="AS31" i="34" s="1"/>
  <c r="AT31" i="34" s="1"/>
  <c r="AU31" i="34" s="1"/>
  <c r="AV31" i="34" s="1"/>
  <c r="AW31" i="34" s="1"/>
  <c r="AX31" i="34" s="1"/>
  <c r="AY31" i="34" s="1"/>
  <c r="AZ31" i="34" s="1"/>
  <c r="BA31" i="34" s="1"/>
  <c r="BB31" i="34" s="1"/>
  <c r="BC31" i="34" s="1"/>
  <c r="BD31" i="34" s="1"/>
  <c r="BE31" i="34" s="1"/>
  <c r="BF31" i="34" s="1"/>
  <c r="BG31" i="34" s="1"/>
  <c r="BH31" i="34" s="1"/>
  <c r="BI31" i="34" s="1"/>
  <c r="BJ31" i="34" s="1"/>
  <c r="BK31" i="34" s="1"/>
  <c r="BL31" i="34" s="1"/>
  <c r="E26" i="34"/>
  <c r="E21" i="34"/>
  <c r="E16" i="34"/>
  <c r="F32" i="34" l="1"/>
  <c r="G32" i="34"/>
  <c r="H32" i="34"/>
  <c r="I32" i="34"/>
  <c r="J32" i="34"/>
  <c r="K32" i="34"/>
  <c r="L32" i="34"/>
  <c r="M32" i="34"/>
  <c r="N32" i="34"/>
  <c r="O32" i="34"/>
  <c r="P32" i="34"/>
  <c r="Q32" i="34"/>
  <c r="R32" i="34"/>
  <c r="S32" i="34"/>
  <c r="T32" i="34"/>
  <c r="U32" i="34"/>
  <c r="V32" i="34"/>
  <c r="W32" i="34"/>
  <c r="X32" i="34"/>
  <c r="Y32" i="34"/>
  <c r="Z32" i="34"/>
  <c r="AA32" i="34"/>
  <c r="AB32" i="34"/>
  <c r="AC32" i="34"/>
  <c r="AD32" i="34"/>
  <c r="AE32" i="34"/>
  <c r="AF32" i="34"/>
  <c r="AG32" i="34"/>
  <c r="AH32" i="34"/>
  <c r="AI32" i="34"/>
  <c r="AJ32" i="34"/>
  <c r="AK32" i="34"/>
  <c r="AL32" i="34"/>
  <c r="AM32" i="34"/>
  <c r="AN32" i="34"/>
  <c r="AO32" i="34"/>
  <c r="AP32" i="34"/>
  <c r="AQ32" i="34"/>
  <c r="AR32" i="34"/>
  <c r="AS32" i="34"/>
  <c r="AT32" i="34"/>
  <c r="AU32" i="34"/>
  <c r="AV32" i="34"/>
  <c r="AW32" i="34"/>
  <c r="AX32" i="34"/>
  <c r="AY32" i="34"/>
  <c r="AZ32" i="34"/>
  <c r="BA32" i="34"/>
  <c r="BB32" i="34"/>
  <c r="BC32" i="34"/>
  <c r="BD32" i="34"/>
  <c r="BE32" i="34"/>
  <c r="BF32" i="34"/>
  <c r="BG32" i="34"/>
  <c r="BH32" i="34"/>
  <c r="BI32" i="34"/>
  <c r="BJ32" i="34"/>
  <c r="BK32" i="34"/>
  <c r="BL32" i="34"/>
  <c r="F33" i="34"/>
  <c r="G33" i="34"/>
  <c r="H33" i="34"/>
  <c r="I33" i="34"/>
  <c r="J33" i="34"/>
  <c r="K33" i="34"/>
  <c r="L33" i="34"/>
  <c r="M33" i="34"/>
  <c r="N33" i="34"/>
  <c r="O33" i="34"/>
  <c r="P33" i="34"/>
  <c r="Q33" i="34"/>
  <c r="R33" i="34"/>
  <c r="S33" i="34"/>
  <c r="T33" i="34"/>
  <c r="U33" i="34"/>
  <c r="V33" i="34"/>
  <c r="W33" i="34"/>
  <c r="X33" i="34"/>
  <c r="Y33" i="34"/>
  <c r="Z33" i="34"/>
  <c r="AA33" i="34"/>
  <c r="AB33" i="34"/>
  <c r="AC33" i="34"/>
  <c r="AD33" i="34"/>
  <c r="AE33" i="34"/>
  <c r="AF33" i="34"/>
  <c r="AG33" i="34"/>
  <c r="AH33" i="34"/>
  <c r="AI33" i="34"/>
  <c r="AJ33" i="34"/>
  <c r="AK33" i="34"/>
  <c r="AL33" i="34"/>
  <c r="AM33" i="34"/>
  <c r="AN33" i="34"/>
  <c r="AO33" i="34"/>
  <c r="AP33" i="34"/>
  <c r="AQ33" i="34"/>
  <c r="AR33" i="34"/>
  <c r="AS33" i="34"/>
  <c r="AT33" i="34"/>
  <c r="AU33" i="34"/>
  <c r="AV33" i="34"/>
  <c r="AW33" i="34"/>
  <c r="AX33" i="34"/>
  <c r="AY33" i="34"/>
  <c r="AZ33" i="34"/>
  <c r="BA33" i="34"/>
  <c r="BB33" i="34"/>
  <c r="BC33" i="34"/>
  <c r="BD33" i="34"/>
  <c r="BE33" i="34"/>
  <c r="BF33" i="34"/>
  <c r="BG33" i="34"/>
  <c r="BH33" i="34"/>
  <c r="BI33" i="34"/>
  <c r="BJ33" i="34"/>
  <c r="BK33" i="34"/>
  <c r="BL33" i="34"/>
  <c r="F36" i="34"/>
  <c r="G36" i="34"/>
  <c r="H36" i="34"/>
  <c r="I36" i="34"/>
  <c r="J36" i="34"/>
  <c r="K36" i="34"/>
  <c r="L36" i="34"/>
  <c r="M36" i="34"/>
  <c r="N36" i="34"/>
  <c r="O36" i="34"/>
  <c r="P36" i="34"/>
  <c r="Q36" i="34"/>
  <c r="R36" i="34"/>
  <c r="S36" i="34"/>
  <c r="T36" i="34"/>
  <c r="U36" i="34"/>
  <c r="V36" i="34"/>
  <c r="W36" i="34"/>
  <c r="X36" i="34"/>
  <c r="Y36" i="34"/>
  <c r="Z36" i="34"/>
  <c r="AA36" i="34"/>
  <c r="AB36" i="34"/>
  <c r="AC36" i="34"/>
  <c r="AD36" i="34"/>
  <c r="AE36" i="34"/>
  <c r="AF36" i="34"/>
  <c r="AG36" i="34"/>
  <c r="AH36" i="34"/>
  <c r="AI36" i="34"/>
  <c r="AJ36" i="34"/>
  <c r="AK36" i="34"/>
  <c r="AL36" i="34"/>
  <c r="AM36" i="34"/>
  <c r="AN36" i="34"/>
  <c r="AO36" i="34"/>
  <c r="AP36" i="34"/>
  <c r="AQ36" i="34"/>
  <c r="AR36" i="34"/>
  <c r="AS36" i="34"/>
  <c r="AT36" i="34"/>
  <c r="AU36" i="34"/>
  <c r="AV36" i="34"/>
  <c r="AW36" i="34"/>
  <c r="AX36" i="34"/>
  <c r="AY36" i="34"/>
  <c r="AZ36" i="34"/>
  <c r="BA36" i="34"/>
  <c r="BB36" i="34"/>
  <c r="BC36" i="34"/>
  <c r="BD36" i="34"/>
  <c r="BE36" i="34"/>
  <c r="BF36" i="34"/>
  <c r="BG36" i="34"/>
  <c r="BH36" i="34"/>
  <c r="BI36" i="34"/>
  <c r="BJ36" i="34"/>
  <c r="BK36" i="34"/>
  <c r="BL36" i="34"/>
  <c r="F37" i="34"/>
  <c r="G37" i="34"/>
  <c r="H37" i="34"/>
  <c r="I37" i="34"/>
  <c r="J37" i="34"/>
  <c r="K37" i="34"/>
  <c r="L37" i="34"/>
  <c r="M37" i="34"/>
  <c r="N37" i="34"/>
  <c r="O37" i="34"/>
  <c r="P37" i="34"/>
  <c r="Q37" i="34"/>
  <c r="R37" i="34"/>
  <c r="S37" i="34"/>
  <c r="T37" i="34"/>
  <c r="U37" i="34"/>
  <c r="V37" i="34"/>
  <c r="W37" i="34"/>
  <c r="X37" i="34"/>
  <c r="Y37" i="34"/>
  <c r="Z37" i="34"/>
  <c r="AA37" i="34"/>
  <c r="AB37" i="34"/>
  <c r="AC37" i="34"/>
  <c r="AD37" i="34"/>
  <c r="AE37" i="34"/>
  <c r="AF37" i="34"/>
  <c r="AG37" i="34"/>
  <c r="AH37" i="34"/>
  <c r="AI37" i="34"/>
  <c r="AJ37" i="34"/>
  <c r="AK37" i="34"/>
  <c r="AL37" i="34"/>
  <c r="AM37" i="34"/>
  <c r="AN37" i="34"/>
  <c r="AO37" i="34"/>
  <c r="AP37" i="34"/>
  <c r="AQ37" i="34"/>
  <c r="AR37" i="34"/>
  <c r="AS37" i="34"/>
  <c r="AT37" i="34"/>
  <c r="AU37" i="34"/>
  <c r="AV37" i="34"/>
  <c r="AW37" i="34"/>
  <c r="AX37" i="34"/>
  <c r="AY37" i="34"/>
  <c r="AZ37" i="34"/>
  <c r="BA37" i="34"/>
  <c r="BB37" i="34"/>
  <c r="BC37" i="34"/>
  <c r="BD37" i="34"/>
  <c r="BE37" i="34"/>
  <c r="BF37" i="34"/>
  <c r="BG37" i="34"/>
  <c r="BH37" i="34"/>
  <c r="BI37" i="34"/>
  <c r="BJ37" i="34"/>
  <c r="BK37" i="34"/>
  <c r="BL37" i="34"/>
  <c r="F40" i="34"/>
  <c r="G40" i="34"/>
  <c r="H40" i="34"/>
  <c r="I40" i="34"/>
  <c r="J40" i="34"/>
  <c r="K40" i="34"/>
  <c r="L40" i="34"/>
  <c r="M40" i="34"/>
  <c r="N40" i="34"/>
  <c r="O40" i="34"/>
  <c r="P40" i="34"/>
  <c r="Q40" i="34"/>
  <c r="R40" i="34"/>
  <c r="S40" i="34"/>
  <c r="T40" i="34"/>
  <c r="U40" i="34"/>
  <c r="V40" i="34"/>
  <c r="W40" i="34"/>
  <c r="X40" i="34"/>
  <c r="Y40" i="34"/>
  <c r="Z40" i="34"/>
  <c r="AA40" i="34"/>
  <c r="AB40" i="34"/>
  <c r="AC40" i="34"/>
  <c r="AD40" i="34"/>
  <c r="AE40" i="34"/>
  <c r="AF40" i="34"/>
  <c r="AG40" i="34"/>
  <c r="AH40" i="34"/>
  <c r="AI40" i="34"/>
  <c r="AJ40" i="34"/>
  <c r="AK40" i="34"/>
  <c r="AL40" i="34"/>
  <c r="AM40" i="34"/>
  <c r="AN40" i="34"/>
  <c r="AO40" i="34"/>
  <c r="AP40" i="34"/>
  <c r="AQ40" i="34"/>
  <c r="AR40" i="34"/>
  <c r="AS40" i="34"/>
  <c r="AT40" i="34"/>
  <c r="AU40" i="34"/>
  <c r="AV40" i="34"/>
  <c r="AW40" i="34"/>
  <c r="AX40" i="34"/>
  <c r="AY40" i="34"/>
  <c r="AZ40" i="34"/>
  <c r="BA40" i="34"/>
  <c r="BB40" i="34"/>
  <c r="BC40" i="34"/>
  <c r="BD40" i="34"/>
  <c r="BE40" i="34"/>
  <c r="BF40" i="34"/>
  <c r="BG40" i="34"/>
  <c r="BH40" i="34"/>
  <c r="BI40" i="34"/>
  <c r="BJ40" i="34"/>
  <c r="BK40" i="34"/>
  <c r="BL40"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BF41" i="34"/>
  <c r="BG41" i="34"/>
  <c r="BH41" i="34"/>
  <c r="BI41" i="34"/>
  <c r="BJ41" i="34"/>
  <c r="BK41" i="34"/>
  <c r="BL41" i="34"/>
  <c r="E41" i="34"/>
  <c r="E40" i="34"/>
  <c r="E37" i="34"/>
  <c r="E36" i="34"/>
  <c r="E33" i="34"/>
  <c r="E32" i="34"/>
  <c r="I92" i="32" l="1"/>
  <c r="J92" i="32"/>
  <c r="K92" i="32"/>
  <c r="L92" i="32"/>
  <c r="M92" i="32"/>
  <c r="N92" i="32"/>
  <c r="O92" i="32"/>
  <c r="P92" i="32"/>
  <c r="Q92" i="32"/>
  <c r="R92" i="32"/>
  <c r="S92" i="32"/>
  <c r="T92" i="32"/>
  <c r="U92" i="32"/>
  <c r="V92" i="32"/>
  <c r="W92" i="32"/>
  <c r="X92" i="32"/>
  <c r="Y92" i="32"/>
  <c r="Z92" i="32"/>
  <c r="AA92" i="32"/>
  <c r="AB92" i="32"/>
  <c r="AC92" i="32"/>
  <c r="AD92" i="32"/>
  <c r="AE92" i="32"/>
  <c r="AF92" i="32"/>
  <c r="AG92" i="32"/>
  <c r="AH92" i="32"/>
  <c r="AI92" i="32"/>
  <c r="AJ92" i="32"/>
  <c r="AK92" i="32"/>
  <c r="AL92" i="32"/>
  <c r="AM92" i="32"/>
  <c r="AN92" i="32"/>
  <c r="AO92" i="32"/>
  <c r="AP92" i="32"/>
  <c r="AQ92" i="32"/>
  <c r="AR92" i="32"/>
  <c r="AS92" i="32"/>
  <c r="AT92" i="32"/>
  <c r="AU92" i="32"/>
  <c r="AV92" i="32"/>
  <c r="AW92" i="32"/>
  <c r="AX92" i="32"/>
  <c r="AY92" i="32"/>
  <c r="AZ92" i="32"/>
  <c r="BA92" i="32"/>
  <c r="BB92" i="32"/>
  <c r="BC92" i="32"/>
  <c r="BD92" i="32"/>
  <c r="BE92" i="32"/>
  <c r="BF92" i="32"/>
  <c r="BG92" i="32"/>
  <c r="BH92" i="32"/>
  <c r="BI92" i="32"/>
  <c r="BJ92" i="32"/>
  <c r="BK92" i="32"/>
  <c r="BL92" i="32"/>
  <c r="BM92" i="32"/>
  <c r="BN92" i="32"/>
  <c r="BO92" i="32"/>
  <c r="I93" i="32"/>
  <c r="J93" i="32"/>
  <c r="K93" i="32"/>
  <c r="L93" i="32"/>
  <c r="M93" i="32"/>
  <c r="N93" i="32"/>
  <c r="O93" i="32"/>
  <c r="P93" i="32"/>
  <c r="Q93" i="32"/>
  <c r="R93" i="32"/>
  <c r="S93" i="32"/>
  <c r="T93" i="32"/>
  <c r="U93" i="32"/>
  <c r="V93" i="32"/>
  <c r="W93" i="32"/>
  <c r="X93" i="32"/>
  <c r="Y93" i="32"/>
  <c r="Z93" i="32"/>
  <c r="AA93" i="32"/>
  <c r="AB93" i="32"/>
  <c r="AC93" i="32"/>
  <c r="AD93" i="32"/>
  <c r="AE93" i="32"/>
  <c r="AF93" i="32"/>
  <c r="AG93" i="32"/>
  <c r="AH93" i="32"/>
  <c r="AI93" i="32"/>
  <c r="AJ93" i="32"/>
  <c r="AK93" i="32"/>
  <c r="AL93" i="32"/>
  <c r="AM93" i="32"/>
  <c r="AN93" i="32"/>
  <c r="AO93" i="32"/>
  <c r="AP93" i="32"/>
  <c r="AQ93" i="32"/>
  <c r="AR93" i="32"/>
  <c r="AS93" i="32"/>
  <c r="AT93" i="32"/>
  <c r="AU93" i="32"/>
  <c r="AV93" i="32"/>
  <c r="AW93" i="32"/>
  <c r="AX93" i="32"/>
  <c r="AY93" i="32"/>
  <c r="AZ93" i="32"/>
  <c r="BA93" i="32"/>
  <c r="BB93" i="32"/>
  <c r="BC93" i="32"/>
  <c r="BD93" i="32"/>
  <c r="BE93" i="32"/>
  <c r="BF93" i="32"/>
  <c r="BG93" i="32"/>
  <c r="BH93" i="32"/>
  <c r="BI93" i="32"/>
  <c r="BJ93" i="32"/>
  <c r="BK93" i="32"/>
  <c r="BL93" i="32"/>
  <c r="BM93" i="32"/>
  <c r="BN93" i="32"/>
  <c r="BO93" i="32"/>
  <c r="I94" i="32"/>
  <c r="J94" i="32"/>
  <c r="K94" i="32"/>
  <c r="L94" i="32"/>
  <c r="M94" i="32"/>
  <c r="N94" i="32"/>
  <c r="O94" i="32"/>
  <c r="P94" i="32"/>
  <c r="Q94" i="32"/>
  <c r="R94" i="32"/>
  <c r="S94" i="32"/>
  <c r="T94" i="32"/>
  <c r="U94" i="32"/>
  <c r="V94" i="32"/>
  <c r="W94" i="32"/>
  <c r="X94" i="32"/>
  <c r="Y94" i="32"/>
  <c r="Z94" i="32"/>
  <c r="AA94" i="32"/>
  <c r="AB94" i="32"/>
  <c r="AC94" i="32"/>
  <c r="AD94" i="32"/>
  <c r="AE94" i="32"/>
  <c r="AF94" i="32"/>
  <c r="AG94" i="32"/>
  <c r="AH94" i="32"/>
  <c r="AI94" i="32"/>
  <c r="AJ94" i="32"/>
  <c r="AK94" i="32"/>
  <c r="AL94" i="32"/>
  <c r="AM94" i="32"/>
  <c r="AN94" i="32"/>
  <c r="AO94" i="32"/>
  <c r="AP94" i="32"/>
  <c r="AQ94" i="32"/>
  <c r="AR94" i="32"/>
  <c r="AS94" i="32"/>
  <c r="AT94" i="32"/>
  <c r="AU94" i="32"/>
  <c r="AV94" i="32"/>
  <c r="AW94" i="32"/>
  <c r="AX94" i="32"/>
  <c r="AY94" i="32"/>
  <c r="AZ94" i="32"/>
  <c r="BA94" i="32"/>
  <c r="BB94" i="32"/>
  <c r="BC94" i="32"/>
  <c r="BD94" i="32"/>
  <c r="BE94" i="32"/>
  <c r="BF94" i="32"/>
  <c r="BG94" i="32"/>
  <c r="BH94" i="32"/>
  <c r="BI94" i="32"/>
  <c r="BJ94" i="32"/>
  <c r="BK94" i="32"/>
  <c r="BL94" i="32"/>
  <c r="BM94" i="32"/>
  <c r="BN94" i="32"/>
  <c r="BO94" i="32"/>
  <c r="I95" i="32"/>
  <c r="J95" i="32"/>
  <c r="K95" i="32"/>
  <c r="L95" i="32"/>
  <c r="M95" i="32"/>
  <c r="N95" i="32"/>
  <c r="O95" i="32"/>
  <c r="P95" i="32"/>
  <c r="Q95" i="32"/>
  <c r="R95" i="32"/>
  <c r="S95" i="32"/>
  <c r="T95" i="32"/>
  <c r="U95" i="32"/>
  <c r="V95" i="32"/>
  <c r="W95" i="32"/>
  <c r="X95" i="32"/>
  <c r="Y95" i="32"/>
  <c r="Z95" i="32"/>
  <c r="AA95" i="32"/>
  <c r="AB95" i="32"/>
  <c r="AC95" i="32"/>
  <c r="AD95" i="32"/>
  <c r="AE95" i="32"/>
  <c r="AF95" i="32"/>
  <c r="AG95" i="32"/>
  <c r="AH95" i="32"/>
  <c r="AI95" i="32"/>
  <c r="AJ95" i="32"/>
  <c r="AK95" i="32"/>
  <c r="AL95" i="32"/>
  <c r="AM95" i="32"/>
  <c r="AN95" i="32"/>
  <c r="AO95" i="32"/>
  <c r="AP95" i="32"/>
  <c r="AQ95" i="32"/>
  <c r="AR95" i="32"/>
  <c r="AS95" i="32"/>
  <c r="AT95" i="32"/>
  <c r="AU95" i="32"/>
  <c r="AV95" i="32"/>
  <c r="AW95" i="32"/>
  <c r="AX95" i="32"/>
  <c r="AY95" i="32"/>
  <c r="AZ95" i="32"/>
  <c r="BA95" i="32"/>
  <c r="BB95" i="32"/>
  <c r="BC95" i="32"/>
  <c r="BD95" i="32"/>
  <c r="BE95" i="32"/>
  <c r="BF95" i="32"/>
  <c r="BG95" i="32"/>
  <c r="BH95" i="32"/>
  <c r="BI95" i="32"/>
  <c r="BJ95" i="32"/>
  <c r="BK95" i="32"/>
  <c r="BL95" i="32"/>
  <c r="BM95" i="32"/>
  <c r="BN95" i="32"/>
  <c r="BO95" i="32"/>
  <c r="I96" i="32"/>
  <c r="J96" i="32"/>
  <c r="K96" i="32"/>
  <c r="L96" i="32"/>
  <c r="M96" i="32"/>
  <c r="N96" i="32"/>
  <c r="O96" i="32"/>
  <c r="P96" i="32"/>
  <c r="Q96" i="32"/>
  <c r="R96" i="32"/>
  <c r="S96" i="32"/>
  <c r="T96" i="32"/>
  <c r="U96" i="32"/>
  <c r="V96" i="32"/>
  <c r="W96" i="32"/>
  <c r="X96" i="32"/>
  <c r="Y96" i="32"/>
  <c r="Z96" i="32"/>
  <c r="AA96" i="32"/>
  <c r="AB96" i="32"/>
  <c r="AC96" i="32"/>
  <c r="AD96" i="32"/>
  <c r="AE96" i="32"/>
  <c r="AF96" i="32"/>
  <c r="AG96" i="32"/>
  <c r="AH96" i="32"/>
  <c r="AI96" i="32"/>
  <c r="AJ96" i="32"/>
  <c r="AK96" i="32"/>
  <c r="AL96" i="32"/>
  <c r="AM96" i="32"/>
  <c r="AN96" i="32"/>
  <c r="AO96" i="32"/>
  <c r="AP96" i="32"/>
  <c r="AQ96" i="32"/>
  <c r="AR96" i="32"/>
  <c r="AS96" i="32"/>
  <c r="AT96" i="32"/>
  <c r="AU96" i="32"/>
  <c r="AV96" i="32"/>
  <c r="AW96" i="32"/>
  <c r="AX96" i="32"/>
  <c r="AY96" i="32"/>
  <c r="AZ96" i="32"/>
  <c r="BA96" i="32"/>
  <c r="BB96" i="32"/>
  <c r="BC96" i="32"/>
  <c r="BD96" i="32"/>
  <c r="BE96" i="32"/>
  <c r="BF96" i="32"/>
  <c r="BG96" i="32"/>
  <c r="BH96" i="32"/>
  <c r="BI96" i="32"/>
  <c r="BJ96" i="32"/>
  <c r="BK96" i="32"/>
  <c r="BL96" i="32"/>
  <c r="BM96" i="32"/>
  <c r="BN96" i="32"/>
  <c r="BO96" i="32"/>
  <c r="I97" i="32"/>
  <c r="J97" i="32"/>
  <c r="K97" i="32"/>
  <c r="L97" i="32"/>
  <c r="M97" i="32"/>
  <c r="N97" i="32"/>
  <c r="O97" i="32"/>
  <c r="P97" i="32"/>
  <c r="Q97" i="32"/>
  <c r="R97" i="32"/>
  <c r="S97" i="32"/>
  <c r="T97" i="32"/>
  <c r="U97" i="32"/>
  <c r="V97" i="32"/>
  <c r="W97" i="32"/>
  <c r="X97" i="32"/>
  <c r="Y97" i="32"/>
  <c r="Z97" i="32"/>
  <c r="AA97" i="32"/>
  <c r="AB97" i="32"/>
  <c r="AC97" i="32"/>
  <c r="AD97" i="32"/>
  <c r="AE97" i="32"/>
  <c r="AF97" i="32"/>
  <c r="AG97" i="32"/>
  <c r="AH97" i="32"/>
  <c r="AI97" i="32"/>
  <c r="AJ97" i="32"/>
  <c r="AK97" i="32"/>
  <c r="AL97" i="32"/>
  <c r="AM97" i="32"/>
  <c r="AN97" i="32"/>
  <c r="AO97" i="32"/>
  <c r="AP97" i="32"/>
  <c r="AQ97" i="32"/>
  <c r="AR97" i="32"/>
  <c r="AS97" i="32"/>
  <c r="AT97" i="32"/>
  <c r="AU97" i="32"/>
  <c r="AV97" i="32"/>
  <c r="AW97" i="32"/>
  <c r="AX97" i="32"/>
  <c r="AY97" i="32"/>
  <c r="AZ97" i="32"/>
  <c r="BA97" i="32"/>
  <c r="BB97" i="32"/>
  <c r="BC97" i="32"/>
  <c r="BD97" i="32"/>
  <c r="BE97" i="32"/>
  <c r="BF97" i="32"/>
  <c r="BG97" i="32"/>
  <c r="BH97" i="32"/>
  <c r="BI97" i="32"/>
  <c r="BJ97" i="32"/>
  <c r="BK97" i="32"/>
  <c r="BL97" i="32"/>
  <c r="BM97" i="32"/>
  <c r="BN97" i="32"/>
  <c r="BO97" i="32"/>
  <c r="I98" i="32"/>
  <c r="J98" i="32"/>
  <c r="K98" i="32"/>
  <c r="L98" i="32"/>
  <c r="M98" i="32"/>
  <c r="N98" i="32"/>
  <c r="O98" i="32"/>
  <c r="P98" i="32"/>
  <c r="Q98" i="32"/>
  <c r="R98" i="32"/>
  <c r="S98" i="32"/>
  <c r="T98" i="32"/>
  <c r="U98" i="32"/>
  <c r="V98" i="32"/>
  <c r="W98" i="32"/>
  <c r="X98" i="32"/>
  <c r="Y98" i="32"/>
  <c r="Z98" i="32"/>
  <c r="AA98" i="32"/>
  <c r="AB98" i="32"/>
  <c r="AC98" i="32"/>
  <c r="AD98" i="32"/>
  <c r="AE98" i="32"/>
  <c r="AF98" i="32"/>
  <c r="AG98" i="32"/>
  <c r="AH98" i="32"/>
  <c r="AI98" i="32"/>
  <c r="AJ98" i="32"/>
  <c r="AK98" i="32"/>
  <c r="AL98" i="32"/>
  <c r="AM98" i="32"/>
  <c r="AN98" i="32"/>
  <c r="AO98" i="32"/>
  <c r="AP98" i="32"/>
  <c r="AQ98" i="32"/>
  <c r="AR98" i="32"/>
  <c r="AS98" i="32"/>
  <c r="AT98" i="32"/>
  <c r="AU98" i="32"/>
  <c r="AV98" i="32"/>
  <c r="AW98" i="32"/>
  <c r="AX98" i="32"/>
  <c r="AY98" i="32"/>
  <c r="AZ98" i="32"/>
  <c r="BA98" i="32"/>
  <c r="BB98" i="32"/>
  <c r="BC98" i="32"/>
  <c r="BD98" i="32"/>
  <c r="BE98" i="32"/>
  <c r="BF98" i="32"/>
  <c r="BG98" i="32"/>
  <c r="BH98" i="32"/>
  <c r="BI98" i="32"/>
  <c r="BJ98" i="32"/>
  <c r="BK98" i="32"/>
  <c r="BL98" i="32"/>
  <c r="BM98" i="32"/>
  <c r="BN98" i="32"/>
  <c r="BO98" i="32"/>
  <c r="I99" i="32"/>
  <c r="J99" i="32"/>
  <c r="K99" i="32"/>
  <c r="L99" i="32"/>
  <c r="M99" i="32"/>
  <c r="N99" i="32"/>
  <c r="O99" i="32"/>
  <c r="P99" i="32"/>
  <c r="Q99" i="32"/>
  <c r="R99" i="32"/>
  <c r="S99" i="32"/>
  <c r="T99" i="32"/>
  <c r="U99" i="32"/>
  <c r="V99" i="32"/>
  <c r="W99" i="32"/>
  <c r="X99" i="32"/>
  <c r="Y99" i="32"/>
  <c r="Z99" i="32"/>
  <c r="AA99" i="32"/>
  <c r="AB99" i="32"/>
  <c r="AC99" i="32"/>
  <c r="AD99" i="32"/>
  <c r="AE99" i="32"/>
  <c r="AF99" i="32"/>
  <c r="AG99" i="32"/>
  <c r="AH99" i="32"/>
  <c r="AI99" i="32"/>
  <c r="AJ99" i="32"/>
  <c r="AK99" i="32"/>
  <c r="AL99" i="32"/>
  <c r="AM99" i="32"/>
  <c r="AN99" i="32"/>
  <c r="AO99" i="32"/>
  <c r="AP99" i="32"/>
  <c r="AQ99" i="32"/>
  <c r="AR99" i="32"/>
  <c r="AS99" i="32"/>
  <c r="AT99" i="32"/>
  <c r="AU99" i="32"/>
  <c r="AV99" i="32"/>
  <c r="AW99" i="32"/>
  <c r="AX99" i="32"/>
  <c r="AY99" i="32"/>
  <c r="AZ99" i="32"/>
  <c r="BA99" i="32"/>
  <c r="BB99" i="32"/>
  <c r="BC99" i="32"/>
  <c r="BD99" i="32"/>
  <c r="BE99" i="32"/>
  <c r="BF99" i="32"/>
  <c r="BG99" i="32"/>
  <c r="BH99" i="32"/>
  <c r="BI99" i="32"/>
  <c r="BJ99" i="32"/>
  <c r="BK99" i="32"/>
  <c r="BL99" i="32"/>
  <c r="BM99" i="32"/>
  <c r="BN99" i="32"/>
  <c r="BO99" i="32"/>
  <c r="I100" i="32"/>
  <c r="J100" i="32"/>
  <c r="K100" i="32"/>
  <c r="L100" i="32"/>
  <c r="M100" i="32"/>
  <c r="N100" i="32"/>
  <c r="O100" i="32"/>
  <c r="P100" i="32"/>
  <c r="Q100" i="32"/>
  <c r="R100" i="32"/>
  <c r="S100" i="32"/>
  <c r="T100" i="32"/>
  <c r="U100" i="32"/>
  <c r="V100" i="32"/>
  <c r="W100" i="32"/>
  <c r="X100" i="32"/>
  <c r="Y100" i="32"/>
  <c r="Z100" i="32"/>
  <c r="AA100" i="32"/>
  <c r="AB100" i="32"/>
  <c r="AC100" i="32"/>
  <c r="AD100" i="32"/>
  <c r="AE100" i="32"/>
  <c r="AF100" i="32"/>
  <c r="AG100" i="32"/>
  <c r="AH100" i="32"/>
  <c r="AI100" i="32"/>
  <c r="AJ100" i="32"/>
  <c r="AK100" i="32"/>
  <c r="AL100" i="32"/>
  <c r="AM100" i="32"/>
  <c r="AN100" i="32"/>
  <c r="AO100" i="32"/>
  <c r="AP100" i="32"/>
  <c r="AQ100" i="32"/>
  <c r="AR100" i="32"/>
  <c r="AS100" i="32"/>
  <c r="AT100" i="32"/>
  <c r="AU100" i="32"/>
  <c r="AV100" i="32"/>
  <c r="AW100" i="32"/>
  <c r="AX100" i="32"/>
  <c r="AY100" i="32"/>
  <c r="AZ100" i="32"/>
  <c r="BA100" i="32"/>
  <c r="BB100" i="32"/>
  <c r="BC100" i="32"/>
  <c r="BD100" i="32"/>
  <c r="BE100" i="32"/>
  <c r="BF100" i="32"/>
  <c r="BG100" i="32"/>
  <c r="BH100" i="32"/>
  <c r="BI100" i="32"/>
  <c r="BJ100" i="32"/>
  <c r="BK100" i="32"/>
  <c r="BL100" i="32"/>
  <c r="BM100" i="32"/>
  <c r="BN100" i="32"/>
  <c r="BO100" i="32"/>
  <c r="I101" i="32"/>
  <c r="J101" i="32"/>
  <c r="K101" i="32"/>
  <c r="L101" i="32"/>
  <c r="M101" i="32"/>
  <c r="N101" i="32"/>
  <c r="O101" i="32"/>
  <c r="P101" i="32"/>
  <c r="Q101" i="32"/>
  <c r="R101" i="32"/>
  <c r="S101" i="32"/>
  <c r="T101" i="32"/>
  <c r="U101" i="32"/>
  <c r="V101" i="32"/>
  <c r="W101" i="32"/>
  <c r="X101" i="32"/>
  <c r="Y101" i="32"/>
  <c r="Z101" i="32"/>
  <c r="AA101" i="32"/>
  <c r="AB101" i="32"/>
  <c r="AC101" i="32"/>
  <c r="AD101" i="32"/>
  <c r="AE101" i="32"/>
  <c r="AF101" i="32"/>
  <c r="AG101" i="32"/>
  <c r="AH101" i="32"/>
  <c r="AI101" i="32"/>
  <c r="AJ101" i="32"/>
  <c r="AK101" i="32"/>
  <c r="AL101" i="32"/>
  <c r="AM101" i="32"/>
  <c r="AN101" i="32"/>
  <c r="AO101" i="32"/>
  <c r="AP101" i="32"/>
  <c r="AQ101" i="32"/>
  <c r="AR101" i="32"/>
  <c r="AS101" i="32"/>
  <c r="AT101" i="32"/>
  <c r="AU101" i="32"/>
  <c r="AV101" i="32"/>
  <c r="AW101" i="32"/>
  <c r="AX101" i="32"/>
  <c r="AY101" i="32"/>
  <c r="AZ101" i="32"/>
  <c r="BA101" i="32"/>
  <c r="BB101" i="32"/>
  <c r="BC101" i="32"/>
  <c r="BD101" i="32"/>
  <c r="BE101" i="32"/>
  <c r="BF101" i="32"/>
  <c r="BG101" i="32"/>
  <c r="BH101" i="32"/>
  <c r="BI101" i="32"/>
  <c r="BJ101" i="32"/>
  <c r="BK101" i="32"/>
  <c r="BL101" i="32"/>
  <c r="BM101" i="32"/>
  <c r="BN101" i="32"/>
  <c r="BO101" i="32"/>
  <c r="I102" i="32"/>
  <c r="J102" i="32"/>
  <c r="K102" i="32"/>
  <c r="L102" i="32"/>
  <c r="M102" i="32"/>
  <c r="N102" i="32"/>
  <c r="O102" i="32"/>
  <c r="P102" i="32"/>
  <c r="Q102" i="32"/>
  <c r="R102" i="32"/>
  <c r="S102" i="32"/>
  <c r="T102" i="32"/>
  <c r="U102" i="32"/>
  <c r="V102" i="32"/>
  <c r="W102" i="32"/>
  <c r="X102" i="32"/>
  <c r="Y102" i="32"/>
  <c r="Z102" i="32"/>
  <c r="AA102" i="32"/>
  <c r="AB102" i="32"/>
  <c r="AC102" i="32"/>
  <c r="AD102" i="32"/>
  <c r="AE102" i="32"/>
  <c r="AF102" i="32"/>
  <c r="AG102" i="32"/>
  <c r="AH102" i="32"/>
  <c r="AI102" i="32"/>
  <c r="AJ102" i="32"/>
  <c r="AK102" i="32"/>
  <c r="AL102" i="32"/>
  <c r="AM102" i="32"/>
  <c r="AN102" i="32"/>
  <c r="AO102" i="32"/>
  <c r="AP102" i="32"/>
  <c r="AQ102" i="32"/>
  <c r="AR102" i="32"/>
  <c r="AS102" i="32"/>
  <c r="AT102" i="32"/>
  <c r="AU102" i="32"/>
  <c r="AV102" i="32"/>
  <c r="AW102" i="32"/>
  <c r="AX102" i="32"/>
  <c r="AY102" i="32"/>
  <c r="AZ102" i="32"/>
  <c r="BA102" i="32"/>
  <c r="BB102" i="32"/>
  <c r="BC102" i="32"/>
  <c r="BD102" i="32"/>
  <c r="BE102" i="32"/>
  <c r="BF102" i="32"/>
  <c r="BG102" i="32"/>
  <c r="BH102" i="32"/>
  <c r="BI102" i="32"/>
  <c r="BJ102" i="32"/>
  <c r="BK102" i="32"/>
  <c r="BL102" i="32"/>
  <c r="BM102" i="32"/>
  <c r="BN102" i="32"/>
  <c r="BO102" i="32"/>
  <c r="I103" i="32"/>
  <c r="J103" i="32"/>
  <c r="K103" i="32"/>
  <c r="L103" i="32"/>
  <c r="M103" i="32"/>
  <c r="N103" i="32"/>
  <c r="O103" i="32"/>
  <c r="P103" i="32"/>
  <c r="Q103" i="32"/>
  <c r="R103" i="32"/>
  <c r="S103" i="32"/>
  <c r="T103" i="32"/>
  <c r="U103" i="32"/>
  <c r="V103" i="32"/>
  <c r="W103" i="32"/>
  <c r="X103" i="32"/>
  <c r="Y103" i="32"/>
  <c r="Z103" i="32"/>
  <c r="AA103" i="32"/>
  <c r="AB103" i="32"/>
  <c r="AC103" i="32"/>
  <c r="AD103" i="32"/>
  <c r="AE103" i="32"/>
  <c r="AF103" i="32"/>
  <c r="AG103" i="32"/>
  <c r="AH103" i="32"/>
  <c r="AI103" i="32"/>
  <c r="AJ103" i="32"/>
  <c r="AK103" i="32"/>
  <c r="AL103" i="32"/>
  <c r="AM103" i="32"/>
  <c r="AN103" i="32"/>
  <c r="AO103" i="32"/>
  <c r="AP103" i="32"/>
  <c r="AQ103" i="32"/>
  <c r="AR103" i="32"/>
  <c r="AS103" i="32"/>
  <c r="AT103" i="32"/>
  <c r="AU103" i="32"/>
  <c r="AV103" i="32"/>
  <c r="AW103" i="32"/>
  <c r="AX103" i="32"/>
  <c r="AY103" i="32"/>
  <c r="AZ103" i="32"/>
  <c r="BA103" i="32"/>
  <c r="BB103" i="32"/>
  <c r="BC103" i="32"/>
  <c r="BD103" i="32"/>
  <c r="BE103" i="32"/>
  <c r="BF103" i="32"/>
  <c r="BG103" i="32"/>
  <c r="BH103" i="32"/>
  <c r="BI103" i="32"/>
  <c r="BJ103" i="32"/>
  <c r="BK103" i="32"/>
  <c r="BL103" i="32"/>
  <c r="BM103" i="32"/>
  <c r="BN103" i="32"/>
  <c r="BO103" i="32"/>
  <c r="I104" i="32"/>
  <c r="J104" i="32"/>
  <c r="K104" i="32"/>
  <c r="L104" i="32"/>
  <c r="M104" i="32"/>
  <c r="N104" i="32"/>
  <c r="O104" i="32"/>
  <c r="P104" i="32"/>
  <c r="Q104" i="32"/>
  <c r="R104" i="32"/>
  <c r="S104" i="32"/>
  <c r="T104" i="32"/>
  <c r="U104" i="32"/>
  <c r="V104" i="32"/>
  <c r="W104" i="32"/>
  <c r="X104" i="32"/>
  <c r="Y104" i="32"/>
  <c r="Z104" i="32"/>
  <c r="AA104" i="32"/>
  <c r="AB104" i="32"/>
  <c r="AC104" i="32"/>
  <c r="AD104" i="32"/>
  <c r="AE104" i="32"/>
  <c r="AF104" i="32"/>
  <c r="AG104" i="32"/>
  <c r="AH104" i="32"/>
  <c r="AI104" i="32"/>
  <c r="AJ104" i="32"/>
  <c r="AK104" i="32"/>
  <c r="AL104" i="32"/>
  <c r="AM104" i="32"/>
  <c r="AN104" i="32"/>
  <c r="AO104" i="32"/>
  <c r="AP104" i="32"/>
  <c r="AQ104" i="32"/>
  <c r="AR104" i="32"/>
  <c r="AS104" i="32"/>
  <c r="AT104" i="32"/>
  <c r="AU104" i="32"/>
  <c r="AV104" i="32"/>
  <c r="AW104" i="32"/>
  <c r="AX104" i="32"/>
  <c r="AY104" i="32"/>
  <c r="AZ104" i="32"/>
  <c r="BA104" i="32"/>
  <c r="BB104" i="32"/>
  <c r="BC104" i="32"/>
  <c r="BD104" i="32"/>
  <c r="BE104" i="32"/>
  <c r="BF104" i="32"/>
  <c r="BG104" i="32"/>
  <c r="BH104" i="32"/>
  <c r="BI104" i="32"/>
  <c r="BJ104" i="32"/>
  <c r="BK104" i="32"/>
  <c r="BL104" i="32"/>
  <c r="BM104" i="32"/>
  <c r="BN104" i="32"/>
  <c r="BO104" i="32"/>
  <c r="I105" i="32"/>
  <c r="J105" i="32"/>
  <c r="K105" i="32"/>
  <c r="L105" i="32"/>
  <c r="M105" i="32"/>
  <c r="N105" i="32"/>
  <c r="O105" i="32"/>
  <c r="P105" i="32"/>
  <c r="Q105" i="32"/>
  <c r="R105" i="32"/>
  <c r="S105" i="32"/>
  <c r="T105" i="32"/>
  <c r="U105" i="32"/>
  <c r="V105" i="32"/>
  <c r="W105" i="32"/>
  <c r="X105" i="32"/>
  <c r="Y105" i="32"/>
  <c r="Z105" i="32"/>
  <c r="AA105" i="32"/>
  <c r="AB105" i="32"/>
  <c r="AC105" i="32"/>
  <c r="AD105" i="32"/>
  <c r="AE105" i="32"/>
  <c r="AF105" i="32"/>
  <c r="AG105" i="32"/>
  <c r="AH105" i="32"/>
  <c r="AI105" i="32"/>
  <c r="AJ105" i="32"/>
  <c r="AK105" i="32"/>
  <c r="AL105" i="32"/>
  <c r="AM105" i="32"/>
  <c r="AN105" i="32"/>
  <c r="AO105" i="32"/>
  <c r="AP105" i="32"/>
  <c r="AQ105" i="32"/>
  <c r="AR105" i="32"/>
  <c r="AS105" i="32"/>
  <c r="AT105" i="32"/>
  <c r="AU105" i="32"/>
  <c r="AV105" i="32"/>
  <c r="AW105" i="32"/>
  <c r="AX105" i="32"/>
  <c r="AY105" i="32"/>
  <c r="AZ105" i="32"/>
  <c r="BA105" i="32"/>
  <c r="BB105" i="32"/>
  <c r="BC105" i="32"/>
  <c r="BD105" i="32"/>
  <c r="BE105" i="32"/>
  <c r="BF105" i="32"/>
  <c r="BG105" i="32"/>
  <c r="BH105" i="32"/>
  <c r="BI105" i="32"/>
  <c r="BJ105" i="32"/>
  <c r="BK105" i="32"/>
  <c r="BL105" i="32"/>
  <c r="BM105" i="32"/>
  <c r="BN105" i="32"/>
  <c r="BO105" i="32"/>
  <c r="I106" i="32"/>
  <c r="J106" i="32"/>
  <c r="K106" i="32"/>
  <c r="L106" i="32"/>
  <c r="M106" i="32"/>
  <c r="N106" i="32"/>
  <c r="O106" i="32"/>
  <c r="P106" i="32"/>
  <c r="Q106" i="32"/>
  <c r="R106" i="32"/>
  <c r="S106" i="32"/>
  <c r="T106" i="32"/>
  <c r="U106" i="32"/>
  <c r="V106" i="32"/>
  <c r="W106" i="32"/>
  <c r="X106" i="32"/>
  <c r="Y106" i="32"/>
  <c r="Z106" i="32"/>
  <c r="AA106" i="32"/>
  <c r="AB106" i="32"/>
  <c r="AC106" i="32"/>
  <c r="AD106" i="32"/>
  <c r="AE106" i="32"/>
  <c r="AF106" i="32"/>
  <c r="AG106" i="32"/>
  <c r="AH106" i="32"/>
  <c r="AI106" i="32"/>
  <c r="AJ106" i="32"/>
  <c r="AK106" i="32"/>
  <c r="AL106" i="32"/>
  <c r="AM106" i="32"/>
  <c r="AN106" i="32"/>
  <c r="AO106" i="32"/>
  <c r="AP106" i="32"/>
  <c r="AQ106" i="32"/>
  <c r="AR106" i="32"/>
  <c r="AS106" i="32"/>
  <c r="AT106" i="32"/>
  <c r="AU106" i="32"/>
  <c r="AV106" i="32"/>
  <c r="AW106" i="32"/>
  <c r="AX106" i="32"/>
  <c r="AY106" i="32"/>
  <c r="AZ106" i="32"/>
  <c r="BA106" i="32"/>
  <c r="BB106" i="32"/>
  <c r="BC106" i="32"/>
  <c r="BD106" i="32"/>
  <c r="BE106" i="32"/>
  <c r="BF106" i="32"/>
  <c r="BG106" i="32"/>
  <c r="BH106" i="32"/>
  <c r="BI106" i="32"/>
  <c r="BJ106" i="32"/>
  <c r="BK106" i="32"/>
  <c r="BL106" i="32"/>
  <c r="BM106" i="32"/>
  <c r="BN106" i="32"/>
  <c r="BO106" i="32"/>
  <c r="I107" i="32"/>
  <c r="J107" i="32"/>
  <c r="K107" i="32"/>
  <c r="L107" i="32"/>
  <c r="M107" i="32"/>
  <c r="N107" i="32"/>
  <c r="O107" i="32"/>
  <c r="P107" i="32"/>
  <c r="Q107" i="32"/>
  <c r="R107" i="32"/>
  <c r="S107" i="32"/>
  <c r="T107" i="32"/>
  <c r="U107" i="32"/>
  <c r="V107" i="32"/>
  <c r="W107" i="32"/>
  <c r="X107" i="32"/>
  <c r="Y107" i="32"/>
  <c r="Z107" i="32"/>
  <c r="AA107" i="32"/>
  <c r="AB107" i="32"/>
  <c r="AC107" i="32"/>
  <c r="AD107" i="32"/>
  <c r="AE107" i="32"/>
  <c r="AF107" i="32"/>
  <c r="AG107" i="32"/>
  <c r="AH107" i="32"/>
  <c r="AI107" i="32"/>
  <c r="AJ107" i="32"/>
  <c r="AK107" i="32"/>
  <c r="AL107" i="32"/>
  <c r="AM107" i="32"/>
  <c r="AN107" i="32"/>
  <c r="AO107" i="32"/>
  <c r="AP107" i="32"/>
  <c r="AQ107" i="32"/>
  <c r="AR107" i="32"/>
  <c r="AS107" i="32"/>
  <c r="AT107" i="32"/>
  <c r="AU107" i="32"/>
  <c r="AV107" i="32"/>
  <c r="AW107" i="32"/>
  <c r="AX107" i="32"/>
  <c r="AY107" i="32"/>
  <c r="AZ107" i="32"/>
  <c r="BA107" i="32"/>
  <c r="BB107" i="32"/>
  <c r="BC107" i="32"/>
  <c r="BD107" i="32"/>
  <c r="BE107" i="32"/>
  <c r="BF107" i="32"/>
  <c r="BG107" i="32"/>
  <c r="BH107" i="32"/>
  <c r="BI107" i="32"/>
  <c r="BJ107" i="32"/>
  <c r="BK107" i="32"/>
  <c r="BL107" i="32"/>
  <c r="BM107" i="32"/>
  <c r="BN107" i="32"/>
  <c r="BO107" i="32"/>
  <c r="I108" i="32"/>
  <c r="J108" i="32"/>
  <c r="K108" i="32"/>
  <c r="L108" i="32"/>
  <c r="M108" i="32"/>
  <c r="N108" i="32"/>
  <c r="O108" i="32"/>
  <c r="P108" i="32"/>
  <c r="Q108" i="32"/>
  <c r="R108" i="32"/>
  <c r="S108" i="32"/>
  <c r="T108" i="32"/>
  <c r="U108" i="32"/>
  <c r="V108" i="32"/>
  <c r="W108" i="32"/>
  <c r="X108" i="32"/>
  <c r="Y108" i="32"/>
  <c r="Z108" i="32"/>
  <c r="AA108" i="32"/>
  <c r="AB108" i="32"/>
  <c r="AC108" i="32"/>
  <c r="AD108" i="32"/>
  <c r="AE108" i="32"/>
  <c r="AF108" i="32"/>
  <c r="AG108" i="32"/>
  <c r="AH108" i="32"/>
  <c r="AI108" i="32"/>
  <c r="AJ108" i="32"/>
  <c r="AK108" i="32"/>
  <c r="AL108" i="32"/>
  <c r="AM108" i="32"/>
  <c r="AN108" i="32"/>
  <c r="AO108" i="32"/>
  <c r="AP108" i="32"/>
  <c r="AQ108" i="32"/>
  <c r="AR108" i="32"/>
  <c r="AS108" i="32"/>
  <c r="AT108" i="32"/>
  <c r="AU108" i="32"/>
  <c r="AV108" i="32"/>
  <c r="AW108" i="32"/>
  <c r="AX108" i="32"/>
  <c r="AY108" i="32"/>
  <c r="AZ108" i="32"/>
  <c r="BA108" i="32"/>
  <c r="BB108" i="32"/>
  <c r="BC108" i="32"/>
  <c r="BD108" i="32"/>
  <c r="BE108" i="32"/>
  <c r="BF108" i="32"/>
  <c r="BG108" i="32"/>
  <c r="BH108" i="32"/>
  <c r="BI108" i="32"/>
  <c r="BJ108" i="32"/>
  <c r="BK108" i="32"/>
  <c r="BL108" i="32"/>
  <c r="BM108" i="32"/>
  <c r="BN108" i="32"/>
  <c r="BO108" i="32"/>
  <c r="I109" i="32"/>
  <c r="J109" i="32"/>
  <c r="K109" i="32"/>
  <c r="L109" i="32"/>
  <c r="M109" i="32"/>
  <c r="N109" i="32"/>
  <c r="O109" i="32"/>
  <c r="P109" i="32"/>
  <c r="Q109" i="32"/>
  <c r="R109" i="32"/>
  <c r="S109" i="32"/>
  <c r="T109" i="32"/>
  <c r="U109" i="32"/>
  <c r="V109" i="32"/>
  <c r="W109" i="32"/>
  <c r="X109" i="32"/>
  <c r="Y109" i="32"/>
  <c r="Z109" i="32"/>
  <c r="AA109" i="32"/>
  <c r="AB109" i="32"/>
  <c r="AC109" i="32"/>
  <c r="AD109" i="32"/>
  <c r="AE109" i="32"/>
  <c r="AF109" i="32"/>
  <c r="AG109" i="32"/>
  <c r="AH109" i="32"/>
  <c r="AI109" i="32"/>
  <c r="AJ109" i="32"/>
  <c r="AK109" i="32"/>
  <c r="AL109" i="32"/>
  <c r="AM109" i="32"/>
  <c r="AN109" i="32"/>
  <c r="AO109" i="32"/>
  <c r="AP109" i="32"/>
  <c r="AQ109" i="32"/>
  <c r="AR109" i="32"/>
  <c r="AS109" i="32"/>
  <c r="AT109" i="32"/>
  <c r="AU109" i="32"/>
  <c r="AV109" i="32"/>
  <c r="AW109" i="32"/>
  <c r="AX109" i="32"/>
  <c r="AY109" i="32"/>
  <c r="AZ109" i="32"/>
  <c r="BA109" i="32"/>
  <c r="BB109" i="32"/>
  <c r="BC109" i="32"/>
  <c r="BD109" i="32"/>
  <c r="BE109" i="32"/>
  <c r="BF109" i="32"/>
  <c r="BG109" i="32"/>
  <c r="BH109" i="32"/>
  <c r="BI109" i="32"/>
  <c r="BJ109" i="32"/>
  <c r="BK109" i="32"/>
  <c r="BL109" i="32"/>
  <c r="BM109" i="32"/>
  <c r="BN109" i="32"/>
  <c r="BO109" i="32"/>
  <c r="I110" i="32"/>
  <c r="J110" i="32"/>
  <c r="K110" i="32"/>
  <c r="L110" i="32"/>
  <c r="M110" i="32"/>
  <c r="N110" i="32"/>
  <c r="O110" i="32"/>
  <c r="P110" i="32"/>
  <c r="Q110" i="32"/>
  <c r="R110" i="32"/>
  <c r="S110" i="32"/>
  <c r="T110" i="32"/>
  <c r="U110" i="32"/>
  <c r="V110" i="32"/>
  <c r="W110" i="32"/>
  <c r="X110" i="32"/>
  <c r="Y110" i="32"/>
  <c r="Z110" i="32"/>
  <c r="AA110" i="32"/>
  <c r="AB110" i="32"/>
  <c r="AC110" i="32"/>
  <c r="AD110" i="32"/>
  <c r="AE110" i="32"/>
  <c r="AF110" i="32"/>
  <c r="AG110" i="32"/>
  <c r="AH110" i="32"/>
  <c r="AI110" i="32"/>
  <c r="AJ110" i="32"/>
  <c r="AK110" i="32"/>
  <c r="AL110" i="32"/>
  <c r="AM110" i="32"/>
  <c r="AN110" i="32"/>
  <c r="AO110" i="32"/>
  <c r="AP110" i="32"/>
  <c r="AQ110" i="32"/>
  <c r="AR110" i="32"/>
  <c r="AS110" i="32"/>
  <c r="AT110" i="32"/>
  <c r="AU110" i="32"/>
  <c r="AV110" i="32"/>
  <c r="AW110" i="32"/>
  <c r="AX110" i="32"/>
  <c r="AY110" i="32"/>
  <c r="AZ110" i="32"/>
  <c r="BA110" i="32"/>
  <c r="BB110" i="32"/>
  <c r="BC110" i="32"/>
  <c r="BD110" i="32"/>
  <c r="BE110" i="32"/>
  <c r="BF110" i="32"/>
  <c r="BG110" i="32"/>
  <c r="BH110" i="32"/>
  <c r="BI110" i="32"/>
  <c r="BJ110" i="32"/>
  <c r="BK110" i="32"/>
  <c r="BL110" i="32"/>
  <c r="BM110" i="32"/>
  <c r="BN110" i="32"/>
  <c r="BO110" i="32"/>
  <c r="I111" i="32"/>
  <c r="J111" i="32"/>
  <c r="K111" i="32"/>
  <c r="L111" i="32"/>
  <c r="M111" i="32"/>
  <c r="N111" i="32"/>
  <c r="O111" i="32"/>
  <c r="P111" i="32"/>
  <c r="Q111" i="32"/>
  <c r="R111" i="32"/>
  <c r="S111" i="32"/>
  <c r="T111" i="32"/>
  <c r="U111" i="32"/>
  <c r="V111" i="32"/>
  <c r="W111" i="32"/>
  <c r="X111" i="32"/>
  <c r="Y111" i="32"/>
  <c r="Z111" i="32"/>
  <c r="AA111" i="32"/>
  <c r="AB111" i="32"/>
  <c r="AC111" i="32"/>
  <c r="AD111" i="32"/>
  <c r="AE111" i="32"/>
  <c r="AF111" i="32"/>
  <c r="AG111" i="32"/>
  <c r="AH111" i="32"/>
  <c r="AI111" i="32"/>
  <c r="AJ111" i="32"/>
  <c r="AK111" i="32"/>
  <c r="AL111" i="32"/>
  <c r="AM111" i="32"/>
  <c r="AN111" i="32"/>
  <c r="AO111" i="32"/>
  <c r="AP111" i="32"/>
  <c r="AQ111" i="32"/>
  <c r="AR111" i="32"/>
  <c r="AS111" i="32"/>
  <c r="AT111" i="32"/>
  <c r="AU111" i="32"/>
  <c r="AV111" i="32"/>
  <c r="AW111" i="32"/>
  <c r="AX111" i="32"/>
  <c r="AY111" i="32"/>
  <c r="AZ111" i="32"/>
  <c r="BA111" i="32"/>
  <c r="BB111" i="32"/>
  <c r="BC111" i="32"/>
  <c r="BD111" i="32"/>
  <c r="BE111" i="32"/>
  <c r="BF111" i="32"/>
  <c r="BG111" i="32"/>
  <c r="BH111" i="32"/>
  <c r="BI111" i="32"/>
  <c r="BJ111" i="32"/>
  <c r="BK111" i="32"/>
  <c r="BL111" i="32"/>
  <c r="BM111" i="32"/>
  <c r="BN111" i="32"/>
  <c r="BO111" i="32"/>
  <c r="I112" i="32"/>
  <c r="J112" i="32"/>
  <c r="K112" i="32"/>
  <c r="L112" i="32"/>
  <c r="M112" i="32"/>
  <c r="N112" i="32"/>
  <c r="O112" i="32"/>
  <c r="P112" i="32"/>
  <c r="Q112" i="32"/>
  <c r="R112" i="32"/>
  <c r="S112" i="32"/>
  <c r="T112" i="32"/>
  <c r="U112" i="32"/>
  <c r="V112" i="32"/>
  <c r="W112" i="32"/>
  <c r="X112" i="32"/>
  <c r="Y112" i="32"/>
  <c r="Z112" i="32"/>
  <c r="AA112" i="32"/>
  <c r="AB112" i="32"/>
  <c r="AC112" i="32"/>
  <c r="AD112" i="32"/>
  <c r="AE112" i="32"/>
  <c r="AF112" i="32"/>
  <c r="AG112" i="32"/>
  <c r="AH112" i="32"/>
  <c r="AI112" i="32"/>
  <c r="AJ112" i="32"/>
  <c r="AK112" i="32"/>
  <c r="AL112" i="32"/>
  <c r="AM112" i="32"/>
  <c r="AN112" i="32"/>
  <c r="AO112" i="32"/>
  <c r="AP112" i="32"/>
  <c r="AQ112" i="32"/>
  <c r="AR112" i="32"/>
  <c r="AS112" i="32"/>
  <c r="AT112" i="32"/>
  <c r="AU112" i="32"/>
  <c r="AV112" i="32"/>
  <c r="AW112" i="32"/>
  <c r="AX112" i="32"/>
  <c r="AY112" i="32"/>
  <c r="AZ112" i="32"/>
  <c r="BA112" i="32"/>
  <c r="BB112" i="32"/>
  <c r="BC112" i="32"/>
  <c r="BD112" i="32"/>
  <c r="BE112" i="32"/>
  <c r="BF112" i="32"/>
  <c r="BG112" i="32"/>
  <c r="BH112" i="32"/>
  <c r="BI112" i="32"/>
  <c r="BJ112" i="32"/>
  <c r="BK112" i="32"/>
  <c r="BL112" i="32"/>
  <c r="BM112" i="32"/>
  <c r="BN112" i="32"/>
  <c r="BO112" i="32"/>
  <c r="I113" i="32"/>
  <c r="J113" i="32"/>
  <c r="K113" i="32"/>
  <c r="L113" i="32"/>
  <c r="M113" i="32"/>
  <c r="N113" i="32"/>
  <c r="O113" i="32"/>
  <c r="P113" i="32"/>
  <c r="Q113" i="32"/>
  <c r="R113" i="32"/>
  <c r="S113" i="32"/>
  <c r="T113" i="32"/>
  <c r="U113" i="32"/>
  <c r="V113" i="32"/>
  <c r="W113" i="32"/>
  <c r="X113" i="32"/>
  <c r="Y113" i="32"/>
  <c r="Z113" i="32"/>
  <c r="AA113" i="32"/>
  <c r="AB113" i="32"/>
  <c r="AC113" i="32"/>
  <c r="AD113" i="32"/>
  <c r="AE113" i="32"/>
  <c r="AF113" i="32"/>
  <c r="AG113" i="32"/>
  <c r="AH113" i="32"/>
  <c r="AI113" i="32"/>
  <c r="AJ113" i="32"/>
  <c r="AK113" i="32"/>
  <c r="AL113" i="32"/>
  <c r="AM113" i="32"/>
  <c r="AN113" i="32"/>
  <c r="AO113" i="32"/>
  <c r="AP113" i="32"/>
  <c r="AQ113" i="32"/>
  <c r="AR113" i="32"/>
  <c r="AS113" i="32"/>
  <c r="AT113" i="32"/>
  <c r="AU113" i="32"/>
  <c r="AV113" i="32"/>
  <c r="AW113" i="32"/>
  <c r="AX113" i="32"/>
  <c r="AY113" i="32"/>
  <c r="AZ113" i="32"/>
  <c r="BA113" i="32"/>
  <c r="BB113" i="32"/>
  <c r="BC113" i="32"/>
  <c r="BD113" i="32"/>
  <c r="BE113" i="32"/>
  <c r="BF113" i="32"/>
  <c r="BG113" i="32"/>
  <c r="BH113" i="32"/>
  <c r="BI113" i="32"/>
  <c r="BJ113" i="32"/>
  <c r="BK113" i="32"/>
  <c r="BL113" i="32"/>
  <c r="BM113" i="32"/>
  <c r="BN113" i="32"/>
  <c r="BO113" i="32"/>
  <c r="I114" i="32"/>
  <c r="J114" i="32"/>
  <c r="K114" i="32"/>
  <c r="L114" i="32"/>
  <c r="M114" i="32"/>
  <c r="N114" i="32"/>
  <c r="O114" i="32"/>
  <c r="P114" i="32"/>
  <c r="Q114" i="32"/>
  <c r="R114" i="32"/>
  <c r="S114" i="32"/>
  <c r="T114" i="32"/>
  <c r="U114" i="32"/>
  <c r="V114" i="32"/>
  <c r="W114" i="32"/>
  <c r="X114" i="32"/>
  <c r="Y114" i="32"/>
  <c r="Z114" i="32"/>
  <c r="AA114" i="32"/>
  <c r="AB114" i="32"/>
  <c r="AC114" i="32"/>
  <c r="AD114" i="32"/>
  <c r="AE114" i="32"/>
  <c r="AF114" i="32"/>
  <c r="AG114" i="32"/>
  <c r="AH114" i="32"/>
  <c r="AI114" i="32"/>
  <c r="AJ114" i="32"/>
  <c r="AK114" i="32"/>
  <c r="AL114" i="32"/>
  <c r="AM114" i="32"/>
  <c r="AN114" i="32"/>
  <c r="AO114" i="32"/>
  <c r="AP114" i="32"/>
  <c r="AQ114" i="32"/>
  <c r="AR114" i="32"/>
  <c r="AS114" i="32"/>
  <c r="AT114" i="32"/>
  <c r="AU114" i="32"/>
  <c r="AV114" i="32"/>
  <c r="AW114" i="32"/>
  <c r="AX114" i="32"/>
  <c r="AY114" i="32"/>
  <c r="AZ114" i="32"/>
  <c r="BA114" i="32"/>
  <c r="BB114" i="32"/>
  <c r="BC114" i="32"/>
  <c r="BD114" i="32"/>
  <c r="BE114" i="32"/>
  <c r="BF114" i="32"/>
  <c r="BG114" i="32"/>
  <c r="BH114" i="32"/>
  <c r="BI114" i="32"/>
  <c r="BJ114" i="32"/>
  <c r="BK114" i="32"/>
  <c r="BL114" i="32"/>
  <c r="BM114" i="32"/>
  <c r="BN114" i="32"/>
  <c r="BO114" i="32"/>
  <c r="I115" i="32"/>
  <c r="J115" i="32"/>
  <c r="K115" i="32"/>
  <c r="L115" i="32"/>
  <c r="M115" i="32"/>
  <c r="N115" i="32"/>
  <c r="O115" i="32"/>
  <c r="P115" i="32"/>
  <c r="Q115" i="32"/>
  <c r="R115" i="32"/>
  <c r="S115" i="32"/>
  <c r="T115" i="32"/>
  <c r="U115" i="32"/>
  <c r="V115" i="32"/>
  <c r="W115" i="32"/>
  <c r="X115" i="32"/>
  <c r="Y115" i="32"/>
  <c r="Z115" i="32"/>
  <c r="AA115" i="32"/>
  <c r="AB115" i="32"/>
  <c r="AC115" i="32"/>
  <c r="AD115" i="32"/>
  <c r="AE115" i="32"/>
  <c r="AF115" i="32"/>
  <c r="AG115" i="32"/>
  <c r="AH115" i="32"/>
  <c r="AI115" i="32"/>
  <c r="AJ115" i="32"/>
  <c r="AK115" i="32"/>
  <c r="AL115" i="32"/>
  <c r="AM115" i="32"/>
  <c r="AN115" i="32"/>
  <c r="AO115" i="32"/>
  <c r="AP115" i="32"/>
  <c r="AQ115" i="32"/>
  <c r="AR115" i="32"/>
  <c r="AS115" i="32"/>
  <c r="AT115" i="32"/>
  <c r="AU115" i="32"/>
  <c r="AV115" i="32"/>
  <c r="AW115" i="32"/>
  <c r="AX115" i="32"/>
  <c r="AY115" i="32"/>
  <c r="AZ115" i="32"/>
  <c r="BA115" i="32"/>
  <c r="BB115" i="32"/>
  <c r="BC115" i="32"/>
  <c r="BD115" i="32"/>
  <c r="BE115" i="32"/>
  <c r="BF115" i="32"/>
  <c r="BG115" i="32"/>
  <c r="BH115" i="32"/>
  <c r="BI115" i="32"/>
  <c r="BJ115" i="32"/>
  <c r="BK115" i="32"/>
  <c r="BL115" i="32"/>
  <c r="BM115" i="32"/>
  <c r="BN115" i="32"/>
  <c r="BO115" i="32"/>
  <c r="I116" i="32"/>
  <c r="J116" i="32"/>
  <c r="K116" i="32"/>
  <c r="L116" i="32"/>
  <c r="M116" i="32"/>
  <c r="N116" i="32"/>
  <c r="O116" i="32"/>
  <c r="P116" i="32"/>
  <c r="Q116" i="32"/>
  <c r="R116" i="32"/>
  <c r="S116" i="32"/>
  <c r="T116" i="32"/>
  <c r="U116" i="32"/>
  <c r="V116" i="32"/>
  <c r="W116" i="32"/>
  <c r="X116" i="32"/>
  <c r="Y116" i="32"/>
  <c r="Z116" i="32"/>
  <c r="AA116" i="32"/>
  <c r="AB116" i="32"/>
  <c r="AC116" i="32"/>
  <c r="AD116" i="32"/>
  <c r="AE116" i="32"/>
  <c r="AF116" i="32"/>
  <c r="AG116" i="32"/>
  <c r="AH116" i="32"/>
  <c r="AI116" i="32"/>
  <c r="AJ116" i="32"/>
  <c r="AK116" i="32"/>
  <c r="AL116" i="32"/>
  <c r="AM116" i="32"/>
  <c r="AN116" i="32"/>
  <c r="AO116" i="32"/>
  <c r="AP116" i="32"/>
  <c r="AQ116" i="32"/>
  <c r="AR116" i="32"/>
  <c r="AS116" i="32"/>
  <c r="AT116" i="32"/>
  <c r="AU116" i="32"/>
  <c r="AV116" i="32"/>
  <c r="AW116" i="32"/>
  <c r="AX116" i="32"/>
  <c r="AY116" i="32"/>
  <c r="AZ116" i="32"/>
  <c r="BA116" i="32"/>
  <c r="BB116" i="32"/>
  <c r="BC116" i="32"/>
  <c r="BD116" i="32"/>
  <c r="BE116" i="32"/>
  <c r="BF116" i="32"/>
  <c r="BG116" i="32"/>
  <c r="BH116" i="32"/>
  <c r="BI116" i="32"/>
  <c r="BJ116" i="32"/>
  <c r="BK116" i="32"/>
  <c r="BL116" i="32"/>
  <c r="BM116" i="32"/>
  <c r="BN116" i="32"/>
  <c r="BO116" i="32"/>
  <c r="I117" i="32"/>
  <c r="J117" i="32"/>
  <c r="K117" i="32"/>
  <c r="L117" i="32"/>
  <c r="M117" i="32"/>
  <c r="N117" i="32"/>
  <c r="O117" i="32"/>
  <c r="P117" i="32"/>
  <c r="Q117" i="32"/>
  <c r="R117" i="32"/>
  <c r="S117" i="32"/>
  <c r="T117" i="32"/>
  <c r="U117" i="32"/>
  <c r="V117" i="32"/>
  <c r="W117" i="32"/>
  <c r="X117" i="32"/>
  <c r="Y117" i="32"/>
  <c r="Z117" i="32"/>
  <c r="AA117" i="32"/>
  <c r="AB117" i="32"/>
  <c r="AC117" i="32"/>
  <c r="AD117" i="32"/>
  <c r="AE117" i="32"/>
  <c r="AF117" i="32"/>
  <c r="AG117" i="32"/>
  <c r="AH117" i="32"/>
  <c r="AI117" i="32"/>
  <c r="AJ117" i="32"/>
  <c r="AK117" i="32"/>
  <c r="AL117" i="32"/>
  <c r="AM117" i="32"/>
  <c r="AN117" i="32"/>
  <c r="AO117" i="32"/>
  <c r="AP117" i="32"/>
  <c r="AQ117" i="32"/>
  <c r="AR117" i="32"/>
  <c r="AS117" i="32"/>
  <c r="AT117" i="32"/>
  <c r="AU117" i="32"/>
  <c r="AV117" i="32"/>
  <c r="AW117" i="32"/>
  <c r="AX117" i="32"/>
  <c r="AY117" i="32"/>
  <c r="AZ117" i="32"/>
  <c r="BA117" i="32"/>
  <c r="BB117" i="32"/>
  <c r="BC117" i="32"/>
  <c r="BD117" i="32"/>
  <c r="BE117" i="32"/>
  <c r="BF117" i="32"/>
  <c r="BG117" i="32"/>
  <c r="BH117" i="32"/>
  <c r="BI117" i="32"/>
  <c r="BJ117" i="32"/>
  <c r="BK117" i="32"/>
  <c r="BL117" i="32"/>
  <c r="BM117" i="32"/>
  <c r="BN117" i="32"/>
  <c r="BO117" i="32"/>
  <c r="I118" i="32"/>
  <c r="J118" i="32"/>
  <c r="K118" i="32"/>
  <c r="L118" i="32"/>
  <c r="M118" i="32"/>
  <c r="N118" i="32"/>
  <c r="O118" i="32"/>
  <c r="P118" i="32"/>
  <c r="Q118" i="32"/>
  <c r="R118" i="32"/>
  <c r="S118" i="32"/>
  <c r="T118" i="32"/>
  <c r="U118" i="32"/>
  <c r="V118" i="32"/>
  <c r="W118" i="32"/>
  <c r="X118" i="32"/>
  <c r="Y118" i="32"/>
  <c r="Z118" i="32"/>
  <c r="AA118" i="32"/>
  <c r="AB118" i="32"/>
  <c r="AC118" i="32"/>
  <c r="AD118" i="32"/>
  <c r="AE118" i="32"/>
  <c r="AF118" i="32"/>
  <c r="AG118" i="32"/>
  <c r="AH118" i="32"/>
  <c r="AI118" i="32"/>
  <c r="AJ118" i="32"/>
  <c r="AK118" i="32"/>
  <c r="AL118" i="32"/>
  <c r="AM118" i="32"/>
  <c r="AN118" i="32"/>
  <c r="AO118" i="32"/>
  <c r="AP118" i="32"/>
  <c r="AQ118" i="32"/>
  <c r="AR118" i="32"/>
  <c r="AS118" i="32"/>
  <c r="AT118" i="32"/>
  <c r="AU118" i="32"/>
  <c r="AV118" i="32"/>
  <c r="AW118" i="32"/>
  <c r="AX118" i="32"/>
  <c r="AY118" i="32"/>
  <c r="AZ118" i="32"/>
  <c r="BA118" i="32"/>
  <c r="BB118" i="32"/>
  <c r="BC118" i="32"/>
  <c r="BD118" i="32"/>
  <c r="BE118" i="32"/>
  <c r="BF118" i="32"/>
  <c r="BG118" i="32"/>
  <c r="BH118" i="32"/>
  <c r="BI118" i="32"/>
  <c r="BJ118" i="32"/>
  <c r="BK118" i="32"/>
  <c r="BL118" i="32"/>
  <c r="BM118" i="32"/>
  <c r="BN118" i="32"/>
  <c r="BO118" i="32"/>
  <c r="I119" i="32"/>
  <c r="J119" i="32"/>
  <c r="K119" i="32"/>
  <c r="L119" i="32"/>
  <c r="M119" i="32"/>
  <c r="N119" i="32"/>
  <c r="O119" i="32"/>
  <c r="P119" i="32"/>
  <c r="Q119" i="32"/>
  <c r="R119" i="32"/>
  <c r="S119" i="32"/>
  <c r="T119" i="32"/>
  <c r="U119" i="32"/>
  <c r="V119" i="32"/>
  <c r="W119" i="32"/>
  <c r="X119" i="32"/>
  <c r="Y119" i="32"/>
  <c r="Z119" i="32"/>
  <c r="AA119" i="32"/>
  <c r="AB119" i="32"/>
  <c r="AC119" i="32"/>
  <c r="AD119" i="32"/>
  <c r="AE119" i="32"/>
  <c r="AF119" i="32"/>
  <c r="AG119" i="32"/>
  <c r="AH119" i="32"/>
  <c r="AI119" i="32"/>
  <c r="AJ119" i="32"/>
  <c r="AK119" i="32"/>
  <c r="AL119" i="32"/>
  <c r="AM119" i="32"/>
  <c r="AN119" i="32"/>
  <c r="AO119" i="32"/>
  <c r="AP119" i="32"/>
  <c r="AQ119" i="32"/>
  <c r="AR119" i="32"/>
  <c r="AS119" i="32"/>
  <c r="AT119" i="32"/>
  <c r="AU119" i="32"/>
  <c r="AV119" i="32"/>
  <c r="AW119" i="32"/>
  <c r="AX119" i="32"/>
  <c r="AY119" i="32"/>
  <c r="AZ119" i="32"/>
  <c r="BA119" i="32"/>
  <c r="BB119" i="32"/>
  <c r="BC119" i="32"/>
  <c r="BD119" i="32"/>
  <c r="BE119" i="32"/>
  <c r="BF119" i="32"/>
  <c r="BG119" i="32"/>
  <c r="BH119" i="32"/>
  <c r="BI119" i="32"/>
  <c r="BJ119" i="32"/>
  <c r="BK119" i="32"/>
  <c r="BL119" i="32"/>
  <c r="BM119" i="32"/>
  <c r="BN119" i="32"/>
  <c r="BO119" i="32"/>
  <c r="I120" i="32"/>
  <c r="J120" i="32"/>
  <c r="K120" i="32"/>
  <c r="L120" i="32"/>
  <c r="M120" i="32"/>
  <c r="N120" i="32"/>
  <c r="O120" i="32"/>
  <c r="P120" i="32"/>
  <c r="Q120" i="32"/>
  <c r="R120" i="32"/>
  <c r="S120" i="32"/>
  <c r="T120" i="32"/>
  <c r="U120" i="32"/>
  <c r="V120" i="32"/>
  <c r="W120" i="32"/>
  <c r="X120" i="32"/>
  <c r="Y120" i="32"/>
  <c r="Z120" i="32"/>
  <c r="AA120" i="32"/>
  <c r="AB120" i="32"/>
  <c r="AC120" i="32"/>
  <c r="AD120" i="32"/>
  <c r="AE120" i="32"/>
  <c r="AF120" i="32"/>
  <c r="AG120" i="32"/>
  <c r="AH120" i="32"/>
  <c r="AI120" i="32"/>
  <c r="AJ120" i="32"/>
  <c r="AK120" i="32"/>
  <c r="AL120" i="32"/>
  <c r="AM120" i="32"/>
  <c r="AN120" i="32"/>
  <c r="AO120" i="32"/>
  <c r="AP120" i="32"/>
  <c r="AQ120" i="32"/>
  <c r="AR120" i="32"/>
  <c r="AS120" i="32"/>
  <c r="AT120" i="32"/>
  <c r="AU120" i="32"/>
  <c r="AV120" i="32"/>
  <c r="AW120" i="32"/>
  <c r="AX120" i="32"/>
  <c r="AY120" i="32"/>
  <c r="AZ120" i="32"/>
  <c r="BA120" i="32"/>
  <c r="BB120" i="32"/>
  <c r="BC120" i="32"/>
  <c r="BD120" i="32"/>
  <c r="BE120" i="32"/>
  <c r="BF120" i="32"/>
  <c r="BG120" i="32"/>
  <c r="BH120" i="32"/>
  <c r="BI120" i="32"/>
  <c r="BJ120" i="32"/>
  <c r="BK120" i="32"/>
  <c r="BL120" i="32"/>
  <c r="BM120" i="32"/>
  <c r="BN120" i="32"/>
  <c r="BO120" i="32"/>
  <c r="I121" i="32"/>
  <c r="J121" i="32"/>
  <c r="K121" i="32"/>
  <c r="L121" i="32"/>
  <c r="M121" i="32"/>
  <c r="N121" i="32"/>
  <c r="O121" i="32"/>
  <c r="P121" i="32"/>
  <c r="Q121" i="32"/>
  <c r="R121" i="32"/>
  <c r="S121" i="32"/>
  <c r="T121" i="32"/>
  <c r="U121" i="32"/>
  <c r="V121" i="32"/>
  <c r="W121" i="32"/>
  <c r="X121" i="32"/>
  <c r="Y121" i="32"/>
  <c r="Z121" i="32"/>
  <c r="AA121" i="32"/>
  <c r="AB121" i="32"/>
  <c r="AC121" i="32"/>
  <c r="AD121" i="32"/>
  <c r="AE121" i="32"/>
  <c r="AF121" i="32"/>
  <c r="AG121" i="32"/>
  <c r="AH121" i="32"/>
  <c r="AI121" i="32"/>
  <c r="AJ121" i="32"/>
  <c r="AK121" i="32"/>
  <c r="AL121" i="32"/>
  <c r="AM121" i="32"/>
  <c r="AN121" i="32"/>
  <c r="AO121" i="32"/>
  <c r="AP121" i="32"/>
  <c r="AQ121" i="32"/>
  <c r="AR121" i="32"/>
  <c r="AS121" i="32"/>
  <c r="AT121" i="32"/>
  <c r="AU121" i="32"/>
  <c r="AV121" i="32"/>
  <c r="AW121" i="32"/>
  <c r="AX121" i="32"/>
  <c r="AY121" i="32"/>
  <c r="AZ121" i="32"/>
  <c r="BA121" i="32"/>
  <c r="BB121" i="32"/>
  <c r="BC121" i="32"/>
  <c r="BD121" i="32"/>
  <c r="BE121" i="32"/>
  <c r="BF121" i="32"/>
  <c r="BG121" i="32"/>
  <c r="BH121" i="32"/>
  <c r="BI121" i="32"/>
  <c r="BJ121" i="32"/>
  <c r="BK121" i="32"/>
  <c r="BL121" i="32"/>
  <c r="BM121" i="32"/>
  <c r="BN121" i="32"/>
  <c r="BO121" i="32"/>
  <c r="I122" i="32"/>
  <c r="J122" i="32"/>
  <c r="K122" i="32"/>
  <c r="L122" i="32"/>
  <c r="M122" i="32"/>
  <c r="N122" i="32"/>
  <c r="O122" i="32"/>
  <c r="P122" i="32"/>
  <c r="Q122" i="32"/>
  <c r="R122" i="32"/>
  <c r="S122" i="32"/>
  <c r="T122" i="32"/>
  <c r="U122" i="32"/>
  <c r="V122" i="32"/>
  <c r="W122" i="32"/>
  <c r="X122" i="32"/>
  <c r="Y122" i="32"/>
  <c r="Z122" i="32"/>
  <c r="AA122" i="32"/>
  <c r="AB122" i="32"/>
  <c r="AC122" i="32"/>
  <c r="AD122" i="32"/>
  <c r="AE122" i="32"/>
  <c r="AF122" i="32"/>
  <c r="AG122" i="32"/>
  <c r="AH122" i="32"/>
  <c r="AI122" i="32"/>
  <c r="AJ122" i="32"/>
  <c r="AK122" i="32"/>
  <c r="AL122" i="32"/>
  <c r="AM122" i="32"/>
  <c r="AN122" i="32"/>
  <c r="AO122" i="32"/>
  <c r="AP122" i="32"/>
  <c r="AQ122" i="32"/>
  <c r="AR122" i="32"/>
  <c r="AS122" i="32"/>
  <c r="AT122" i="32"/>
  <c r="AU122" i="32"/>
  <c r="AV122" i="32"/>
  <c r="AW122" i="32"/>
  <c r="AX122" i="32"/>
  <c r="AY122" i="32"/>
  <c r="AZ122" i="32"/>
  <c r="BA122" i="32"/>
  <c r="BB122" i="32"/>
  <c r="BC122" i="32"/>
  <c r="BD122" i="32"/>
  <c r="BE122" i="32"/>
  <c r="BF122" i="32"/>
  <c r="BG122" i="32"/>
  <c r="BH122" i="32"/>
  <c r="BI122" i="32"/>
  <c r="BJ122" i="32"/>
  <c r="BK122" i="32"/>
  <c r="BL122" i="32"/>
  <c r="BM122" i="32"/>
  <c r="BN122" i="32"/>
  <c r="BO122" i="32"/>
  <c r="I123" i="32"/>
  <c r="J123" i="32"/>
  <c r="K123" i="32"/>
  <c r="L123" i="32"/>
  <c r="M123" i="32"/>
  <c r="N123" i="32"/>
  <c r="O123" i="32"/>
  <c r="P123" i="32"/>
  <c r="Q123" i="32"/>
  <c r="R123" i="32"/>
  <c r="S123" i="32"/>
  <c r="T123" i="32"/>
  <c r="U123" i="32"/>
  <c r="V123" i="32"/>
  <c r="W123" i="32"/>
  <c r="X123" i="32"/>
  <c r="Y123" i="32"/>
  <c r="Z123" i="32"/>
  <c r="AA123" i="32"/>
  <c r="AB123" i="32"/>
  <c r="AC123" i="32"/>
  <c r="AD123" i="32"/>
  <c r="AE123" i="32"/>
  <c r="AF123" i="32"/>
  <c r="AG123" i="32"/>
  <c r="AH123" i="32"/>
  <c r="AI123" i="32"/>
  <c r="AJ123" i="32"/>
  <c r="AK123" i="32"/>
  <c r="AL123" i="32"/>
  <c r="AM123" i="32"/>
  <c r="AN123" i="32"/>
  <c r="AO123" i="32"/>
  <c r="AP123" i="32"/>
  <c r="AQ123" i="32"/>
  <c r="AR123" i="32"/>
  <c r="AS123" i="32"/>
  <c r="AT123" i="32"/>
  <c r="AU123" i="32"/>
  <c r="AV123" i="32"/>
  <c r="AW123" i="32"/>
  <c r="AX123" i="32"/>
  <c r="AY123" i="32"/>
  <c r="AZ123" i="32"/>
  <c r="BA123" i="32"/>
  <c r="BB123" i="32"/>
  <c r="BC123" i="32"/>
  <c r="BD123" i="32"/>
  <c r="BE123" i="32"/>
  <c r="BF123" i="32"/>
  <c r="BG123" i="32"/>
  <c r="BH123" i="32"/>
  <c r="BI123" i="32"/>
  <c r="BJ123" i="32"/>
  <c r="BK123" i="32"/>
  <c r="BL123" i="32"/>
  <c r="BM123" i="32"/>
  <c r="BN123" i="32"/>
  <c r="BO123" i="32"/>
  <c r="I124" i="32"/>
  <c r="J124" i="32"/>
  <c r="K124" i="32"/>
  <c r="L124" i="32"/>
  <c r="M124" i="32"/>
  <c r="N124" i="32"/>
  <c r="O124" i="32"/>
  <c r="P124" i="32"/>
  <c r="Q124" i="32"/>
  <c r="R124" i="32"/>
  <c r="S124" i="32"/>
  <c r="T124" i="32"/>
  <c r="U124" i="32"/>
  <c r="V124" i="32"/>
  <c r="W124" i="32"/>
  <c r="X124" i="32"/>
  <c r="Y124" i="32"/>
  <c r="Z124" i="32"/>
  <c r="AA124" i="32"/>
  <c r="AB124" i="32"/>
  <c r="AC124" i="32"/>
  <c r="AD124" i="32"/>
  <c r="AE124" i="32"/>
  <c r="AF124" i="32"/>
  <c r="AG124" i="32"/>
  <c r="AH124" i="32"/>
  <c r="AI124" i="32"/>
  <c r="AJ124" i="32"/>
  <c r="AK124" i="32"/>
  <c r="AL124" i="32"/>
  <c r="AM124" i="32"/>
  <c r="AN124" i="32"/>
  <c r="AO124" i="32"/>
  <c r="AP124" i="32"/>
  <c r="AQ124" i="32"/>
  <c r="AR124" i="32"/>
  <c r="AS124" i="32"/>
  <c r="AT124" i="32"/>
  <c r="AU124" i="32"/>
  <c r="AV124" i="32"/>
  <c r="AW124" i="32"/>
  <c r="AX124" i="32"/>
  <c r="AY124" i="32"/>
  <c r="AZ124" i="32"/>
  <c r="BA124" i="32"/>
  <c r="BB124" i="32"/>
  <c r="BC124" i="32"/>
  <c r="BD124" i="32"/>
  <c r="BE124" i="32"/>
  <c r="BF124" i="32"/>
  <c r="BG124" i="32"/>
  <c r="BH124" i="32"/>
  <c r="BI124" i="32"/>
  <c r="BJ124" i="32"/>
  <c r="BK124" i="32"/>
  <c r="BL124" i="32"/>
  <c r="BM124" i="32"/>
  <c r="BN124" i="32"/>
  <c r="BO124" i="32"/>
  <c r="I125" i="32"/>
  <c r="J125" i="32"/>
  <c r="K125" i="32"/>
  <c r="L125" i="32"/>
  <c r="M125" i="32"/>
  <c r="N125" i="32"/>
  <c r="O125" i="32"/>
  <c r="P125" i="32"/>
  <c r="Q125" i="32"/>
  <c r="R125" i="32"/>
  <c r="S125" i="32"/>
  <c r="T125" i="32"/>
  <c r="U125" i="32"/>
  <c r="V125" i="32"/>
  <c r="W125" i="32"/>
  <c r="X125" i="32"/>
  <c r="Y125" i="32"/>
  <c r="Z125" i="32"/>
  <c r="AA125" i="32"/>
  <c r="AB125" i="32"/>
  <c r="AC125" i="32"/>
  <c r="AD125" i="32"/>
  <c r="AE125" i="32"/>
  <c r="AF125" i="32"/>
  <c r="AG125" i="32"/>
  <c r="AH125" i="32"/>
  <c r="AI125" i="32"/>
  <c r="AJ125" i="32"/>
  <c r="AK125" i="32"/>
  <c r="AL125" i="32"/>
  <c r="AM125" i="32"/>
  <c r="AN125" i="32"/>
  <c r="AO125" i="32"/>
  <c r="AP125" i="32"/>
  <c r="AQ125" i="32"/>
  <c r="AR125" i="32"/>
  <c r="AS125" i="32"/>
  <c r="AT125" i="32"/>
  <c r="AU125" i="32"/>
  <c r="AV125" i="32"/>
  <c r="AW125" i="32"/>
  <c r="AX125" i="32"/>
  <c r="AY125" i="32"/>
  <c r="AZ125" i="32"/>
  <c r="BA125" i="32"/>
  <c r="BB125" i="32"/>
  <c r="BC125" i="32"/>
  <c r="BD125" i="32"/>
  <c r="BE125" i="32"/>
  <c r="BF125" i="32"/>
  <c r="BG125" i="32"/>
  <c r="BH125" i="32"/>
  <c r="BI125" i="32"/>
  <c r="BJ125" i="32"/>
  <c r="BK125" i="32"/>
  <c r="BL125" i="32"/>
  <c r="BM125" i="32"/>
  <c r="BN125" i="32"/>
  <c r="BO125" i="32"/>
  <c r="I126" i="32"/>
  <c r="J126" i="32"/>
  <c r="K126" i="32"/>
  <c r="L126" i="32"/>
  <c r="M126" i="32"/>
  <c r="N126" i="32"/>
  <c r="O126" i="32"/>
  <c r="P126" i="32"/>
  <c r="Q126" i="32"/>
  <c r="R126" i="32"/>
  <c r="S126" i="32"/>
  <c r="T126" i="32"/>
  <c r="U126" i="32"/>
  <c r="V126" i="32"/>
  <c r="W126" i="32"/>
  <c r="X126" i="32"/>
  <c r="Y126" i="32"/>
  <c r="Z126" i="32"/>
  <c r="AA126" i="32"/>
  <c r="AB126" i="32"/>
  <c r="AC126" i="32"/>
  <c r="AD126" i="32"/>
  <c r="AE126" i="32"/>
  <c r="AF126" i="32"/>
  <c r="AG126" i="32"/>
  <c r="AH126" i="32"/>
  <c r="AI126" i="32"/>
  <c r="AJ126" i="32"/>
  <c r="AK126" i="32"/>
  <c r="AL126" i="32"/>
  <c r="AM126" i="32"/>
  <c r="AN126" i="32"/>
  <c r="AO126" i="32"/>
  <c r="AP126" i="32"/>
  <c r="AQ126" i="32"/>
  <c r="AR126" i="32"/>
  <c r="AS126" i="32"/>
  <c r="AT126" i="32"/>
  <c r="AU126" i="32"/>
  <c r="AV126" i="32"/>
  <c r="AW126" i="32"/>
  <c r="AX126" i="32"/>
  <c r="AY126" i="32"/>
  <c r="AZ126" i="32"/>
  <c r="BA126" i="32"/>
  <c r="BB126" i="32"/>
  <c r="BC126" i="32"/>
  <c r="BD126" i="32"/>
  <c r="BE126" i="32"/>
  <c r="BF126" i="32"/>
  <c r="BG126" i="32"/>
  <c r="BH126" i="32"/>
  <c r="BI126" i="32"/>
  <c r="BJ126" i="32"/>
  <c r="BK126" i="32"/>
  <c r="BL126" i="32"/>
  <c r="BM126" i="32"/>
  <c r="BN126" i="32"/>
  <c r="BO126" i="32"/>
  <c r="I127" i="32"/>
  <c r="J127" i="32"/>
  <c r="K127" i="32"/>
  <c r="L127" i="32"/>
  <c r="M127" i="32"/>
  <c r="N127" i="32"/>
  <c r="O127" i="32"/>
  <c r="P127" i="32"/>
  <c r="Q127" i="32"/>
  <c r="R127" i="32"/>
  <c r="S127" i="32"/>
  <c r="T127" i="32"/>
  <c r="U127" i="32"/>
  <c r="V127" i="32"/>
  <c r="W127" i="32"/>
  <c r="X127" i="32"/>
  <c r="Y127" i="32"/>
  <c r="Z127" i="32"/>
  <c r="AA127" i="32"/>
  <c r="AB127" i="32"/>
  <c r="AC127" i="32"/>
  <c r="AD127" i="32"/>
  <c r="AE127" i="32"/>
  <c r="AF127" i="32"/>
  <c r="AG127" i="32"/>
  <c r="AH127" i="32"/>
  <c r="AI127" i="32"/>
  <c r="AJ127" i="32"/>
  <c r="AK127" i="32"/>
  <c r="AL127" i="32"/>
  <c r="AM127" i="32"/>
  <c r="AN127" i="32"/>
  <c r="AO127" i="32"/>
  <c r="AP127" i="32"/>
  <c r="AQ127" i="32"/>
  <c r="AR127" i="32"/>
  <c r="AS127" i="32"/>
  <c r="AT127" i="32"/>
  <c r="AU127" i="32"/>
  <c r="AV127" i="32"/>
  <c r="AW127" i="32"/>
  <c r="AX127" i="32"/>
  <c r="AY127" i="32"/>
  <c r="AZ127" i="32"/>
  <c r="BA127" i="32"/>
  <c r="BB127" i="32"/>
  <c r="BC127" i="32"/>
  <c r="BD127" i="32"/>
  <c r="BE127" i="32"/>
  <c r="BF127" i="32"/>
  <c r="BG127" i="32"/>
  <c r="BH127" i="32"/>
  <c r="BI127" i="32"/>
  <c r="BJ127" i="32"/>
  <c r="BK127" i="32"/>
  <c r="BL127" i="32"/>
  <c r="BM127" i="32"/>
  <c r="BN127" i="32"/>
  <c r="BO127" i="32"/>
  <c r="I128" i="32"/>
  <c r="J128" i="32"/>
  <c r="K128" i="32"/>
  <c r="L128" i="32"/>
  <c r="M128" i="32"/>
  <c r="N128" i="32"/>
  <c r="O128" i="32"/>
  <c r="P128" i="32"/>
  <c r="Q128" i="32"/>
  <c r="R128" i="32"/>
  <c r="S128" i="32"/>
  <c r="T128" i="32"/>
  <c r="U128" i="32"/>
  <c r="V128" i="32"/>
  <c r="W128" i="32"/>
  <c r="X128" i="32"/>
  <c r="Y128" i="32"/>
  <c r="Z128" i="32"/>
  <c r="AA128" i="32"/>
  <c r="AB128" i="32"/>
  <c r="AC128" i="32"/>
  <c r="AD128" i="32"/>
  <c r="AE128" i="32"/>
  <c r="AF128" i="32"/>
  <c r="AG128" i="32"/>
  <c r="AH128" i="32"/>
  <c r="AI128" i="32"/>
  <c r="AJ128" i="32"/>
  <c r="AK128" i="32"/>
  <c r="AL128" i="32"/>
  <c r="AM128" i="32"/>
  <c r="AN128" i="32"/>
  <c r="AO128" i="32"/>
  <c r="AP128" i="32"/>
  <c r="AQ128" i="32"/>
  <c r="AR128" i="32"/>
  <c r="AS128" i="32"/>
  <c r="AT128" i="32"/>
  <c r="AU128" i="32"/>
  <c r="AV128" i="32"/>
  <c r="AW128" i="32"/>
  <c r="AX128" i="32"/>
  <c r="AY128" i="32"/>
  <c r="AZ128" i="32"/>
  <c r="BA128" i="32"/>
  <c r="BB128" i="32"/>
  <c r="BC128" i="32"/>
  <c r="BD128" i="32"/>
  <c r="BE128" i="32"/>
  <c r="BF128" i="32"/>
  <c r="BG128" i="32"/>
  <c r="BH128" i="32"/>
  <c r="BI128" i="32"/>
  <c r="BJ128" i="32"/>
  <c r="BK128" i="32"/>
  <c r="BL128" i="32"/>
  <c r="BM128" i="32"/>
  <c r="BN128" i="32"/>
  <c r="BO128" i="32"/>
  <c r="I129" i="32"/>
  <c r="J129" i="32"/>
  <c r="K129" i="32"/>
  <c r="L129" i="32"/>
  <c r="M129" i="32"/>
  <c r="N129" i="32"/>
  <c r="O129" i="32"/>
  <c r="P129" i="32"/>
  <c r="Q129" i="32"/>
  <c r="R129" i="32"/>
  <c r="S129" i="32"/>
  <c r="T129" i="32"/>
  <c r="U129" i="32"/>
  <c r="V129" i="32"/>
  <c r="W129" i="32"/>
  <c r="X129" i="32"/>
  <c r="Y129" i="32"/>
  <c r="Z129" i="32"/>
  <c r="AA129" i="32"/>
  <c r="AB129" i="32"/>
  <c r="AC129" i="32"/>
  <c r="AD129" i="32"/>
  <c r="AE129" i="32"/>
  <c r="AF129" i="32"/>
  <c r="AG129" i="32"/>
  <c r="AH129" i="32"/>
  <c r="AI129" i="32"/>
  <c r="AJ129" i="32"/>
  <c r="AK129" i="32"/>
  <c r="AL129" i="32"/>
  <c r="AM129" i="32"/>
  <c r="AN129" i="32"/>
  <c r="AO129" i="32"/>
  <c r="AP129" i="32"/>
  <c r="AQ129" i="32"/>
  <c r="AR129" i="32"/>
  <c r="AS129" i="32"/>
  <c r="AT129" i="32"/>
  <c r="AU129" i="32"/>
  <c r="AV129" i="32"/>
  <c r="AW129" i="32"/>
  <c r="AX129" i="32"/>
  <c r="AY129" i="32"/>
  <c r="AZ129" i="32"/>
  <c r="BA129" i="32"/>
  <c r="BB129" i="32"/>
  <c r="BC129" i="32"/>
  <c r="BD129" i="32"/>
  <c r="BE129" i="32"/>
  <c r="BF129" i="32"/>
  <c r="BG129" i="32"/>
  <c r="BH129" i="32"/>
  <c r="BI129" i="32"/>
  <c r="BJ129" i="32"/>
  <c r="BK129" i="32"/>
  <c r="BL129" i="32"/>
  <c r="BM129" i="32"/>
  <c r="BN129" i="32"/>
  <c r="BO129" i="32"/>
  <c r="I130" i="32"/>
  <c r="J130" i="32"/>
  <c r="K130" i="32"/>
  <c r="L130" i="32"/>
  <c r="M130" i="32"/>
  <c r="N130" i="32"/>
  <c r="O130" i="32"/>
  <c r="P130" i="32"/>
  <c r="Q130" i="32"/>
  <c r="R130" i="32"/>
  <c r="S130" i="32"/>
  <c r="T130" i="32"/>
  <c r="U130" i="32"/>
  <c r="V130" i="32"/>
  <c r="W130" i="32"/>
  <c r="X130" i="32"/>
  <c r="Y130" i="32"/>
  <c r="Z130" i="32"/>
  <c r="AA130" i="32"/>
  <c r="AB130" i="32"/>
  <c r="AC130" i="32"/>
  <c r="AD130" i="32"/>
  <c r="AE130" i="32"/>
  <c r="AF130" i="32"/>
  <c r="AG130" i="32"/>
  <c r="AH130" i="32"/>
  <c r="AI130" i="32"/>
  <c r="AJ130" i="32"/>
  <c r="AK130" i="32"/>
  <c r="AL130" i="32"/>
  <c r="AM130" i="32"/>
  <c r="AN130" i="32"/>
  <c r="AO130" i="32"/>
  <c r="AP130" i="32"/>
  <c r="AQ130" i="32"/>
  <c r="AR130" i="32"/>
  <c r="AS130" i="32"/>
  <c r="AT130" i="32"/>
  <c r="AU130" i="32"/>
  <c r="AV130" i="32"/>
  <c r="AW130" i="32"/>
  <c r="AX130" i="32"/>
  <c r="AY130" i="32"/>
  <c r="AZ130" i="32"/>
  <c r="BA130" i="32"/>
  <c r="BB130" i="32"/>
  <c r="BC130" i="32"/>
  <c r="BD130" i="32"/>
  <c r="BE130" i="32"/>
  <c r="BF130" i="32"/>
  <c r="BG130" i="32"/>
  <c r="BH130" i="32"/>
  <c r="BI130" i="32"/>
  <c r="BJ130" i="32"/>
  <c r="BK130" i="32"/>
  <c r="BL130" i="32"/>
  <c r="BM130" i="32"/>
  <c r="BN130" i="32"/>
  <c r="BO130" i="32"/>
  <c r="I131" i="32"/>
  <c r="J131" i="32"/>
  <c r="K131" i="32"/>
  <c r="L131" i="32"/>
  <c r="M131" i="32"/>
  <c r="N131" i="32"/>
  <c r="O131" i="32"/>
  <c r="P131" i="32"/>
  <c r="Q131" i="32"/>
  <c r="R131" i="32"/>
  <c r="S131" i="32"/>
  <c r="T131" i="32"/>
  <c r="U131" i="32"/>
  <c r="V131" i="32"/>
  <c r="W131" i="32"/>
  <c r="X131" i="32"/>
  <c r="Y131" i="32"/>
  <c r="Z131" i="32"/>
  <c r="AA131" i="32"/>
  <c r="AB131" i="32"/>
  <c r="AC131" i="32"/>
  <c r="AD131" i="32"/>
  <c r="AE131" i="32"/>
  <c r="AF131" i="32"/>
  <c r="AG131" i="32"/>
  <c r="AH131" i="32"/>
  <c r="AI131" i="32"/>
  <c r="AJ131" i="32"/>
  <c r="AK131" i="32"/>
  <c r="AL131" i="32"/>
  <c r="AM131" i="32"/>
  <c r="AN131" i="32"/>
  <c r="AO131" i="32"/>
  <c r="AP131" i="32"/>
  <c r="AQ131" i="32"/>
  <c r="AR131" i="32"/>
  <c r="AS131" i="32"/>
  <c r="AT131" i="32"/>
  <c r="AU131" i="32"/>
  <c r="AV131" i="32"/>
  <c r="AW131" i="32"/>
  <c r="AX131" i="32"/>
  <c r="AY131" i="32"/>
  <c r="AZ131" i="32"/>
  <c r="BA131" i="32"/>
  <c r="BB131" i="32"/>
  <c r="BC131" i="32"/>
  <c r="BD131" i="32"/>
  <c r="BE131" i="32"/>
  <c r="BF131" i="32"/>
  <c r="BG131" i="32"/>
  <c r="BH131" i="32"/>
  <c r="BI131" i="32"/>
  <c r="BJ131" i="32"/>
  <c r="BK131" i="32"/>
  <c r="BL131" i="32"/>
  <c r="BM131" i="32"/>
  <c r="BN131" i="32"/>
  <c r="BO131" i="32"/>
  <c r="I132" i="32"/>
  <c r="J132" i="32"/>
  <c r="K132" i="32"/>
  <c r="L132" i="32"/>
  <c r="M132" i="32"/>
  <c r="N132" i="32"/>
  <c r="O132" i="32"/>
  <c r="P132" i="32"/>
  <c r="Q132" i="32"/>
  <c r="R132" i="32"/>
  <c r="S132" i="32"/>
  <c r="T132" i="32"/>
  <c r="U132" i="32"/>
  <c r="V132" i="32"/>
  <c r="W132" i="32"/>
  <c r="X132" i="32"/>
  <c r="Y132" i="32"/>
  <c r="Z132" i="32"/>
  <c r="AA132" i="32"/>
  <c r="AB132" i="32"/>
  <c r="AC132" i="32"/>
  <c r="AD132" i="32"/>
  <c r="AE132" i="32"/>
  <c r="AF132" i="32"/>
  <c r="AG132" i="32"/>
  <c r="AH132" i="32"/>
  <c r="AI132" i="32"/>
  <c r="AJ132" i="32"/>
  <c r="AK132" i="32"/>
  <c r="AL132" i="32"/>
  <c r="AM132" i="32"/>
  <c r="AN132" i="32"/>
  <c r="AO132" i="32"/>
  <c r="AP132" i="32"/>
  <c r="AQ132" i="32"/>
  <c r="AR132" i="32"/>
  <c r="AS132" i="32"/>
  <c r="AT132" i="32"/>
  <c r="AU132" i="32"/>
  <c r="AV132" i="32"/>
  <c r="AW132" i="32"/>
  <c r="AX132" i="32"/>
  <c r="AY132" i="32"/>
  <c r="AZ132" i="32"/>
  <c r="BA132" i="32"/>
  <c r="BB132" i="32"/>
  <c r="BC132" i="32"/>
  <c r="BD132" i="32"/>
  <c r="BE132" i="32"/>
  <c r="BF132" i="32"/>
  <c r="BG132" i="32"/>
  <c r="BH132" i="32"/>
  <c r="BI132" i="32"/>
  <c r="BJ132" i="32"/>
  <c r="BK132" i="32"/>
  <c r="BL132" i="32"/>
  <c r="BM132" i="32"/>
  <c r="BN132" i="32"/>
  <c r="BO132" i="32"/>
  <c r="I133" i="32"/>
  <c r="J133" i="32"/>
  <c r="K133" i="32"/>
  <c r="L133" i="32"/>
  <c r="M133" i="32"/>
  <c r="N133" i="32"/>
  <c r="O133" i="32"/>
  <c r="P133" i="32"/>
  <c r="Q133" i="32"/>
  <c r="R133" i="32"/>
  <c r="S133" i="32"/>
  <c r="T133" i="32"/>
  <c r="U133" i="32"/>
  <c r="V133" i="32"/>
  <c r="W133" i="32"/>
  <c r="X133" i="32"/>
  <c r="Y133" i="32"/>
  <c r="Z133" i="32"/>
  <c r="AA133" i="32"/>
  <c r="AB133" i="32"/>
  <c r="AC133" i="32"/>
  <c r="AD133" i="32"/>
  <c r="AE133" i="32"/>
  <c r="AF133" i="32"/>
  <c r="AG133" i="32"/>
  <c r="AH133" i="32"/>
  <c r="AI133" i="32"/>
  <c r="AJ133" i="32"/>
  <c r="AK133" i="32"/>
  <c r="AL133" i="32"/>
  <c r="AM133" i="32"/>
  <c r="AN133" i="32"/>
  <c r="AO133" i="32"/>
  <c r="AP133" i="32"/>
  <c r="AQ133" i="32"/>
  <c r="AR133" i="32"/>
  <c r="AS133" i="32"/>
  <c r="AT133" i="32"/>
  <c r="AU133" i="32"/>
  <c r="AV133" i="32"/>
  <c r="AW133" i="32"/>
  <c r="AX133" i="32"/>
  <c r="AY133" i="32"/>
  <c r="AZ133" i="32"/>
  <c r="BA133" i="32"/>
  <c r="BB133" i="32"/>
  <c r="BC133" i="32"/>
  <c r="BD133" i="32"/>
  <c r="BE133" i="32"/>
  <c r="BF133" i="32"/>
  <c r="BG133" i="32"/>
  <c r="BH133" i="32"/>
  <c r="BI133" i="32"/>
  <c r="BJ133" i="32"/>
  <c r="BK133" i="32"/>
  <c r="BL133" i="32"/>
  <c r="BM133" i="32"/>
  <c r="BN133" i="32"/>
  <c r="BO133" i="32"/>
  <c r="I134" i="32"/>
  <c r="J134" i="32"/>
  <c r="K134" i="32"/>
  <c r="L134" i="32"/>
  <c r="M134" i="32"/>
  <c r="N134" i="32"/>
  <c r="O134" i="32"/>
  <c r="P134" i="32"/>
  <c r="Q134" i="32"/>
  <c r="R134" i="32"/>
  <c r="S134" i="32"/>
  <c r="T134" i="32"/>
  <c r="U134" i="32"/>
  <c r="V134" i="32"/>
  <c r="W134" i="32"/>
  <c r="X134" i="32"/>
  <c r="Y134" i="32"/>
  <c r="Z134" i="32"/>
  <c r="AA134" i="32"/>
  <c r="AB134" i="32"/>
  <c r="AC134" i="32"/>
  <c r="AD134" i="32"/>
  <c r="AE134" i="32"/>
  <c r="AF134" i="32"/>
  <c r="AG134" i="32"/>
  <c r="AH134" i="32"/>
  <c r="AI134" i="32"/>
  <c r="AJ134" i="32"/>
  <c r="AK134" i="32"/>
  <c r="AL134" i="32"/>
  <c r="AM134" i="32"/>
  <c r="AN134" i="32"/>
  <c r="AO134" i="32"/>
  <c r="AP134" i="32"/>
  <c r="AQ134" i="32"/>
  <c r="AR134" i="32"/>
  <c r="AS134" i="32"/>
  <c r="AT134" i="32"/>
  <c r="AU134" i="32"/>
  <c r="AV134" i="32"/>
  <c r="AW134" i="32"/>
  <c r="AX134" i="32"/>
  <c r="AY134" i="32"/>
  <c r="AZ134" i="32"/>
  <c r="BA134" i="32"/>
  <c r="BB134" i="32"/>
  <c r="BC134" i="32"/>
  <c r="BD134" i="32"/>
  <c r="BE134" i="32"/>
  <c r="BF134" i="32"/>
  <c r="BG134" i="32"/>
  <c r="BH134" i="32"/>
  <c r="BI134" i="32"/>
  <c r="BJ134" i="32"/>
  <c r="BK134" i="32"/>
  <c r="BL134" i="32"/>
  <c r="BM134" i="32"/>
  <c r="BN134" i="32"/>
  <c r="BO134" i="32"/>
  <c r="I135" i="32"/>
  <c r="J135" i="32"/>
  <c r="K135" i="32"/>
  <c r="L135" i="32"/>
  <c r="M135" i="32"/>
  <c r="N135" i="32"/>
  <c r="O135" i="32"/>
  <c r="P135" i="32"/>
  <c r="Q135" i="32"/>
  <c r="R135" i="32"/>
  <c r="S135" i="32"/>
  <c r="T135" i="32"/>
  <c r="U135" i="32"/>
  <c r="V135" i="32"/>
  <c r="W135" i="32"/>
  <c r="X135" i="32"/>
  <c r="Y135" i="32"/>
  <c r="Z135" i="32"/>
  <c r="AA135" i="32"/>
  <c r="AB135" i="32"/>
  <c r="AC135" i="32"/>
  <c r="AD135" i="32"/>
  <c r="AE135" i="32"/>
  <c r="AF135" i="32"/>
  <c r="AG135" i="32"/>
  <c r="AH135" i="32"/>
  <c r="AI135" i="32"/>
  <c r="AJ135" i="32"/>
  <c r="AK135" i="32"/>
  <c r="AL135" i="32"/>
  <c r="AM135" i="32"/>
  <c r="AN135" i="32"/>
  <c r="AO135" i="32"/>
  <c r="AP135" i="32"/>
  <c r="AQ135" i="32"/>
  <c r="AR135" i="32"/>
  <c r="AS135" i="32"/>
  <c r="AT135" i="32"/>
  <c r="AU135" i="32"/>
  <c r="AV135" i="32"/>
  <c r="AW135" i="32"/>
  <c r="AX135" i="32"/>
  <c r="AY135" i="32"/>
  <c r="AZ135" i="32"/>
  <c r="BA135" i="32"/>
  <c r="BB135" i="32"/>
  <c r="BC135" i="32"/>
  <c r="BD135" i="32"/>
  <c r="BE135" i="32"/>
  <c r="BF135" i="32"/>
  <c r="BG135" i="32"/>
  <c r="BH135" i="32"/>
  <c r="BI135" i="32"/>
  <c r="BJ135" i="32"/>
  <c r="BK135" i="32"/>
  <c r="BL135" i="32"/>
  <c r="BM135" i="32"/>
  <c r="BN135" i="32"/>
  <c r="BO135" i="32"/>
  <c r="I136" i="32"/>
  <c r="J136" i="32"/>
  <c r="K136" i="32"/>
  <c r="L136" i="32"/>
  <c r="M136" i="32"/>
  <c r="N136" i="32"/>
  <c r="O136" i="32"/>
  <c r="P136" i="32"/>
  <c r="Q136" i="32"/>
  <c r="R136" i="32"/>
  <c r="S136" i="32"/>
  <c r="T136" i="32"/>
  <c r="U136" i="32"/>
  <c r="V136" i="32"/>
  <c r="W136" i="32"/>
  <c r="X136" i="32"/>
  <c r="Y136" i="32"/>
  <c r="Z136" i="32"/>
  <c r="AA136" i="32"/>
  <c r="AB136" i="32"/>
  <c r="AC136" i="32"/>
  <c r="AD136" i="32"/>
  <c r="AE136" i="32"/>
  <c r="AF136" i="32"/>
  <c r="AG136" i="32"/>
  <c r="AH136" i="32"/>
  <c r="AI136" i="32"/>
  <c r="AJ136" i="32"/>
  <c r="AK136" i="32"/>
  <c r="AL136" i="32"/>
  <c r="AM136" i="32"/>
  <c r="AN136" i="32"/>
  <c r="AO136" i="32"/>
  <c r="AP136" i="32"/>
  <c r="AQ136" i="32"/>
  <c r="AR136" i="32"/>
  <c r="AS136" i="32"/>
  <c r="AT136" i="32"/>
  <c r="AU136" i="32"/>
  <c r="AV136" i="32"/>
  <c r="AW136" i="32"/>
  <c r="AX136" i="32"/>
  <c r="AY136" i="32"/>
  <c r="AZ136" i="32"/>
  <c r="BA136" i="32"/>
  <c r="BB136" i="32"/>
  <c r="BC136" i="32"/>
  <c r="BD136" i="32"/>
  <c r="BE136" i="32"/>
  <c r="BF136" i="32"/>
  <c r="BG136" i="32"/>
  <c r="BH136" i="32"/>
  <c r="BI136" i="32"/>
  <c r="BJ136" i="32"/>
  <c r="BK136" i="32"/>
  <c r="BL136" i="32"/>
  <c r="BM136" i="32"/>
  <c r="BN136" i="32"/>
  <c r="BO136" i="32"/>
  <c r="I137" i="32"/>
  <c r="J137" i="32"/>
  <c r="K137" i="32"/>
  <c r="L137" i="32"/>
  <c r="M137" i="32"/>
  <c r="N137" i="32"/>
  <c r="O137" i="32"/>
  <c r="P137" i="32"/>
  <c r="Q137" i="32"/>
  <c r="R137" i="32"/>
  <c r="S137" i="32"/>
  <c r="T137" i="32"/>
  <c r="U137" i="32"/>
  <c r="V137" i="32"/>
  <c r="W137" i="32"/>
  <c r="X137" i="32"/>
  <c r="Y137" i="32"/>
  <c r="Z137" i="32"/>
  <c r="AA137" i="32"/>
  <c r="AB137" i="32"/>
  <c r="AC137" i="32"/>
  <c r="AD137" i="32"/>
  <c r="AE137" i="32"/>
  <c r="AF137" i="32"/>
  <c r="AG137" i="32"/>
  <c r="AH137" i="32"/>
  <c r="AI137" i="32"/>
  <c r="AJ137" i="32"/>
  <c r="AK137" i="32"/>
  <c r="AL137" i="32"/>
  <c r="AM137" i="32"/>
  <c r="AN137" i="32"/>
  <c r="AO137" i="32"/>
  <c r="AP137" i="32"/>
  <c r="AQ137" i="32"/>
  <c r="AR137" i="32"/>
  <c r="AS137" i="32"/>
  <c r="AT137" i="32"/>
  <c r="AU137" i="32"/>
  <c r="AV137" i="32"/>
  <c r="AW137" i="32"/>
  <c r="AX137" i="32"/>
  <c r="AY137" i="32"/>
  <c r="AZ137" i="32"/>
  <c r="BA137" i="32"/>
  <c r="BB137" i="32"/>
  <c r="BC137" i="32"/>
  <c r="BD137" i="32"/>
  <c r="BE137" i="32"/>
  <c r="BF137" i="32"/>
  <c r="BG137" i="32"/>
  <c r="BH137" i="32"/>
  <c r="BI137" i="32"/>
  <c r="BJ137" i="32"/>
  <c r="BK137" i="32"/>
  <c r="BL137" i="32"/>
  <c r="BM137" i="32"/>
  <c r="BN137" i="32"/>
  <c r="BO137" i="32"/>
  <c r="I138" i="32"/>
  <c r="J138" i="32"/>
  <c r="K138" i="32"/>
  <c r="L138" i="32"/>
  <c r="M138" i="32"/>
  <c r="N138" i="32"/>
  <c r="O138" i="32"/>
  <c r="P138" i="32"/>
  <c r="Q138" i="32"/>
  <c r="R138" i="32"/>
  <c r="S138" i="32"/>
  <c r="T138" i="32"/>
  <c r="U138" i="32"/>
  <c r="V138" i="32"/>
  <c r="W138" i="32"/>
  <c r="X138" i="32"/>
  <c r="Y138" i="32"/>
  <c r="Z138" i="32"/>
  <c r="AA138" i="32"/>
  <c r="AB138" i="32"/>
  <c r="AC138" i="32"/>
  <c r="AD138" i="32"/>
  <c r="AE138" i="32"/>
  <c r="AF138" i="32"/>
  <c r="AG138" i="32"/>
  <c r="AH138" i="32"/>
  <c r="AI138" i="32"/>
  <c r="AJ138" i="32"/>
  <c r="AK138" i="32"/>
  <c r="AL138" i="32"/>
  <c r="AM138" i="32"/>
  <c r="AN138" i="32"/>
  <c r="AO138" i="32"/>
  <c r="AP138" i="32"/>
  <c r="AQ138" i="32"/>
  <c r="AR138" i="32"/>
  <c r="AS138" i="32"/>
  <c r="AT138" i="32"/>
  <c r="AU138" i="32"/>
  <c r="AV138" i="32"/>
  <c r="AW138" i="32"/>
  <c r="AX138" i="32"/>
  <c r="AY138" i="32"/>
  <c r="AZ138" i="32"/>
  <c r="BA138" i="32"/>
  <c r="BB138" i="32"/>
  <c r="BC138" i="32"/>
  <c r="BD138" i="32"/>
  <c r="BE138" i="32"/>
  <c r="BF138" i="32"/>
  <c r="BG138" i="32"/>
  <c r="BH138" i="32"/>
  <c r="BI138" i="32"/>
  <c r="BJ138" i="32"/>
  <c r="BK138" i="32"/>
  <c r="BL138" i="32"/>
  <c r="BM138" i="32"/>
  <c r="BN138" i="32"/>
  <c r="BO138" i="32"/>
  <c r="I139" i="32"/>
  <c r="J139" i="32"/>
  <c r="K139" i="32"/>
  <c r="L139" i="32"/>
  <c r="M139" i="32"/>
  <c r="N139" i="32"/>
  <c r="O139" i="32"/>
  <c r="P139" i="32"/>
  <c r="Q139" i="32"/>
  <c r="R139" i="32"/>
  <c r="S139" i="32"/>
  <c r="T139" i="32"/>
  <c r="U139" i="32"/>
  <c r="V139" i="32"/>
  <c r="W139" i="32"/>
  <c r="X139" i="32"/>
  <c r="Y139" i="32"/>
  <c r="Z139" i="32"/>
  <c r="AA139" i="32"/>
  <c r="AB139" i="32"/>
  <c r="AC139" i="32"/>
  <c r="AD139" i="32"/>
  <c r="AE139" i="32"/>
  <c r="AF139" i="32"/>
  <c r="AG139" i="32"/>
  <c r="AH139" i="32"/>
  <c r="AI139" i="32"/>
  <c r="AJ139" i="32"/>
  <c r="AK139" i="32"/>
  <c r="AL139" i="32"/>
  <c r="AM139" i="32"/>
  <c r="AN139" i="32"/>
  <c r="AO139" i="32"/>
  <c r="AP139" i="32"/>
  <c r="AQ139" i="32"/>
  <c r="AR139" i="32"/>
  <c r="AS139" i="32"/>
  <c r="AT139" i="32"/>
  <c r="AU139" i="32"/>
  <c r="AV139" i="32"/>
  <c r="AW139" i="32"/>
  <c r="AX139" i="32"/>
  <c r="AY139" i="32"/>
  <c r="AZ139" i="32"/>
  <c r="BA139" i="32"/>
  <c r="BB139" i="32"/>
  <c r="BC139" i="32"/>
  <c r="BD139" i="32"/>
  <c r="BE139" i="32"/>
  <c r="BF139" i="32"/>
  <c r="BG139" i="32"/>
  <c r="BH139" i="32"/>
  <c r="BI139" i="32"/>
  <c r="BJ139" i="32"/>
  <c r="BK139" i="32"/>
  <c r="BL139" i="32"/>
  <c r="BM139" i="32"/>
  <c r="BN139" i="32"/>
  <c r="BO139" i="32"/>
  <c r="I140" i="32"/>
  <c r="J140" i="32"/>
  <c r="K140" i="32"/>
  <c r="L140" i="32"/>
  <c r="M140" i="32"/>
  <c r="N140" i="32"/>
  <c r="O140" i="32"/>
  <c r="P140" i="32"/>
  <c r="Q140" i="32"/>
  <c r="R140" i="32"/>
  <c r="S140" i="32"/>
  <c r="T140" i="32"/>
  <c r="U140" i="32"/>
  <c r="V140" i="32"/>
  <c r="W140" i="32"/>
  <c r="X140" i="32"/>
  <c r="Y140" i="32"/>
  <c r="Z140" i="32"/>
  <c r="AA140" i="32"/>
  <c r="AB140" i="32"/>
  <c r="AC140" i="32"/>
  <c r="AD140" i="32"/>
  <c r="AE140" i="32"/>
  <c r="AF140" i="32"/>
  <c r="AG140" i="32"/>
  <c r="AH140" i="32"/>
  <c r="AI140" i="32"/>
  <c r="AJ140" i="32"/>
  <c r="AK140" i="32"/>
  <c r="AL140" i="32"/>
  <c r="AM140" i="32"/>
  <c r="AN140" i="32"/>
  <c r="AO140" i="32"/>
  <c r="AP140" i="32"/>
  <c r="AQ140" i="32"/>
  <c r="AR140" i="32"/>
  <c r="AS140" i="32"/>
  <c r="AT140" i="32"/>
  <c r="AU140" i="32"/>
  <c r="AV140" i="32"/>
  <c r="AW140" i="32"/>
  <c r="AX140" i="32"/>
  <c r="AY140" i="32"/>
  <c r="AZ140" i="32"/>
  <c r="BA140" i="32"/>
  <c r="BB140" i="32"/>
  <c r="BC140" i="32"/>
  <c r="BD140" i="32"/>
  <c r="BE140" i="32"/>
  <c r="BF140" i="32"/>
  <c r="BG140" i="32"/>
  <c r="BH140" i="32"/>
  <c r="BI140" i="32"/>
  <c r="BJ140" i="32"/>
  <c r="BK140" i="32"/>
  <c r="BL140" i="32"/>
  <c r="BM140" i="32"/>
  <c r="BN140" i="32"/>
  <c r="BO140" i="32"/>
  <c r="I141" i="32"/>
  <c r="J141" i="32"/>
  <c r="K141" i="32"/>
  <c r="L141" i="32"/>
  <c r="M141" i="32"/>
  <c r="N141" i="32"/>
  <c r="O141" i="32"/>
  <c r="P141" i="32"/>
  <c r="Q141" i="32"/>
  <c r="R141" i="32"/>
  <c r="S141" i="32"/>
  <c r="T141" i="32"/>
  <c r="U141" i="32"/>
  <c r="V141" i="32"/>
  <c r="W141" i="32"/>
  <c r="X141" i="32"/>
  <c r="Y141" i="32"/>
  <c r="Z141" i="32"/>
  <c r="AA141" i="32"/>
  <c r="AB141" i="32"/>
  <c r="AC141" i="32"/>
  <c r="AD141" i="32"/>
  <c r="AE141" i="32"/>
  <c r="AF141" i="32"/>
  <c r="AG141" i="32"/>
  <c r="AH141" i="32"/>
  <c r="AI141" i="32"/>
  <c r="AJ141" i="32"/>
  <c r="AK141" i="32"/>
  <c r="AL141" i="32"/>
  <c r="AM141" i="32"/>
  <c r="AN141" i="32"/>
  <c r="AO141" i="32"/>
  <c r="AP141" i="32"/>
  <c r="AQ141" i="32"/>
  <c r="AR141" i="32"/>
  <c r="AS141" i="32"/>
  <c r="AT141" i="32"/>
  <c r="AU141" i="32"/>
  <c r="AV141" i="32"/>
  <c r="AW141" i="32"/>
  <c r="AX141" i="32"/>
  <c r="AY141" i="32"/>
  <c r="AZ141" i="32"/>
  <c r="BA141" i="32"/>
  <c r="BB141" i="32"/>
  <c r="BC141" i="32"/>
  <c r="BD141" i="32"/>
  <c r="BE141" i="32"/>
  <c r="BF141" i="32"/>
  <c r="BG141" i="32"/>
  <c r="BH141" i="32"/>
  <c r="BI141" i="32"/>
  <c r="BJ141" i="32"/>
  <c r="BK141" i="32"/>
  <c r="BL141" i="32"/>
  <c r="BM141" i="32"/>
  <c r="BN141" i="32"/>
  <c r="BO141" i="32"/>
  <c r="I142" i="32"/>
  <c r="J142" i="32"/>
  <c r="K142" i="32"/>
  <c r="L142" i="32"/>
  <c r="M142" i="32"/>
  <c r="N142" i="32"/>
  <c r="O142" i="32"/>
  <c r="P142" i="32"/>
  <c r="Q142" i="32"/>
  <c r="R142" i="32"/>
  <c r="S142" i="32"/>
  <c r="T142" i="32"/>
  <c r="U142" i="32"/>
  <c r="V142" i="32"/>
  <c r="W142" i="32"/>
  <c r="X142" i="32"/>
  <c r="Y142" i="32"/>
  <c r="Z142" i="32"/>
  <c r="AA142" i="32"/>
  <c r="AB142" i="32"/>
  <c r="AC142" i="32"/>
  <c r="AD142" i="32"/>
  <c r="AE142" i="32"/>
  <c r="AF142" i="32"/>
  <c r="AG142" i="32"/>
  <c r="AH142" i="32"/>
  <c r="AI142" i="32"/>
  <c r="AJ142" i="32"/>
  <c r="AK142" i="32"/>
  <c r="AL142" i="32"/>
  <c r="AM142" i="32"/>
  <c r="AN142" i="32"/>
  <c r="AO142" i="32"/>
  <c r="AP142" i="32"/>
  <c r="AQ142" i="32"/>
  <c r="AR142" i="32"/>
  <c r="AS142" i="32"/>
  <c r="AT142" i="32"/>
  <c r="AU142" i="32"/>
  <c r="AV142" i="32"/>
  <c r="AW142" i="32"/>
  <c r="AX142" i="32"/>
  <c r="AY142" i="32"/>
  <c r="AZ142" i="32"/>
  <c r="BA142" i="32"/>
  <c r="BB142" i="32"/>
  <c r="BC142" i="32"/>
  <c r="BD142" i="32"/>
  <c r="BE142" i="32"/>
  <c r="BF142" i="32"/>
  <c r="BG142" i="32"/>
  <c r="BH142" i="32"/>
  <c r="BI142" i="32"/>
  <c r="BJ142" i="32"/>
  <c r="BK142" i="32"/>
  <c r="BL142" i="32"/>
  <c r="BM142" i="32"/>
  <c r="BN142" i="32"/>
  <c r="BO142" i="32"/>
  <c r="I143" i="32"/>
  <c r="J143" i="32"/>
  <c r="K143" i="32"/>
  <c r="L143" i="32"/>
  <c r="M143" i="32"/>
  <c r="N143" i="32"/>
  <c r="O143" i="32"/>
  <c r="P143" i="32"/>
  <c r="Q143" i="32"/>
  <c r="R143" i="32"/>
  <c r="S143" i="32"/>
  <c r="T143" i="32"/>
  <c r="U143" i="32"/>
  <c r="V143" i="32"/>
  <c r="W143" i="32"/>
  <c r="X143" i="32"/>
  <c r="Y143" i="32"/>
  <c r="Z143" i="32"/>
  <c r="AA143" i="32"/>
  <c r="AB143" i="32"/>
  <c r="AC143" i="32"/>
  <c r="AD143" i="32"/>
  <c r="AE143" i="32"/>
  <c r="AF143" i="32"/>
  <c r="AG143" i="32"/>
  <c r="AH143" i="32"/>
  <c r="AI143" i="32"/>
  <c r="AJ143" i="32"/>
  <c r="AK143" i="32"/>
  <c r="AL143" i="32"/>
  <c r="AM143" i="32"/>
  <c r="AN143" i="32"/>
  <c r="AO143" i="32"/>
  <c r="AP143" i="32"/>
  <c r="AQ143" i="32"/>
  <c r="AR143" i="32"/>
  <c r="AS143" i="32"/>
  <c r="AT143" i="32"/>
  <c r="AU143" i="32"/>
  <c r="AV143" i="32"/>
  <c r="AW143" i="32"/>
  <c r="AX143" i="32"/>
  <c r="AY143" i="32"/>
  <c r="AZ143" i="32"/>
  <c r="BA143" i="32"/>
  <c r="BB143" i="32"/>
  <c r="BC143" i="32"/>
  <c r="BD143" i="32"/>
  <c r="BE143" i="32"/>
  <c r="BF143" i="32"/>
  <c r="BG143" i="32"/>
  <c r="BH143" i="32"/>
  <c r="BI143" i="32"/>
  <c r="BJ143" i="32"/>
  <c r="BK143" i="32"/>
  <c r="BL143" i="32"/>
  <c r="BM143" i="32"/>
  <c r="BN143" i="32"/>
  <c r="BO143" i="32"/>
  <c r="I144" i="32"/>
  <c r="J144" i="32"/>
  <c r="K144" i="32"/>
  <c r="L144" i="32"/>
  <c r="M144" i="32"/>
  <c r="N144" i="32"/>
  <c r="O144" i="32"/>
  <c r="P144" i="32"/>
  <c r="Q144" i="32"/>
  <c r="R144" i="32"/>
  <c r="S144" i="32"/>
  <c r="T144" i="32"/>
  <c r="U144" i="32"/>
  <c r="V144" i="32"/>
  <c r="W144" i="32"/>
  <c r="X144" i="32"/>
  <c r="Y144" i="32"/>
  <c r="Z144" i="32"/>
  <c r="AA144" i="32"/>
  <c r="AB144" i="32"/>
  <c r="AC144" i="32"/>
  <c r="AD144" i="32"/>
  <c r="AE144" i="32"/>
  <c r="AF144" i="32"/>
  <c r="AG144" i="32"/>
  <c r="AH144" i="32"/>
  <c r="AI144" i="32"/>
  <c r="AJ144" i="32"/>
  <c r="AK144" i="32"/>
  <c r="AL144" i="32"/>
  <c r="AM144" i="32"/>
  <c r="AN144" i="32"/>
  <c r="AO144" i="32"/>
  <c r="AP144" i="32"/>
  <c r="AQ144" i="32"/>
  <c r="AR144" i="32"/>
  <c r="AS144" i="32"/>
  <c r="AT144" i="32"/>
  <c r="AU144" i="32"/>
  <c r="AV144" i="32"/>
  <c r="AW144" i="32"/>
  <c r="AX144" i="32"/>
  <c r="AY144" i="32"/>
  <c r="AZ144" i="32"/>
  <c r="BA144" i="32"/>
  <c r="BB144" i="32"/>
  <c r="BC144" i="32"/>
  <c r="BD144" i="32"/>
  <c r="BE144" i="32"/>
  <c r="BF144" i="32"/>
  <c r="BG144" i="32"/>
  <c r="BH144" i="32"/>
  <c r="BI144" i="32"/>
  <c r="BJ144" i="32"/>
  <c r="BK144" i="32"/>
  <c r="BL144" i="32"/>
  <c r="BM144" i="32"/>
  <c r="BN144" i="32"/>
  <c r="BO144" i="32"/>
  <c r="I145" i="32"/>
  <c r="J145" i="32"/>
  <c r="K145" i="32"/>
  <c r="L145" i="32"/>
  <c r="M145" i="32"/>
  <c r="N145" i="32"/>
  <c r="O145" i="32"/>
  <c r="P145" i="32"/>
  <c r="Q145" i="32"/>
  <c r="R145" i="32"/>
  <c r="S145" i="32"/>
  <c r="T145" i="32"/>
  <c r="U145" i="32"/>
  <c r="V145" i="32"/>
  <c r="W145" i="32"/>
  <c r="X145" i="32"/>
  <c r="Y145" i="32"/>
  <c r="Z145" i="32"/>
  <c r="AA145" i="32"/>
  <c r="AB145" i="32"/>
  <c r="AC145" i="32"/>
  <c r="AD145" i="32"/>
  <c r="AE145" i="32"/>
  <c r="AF145" i="32"/>
  <c r="AG145" i="32"/>
  <c r="AH145" i="32"/>
  <c r="AI145" i="32"/>
  <c r="AJ145" i="32"/>
  <c r="AK145" i="32"/>
  <c r="AL145" i="32"/>
  <c r="AM145" i="32"/>
  <c r="AN145" i="32"/>
  <c r="AO145" i="32"/>
  <c r="AP145" i="32"/>
  <c r="AQ145" i="32"/>
  <c r="AR145" i="32"/>
  <c r="AS145" i="32"/>
  <c r="AT145" i="32"/>
  <c r="AU145" i="32"/>
  <c r="AV145" i="32"/>
  <c r="AW145" i="32"/>
  <c r="AX145" i="32"/>
  <c r="AY145" i="32"/>
  <c r="AZ145" i="32"/>
  <c r="BA145" i="32"/>
  <c r="BB145" i="32"/>
  <c r="BC145" i="32"/>
  <c r="BD145" i="32"/>
  <c r="BE145" i="32"/>
  <c r="BF145" i="32"/>
  <c r="BG145" i="32"/>
  <c r="BH145" i="32"/>
  <c r="BI145" i="32"/>
  <c r="BJ145" i="32"/>
  <c r="BK145" i="32"/>
  <c r="BL145" i="32"/>
  <c r="BM145" i="32"/>
  <c r="BN145" i="32"/>
  <c r="BO145" i="32"/>
  <c r="I146" i="32"/>
  <c r="J146" i="32"/>
  <c r="K146" i="32"/>
  <c r="L146" i="32"/>
  <c r="M146" i="32"/>
  <c r="N146" i="32"/>
  <c r="O146" i="32"/>
  <c r="P146" i="32"/>
  <c r="Q146" i="32"/>
  <c r="R146" i="32"/>
  <c r="S146" i="32"/>
  <c r="T146" i="32"/>
  <c r="U146" i="32"/>
  <c r="V146" i="32"/>
  <c r="W146" i="32"/>
  <c r="X146" i="32"/>
  <c r="Y146" i="32"/>
  <c r="Z146" i="32"/>
  <c r="AA146" i="32"/>
  <c r="AB146" i="32"/>
  <c r="AC146" i="32"/>
  <c r="AD146" i="32"/>
  <c r="AE146" i="32"/>
  <c r="AF146" i="32"/>
  <c r="AG146" i="32"/>
  <c r="AH146" i="32"/>
  <c r="AI146" i="32"/>
  <c r="AJ146" i="32"/>
  <c r="AK146" i="32"/>
  <c r="AL146" i="32"/>
  <c r="AM146" i="32"/>
  <c r="AN146" i="32"/>
  <c r="AO146" i="32"/>
  <c r="AP146" i="32"/>
  <c r="AQ146" i="32"/>
  <c r="AR146" i="32"/>
  <c r="AS146" i="32"/>
  <c r="AT146" i="32"/>
  <c r="AU146" i="32"/>
  <c r="AV146" i="32"/>
  <c r="AW146" i="32"/>
  <c r="AX146" i="32"/>
  <c r="AY146" i="32"/>
  <c r="AZ146" i="32"/>
  <c r="BA146" i="32"/>
  <c r="BB146" i="32"/>
  <c r="BC146" i="32"/>
  <c r="BD146" i="32"/>
  <c r="BE146" i="32"/>
  <c r="BF146" i="32"/>
  <c r="BG146" i="32"/>
  <c r="BH146" i="32"/>
  <c r="BI146" i="32"/>
  <c r="BJ146" i="32"/>
  <c r="BK146" i="32"/>
  <c r="BL146" i="32"/>
  <c r="BM146" i="32"/>
  <c r="BN146" i="32"/>
  <c r="BO146" i="32"/>
  <c r="I147" i="32"/>
  <c r="J147" i="32"/>
  <c r="K147" i="32"/>
  <c r="L147" i="32"/>
  <c r="M147" i="32"/>
  <c r="N147" i="32"/>
  <c r="O147" i="32"/>
  <c r="P147" i="32"/>
  <c r="Q147" i="32"/>
  <c r="R147" i="32"/>
  <c r="S147" i="32"/>
  <c r="T147" i="32"/>
  <c r="U147" i="32"/>
  <c r="V147" i="32"/>
  <c r="W147" i="32"/>
  <c r="X147" i="32"/>
  <c r="Y147" i="32"/>
  <c r="Z147" i="32"/>
  <c r="AA147" i="32"/>
  <c r="AB147" i="32"/>
  <c r="AC147" i="32"/>
  <c r="AD147" i="32"/>
  <c r="AE147" i="32"/>
  <c r="AF147" i="32"/>
  <c r="AG147" i="32"/>
  <c r="AH147" i="32"/>
  <c r="AI147" i="32"/>
  <c r="AJ147" i="32"/>
  <c r="AK147" i="32"/>
  <c r="AL147" i="32"/>
  <c r="AM147" i="32"/>
  <c r="AN147" i="32"/>
  <c r="AO147" i="32"/>
  <c r="AP147" i="32"/>
  <c r="AQ147" i="32"/>
  <c r="AR147" i="32"/>
  <c r="AS147" i="32"/>
  <c r="AT147" i="32"/>
  <c r="AU147" i="32"/>
  <c r="AV147" i="32"/>
  <c r="AW147" i="32"/>
  <c r="AX147" i="32"/>
  <c r="AY147" i="32"/>
  <c r="AZ147" i="32"/>
  <c r="BA147" i="32"/>
  <c r="BB147" i="32"/>
  <c r="BC147" i="32"/>
  <c r="BD147" i="32"/>
  <c r="BE147" i="32"/>
  <c r="BF147" i="32"/>
  <c r="BG147" i="32"/>
  <c r="BH147" i="32"/>
  <c r="BI147" i="32"/>
  <c r="BJ147" i="32"/>
  <c r="BK147" i="32"/>
  <c r="BL147" i="32"/>
  <c r="BM147" i="32"/>
  <c r="BN147" i="32"/>
  <c r="BO147" i="32"/>
  <c r="I148" i="32"/>
  <c r="J148" i="32"/>
  <c r="K148" i="32"/>
  <c r="L148" i="32"/>
  <c r="M148" i="32"/>
  <c r="N148" i="32"/>
  <c r="O148" i="32"/>
  <c r="P148" i="32"/>
  <c r="Q148" i="32"/>
  <c r="R148" i="32"/>
  <c r="S148" i="32"/>
  <c r="T148" i="32"/>
  <c r="U148" i="32"/>
  <c r="V148" i="32"/>
  <c r="W148" i="32"/>
  <c r="X148" i="32"/>
  <c r="Y148" i="32"/>
  <c r="Z148" i="32"/>
  <c r="AA148" i="32"/>
  <c r="AB148" i="32"/>
  <c r="AC148" i="32"/>
  <c r="AD148" i="32"/>
  <c r="AE148" i="32"/>
  <c r="AF148" i="32"/>
  <c r="AG148" i="32"/>
  <c r="AH148" i="32"/>
  <c r="AI148" i="32"/>
  <c r="AJ148" i="32"/>
  <c r="AK148" i="32"/>
  <c r="AL148" i="32"/>
  <c r="AM148" i="32"/>
  <c r="AN148" i="32"/>
  <c r="AO148" i="32"/>
  <c r="AP148" i="32"/>
  <c r="AQ148" i="32"/>
  <c r="AR148" i="32"/>
  <c r="AS148" i="32"/>
  <c r="AT148" i="32"/>
  <c r="AU148" i="32"/>
  <c r="AV148" i="32"/>
  <c r="AW148" i="32"/>
  <c r="AX148" i="32"/>
  <c r="AY148" i="32"/>
  <c r="AZ148" i="32"/>
  <c r="BA148" i="32"/>
  <c r="BB148" i="32"/>
  <c r="BC148" i="32"/>
  <c r="BD148" i="32"/>
  <c r="BE148" i="32"/>
  <c r="BF148" i="32"/>
  <c r="BG148" i="32"/>
  <c r="BH148" i="32"/>
  <c r="BI148" i="32"/>
  <c r="BJ148" i="32"/>
  <c r="BK148" i="32"/>
  <c r="BL148" i="32"/>
  <c r="BM148" i="32"/>
  <c r="BN148" i="32"/>
  <c r="BO148" i="32"/>
  <c r="I149" i="32"/>
  <c r="J149" i="32"/>
  <c r="K149" i="32"/>
  <c r="L149" i="32"/>
  <c r="M149" i="32"/>
  <c r="N149" i="32"/>
  <c r="O149" i="32"/>
  <c r="P149" i="32"/>
  <c r="Q149" i="32"/>
  <c r="R149" i="32"/>
  <c r="S149" i="32"/>
  <c r="T149" i="32"/>
  <c r="U149" i="32"/>
  <c r="V149" i="32"/>
  <c r="W149" i="32"/>
  <c r="X149" i="32"/>
  <c r="Y149" i="32"/>
  <c r="Z149" i="32"/>
  <c r="AA149" i="32"/>
  <c r="AB149" i="32"/>
  <c r="AC149" i="32"/>
  <c r="AD149" i="32"/>
  <c r="AE149" i="32"/>
  <c r="AF149" i="32"/>
  <c r="AG149" i="32"/>
  <c r="AH149" i="32"/>
  <c r="AI149" i="32"/>
  <c r="AJ149" i="32"/>
  <c r="AK149" i="32"/>
  <c r="AL149" i="32"/>
  <c r="AM149" i="32"/>
  <c r="AN149" i="32"/>
  <c r="AO149" i="32"/>
  <c r="AP149" i="32"/>
  <c r="AQ149" i="32"/>
  <c r="AR149" i="32"/>
  <c r="AS149" i="32"/>
  <c r="AT149" i="32"/>
  <c r="AU149" i="32"/>
  <c r="AV149" i="32"/>
  <c r="AW149" i="32"/>
  <c r="AX149" i="32"/>
  <c r="AY149" i="32"/>
  <c r="AZ149" i="32"/>
  <c r="BA149" i="32"/>
  <c r="BB149" i="32"/>
  <c r="BC149" i="32"/>
  <c r="BD149" i="32"/>
  <c r="BE149" i="32"/>
  <c r="BF149" i="32"/>
  <c r="BG149" i="32"/>
  <c r="BH149" i="32"/>
  <c r="BI149" i="32"/>
  <c r="BJ149" i="32"/>
  <c r="BK149" i="32"/>
  <c r="BL149" i="32"/>
  <c r="BM149" i="32"/>
  <c r="BN149" i="32"/>
  <c r="BO149" i="32"/>
  <c r="H92" i="32"/>
  <c r="H93" i="32"/>
  <c r="H94" i="32"/>
  <c r="H95" i="32"/>
  <c r="H96" i="32"/>
  <c r="H97" i="32"/>
  <c r="H98" i="32"/>
  <c r="H99" i="32"/>
  <c r="H100" i="32"/>
  <c r="H101" i="32"/>
  <c r="H102" i="32"/>
  <c r="H103" i="32"/>
  <c r="H104" i="32"/>
  <c r="H105" i="32"/>
  <c r="H106" i="32"/>
  <c r="H107" i="32"/>
  <c r="H108" i="32"/>
  <c r="H109" i="32"/>
  <c r="H110" i="32"/>
  <c r="H111" i="32"/>
  <c r="H112" i="32"/>
  <c r="H113" i="32"/>
  <c r="H114" i="32"/>
  <c r="H115" i="32"/>
  <c r="H116" i="32"/>
  <c r="H117" i="32"/>
  <c r="H118" i="32"/>
  <c r="H119" i="32"/>
  <c r="H120" i="32"/>
  <c r="H121" i="32"/>
  <c r="H122" i="32"/>
  <c r="H123" i="32"/>
  <c r="H124" i="32"/>
  <c r="H125" i="32"/>
  <c r="H126" i="32"/>
  <c r="H127" i="32"/>
  <c r="H128" i="32"/>
  <c r="H129" i="32"/>
  <c r="H130" i="32"/>
  <c r="H131" i="32"/>
  <c r="H132" i="32"/>
  <c r="H133" i="32"/>
  <c r="H134" i="32"/>
  <c r="H135" i="32"/>
  <c r="H136" i="32"/>
  <c r="H137" i="32"/>
  <c r="H138" i="32"/>
  <c r="H139" i="32"/>
  <c r="H140" i="32"/>
  <c r="H141" i="32"/>
  <c r="H142" i="32"/>
  <c r="H143" i="32"/>
  <c r="H144" i="32"/>
  <c r="H145" i="32"/>
  <c r="H146" i="32"/>
  <c r="H147" i="32"/>
  <c r="H148" i="32"/>
  <c r="H149" i="32"/>
  <c r="F64" i="34"/>
  <c r="G64" i="34" s="1"/>
  <c r="H64" i="34" s="1"/>
  <c r="I64" i="34" s="1"/>
  <c r="J64" i="34" s="1"/>
  <c r="K64" i="34" s="1"/>
  <c r="L64" i="34" s="1"/>
  <c r="M64" i="34" s="1"/>
  <c r="N64" i="34" s="1"/>
  <c r="O64" i="34" s="1"/>
  <c r="P64" i="34" s="1"/>
  <c r="Q64" i="34" s="1"/>
  <c r="R64" i="34" s="1"/>
  <c r="S64" i="34" s="1"/>
  <c r="T64" i="34" s="1"/>
  <c r="U64" i="34" s="1"/>
  <c r="V64" i="34" s="1"/>
  <c r="W64" i="34" s="1"/>
  <c r="X64" i="34" s="1"/>
  <c r="Y64" i="34" s="1"/>
  <c r="Z64" i="34" s="1"/>
  <c r="AA64" i="34" s="1"/>
  <c r="AB64" i="34" s="1"/>
  <c r="AC64" i="34" s="1"/>
  <c r="AD64" i="34" s="1"/>
  <c r="AE64" i="34" s="1"/>
  <c r="AF64" i="34" s="1"/>
  <c r="AG64" i="34" s="1"/>
  <c r="AH64" i="34" s="1"/>
  <c r="AI64" i="34" s="1"/>
  <c r="AJ64" i="34" s="1"/>
  <c r="AK64" i="34" s="1"/>
  <c r="AL64" i="34" s="1"/>
  <c r="AM64" i="34" s="1"/>
  <c r="AN64" i="34" s="1"/>
  <c r="AO64" i="34" s="1"/>
  <c r="AP64" i="34" s="1"/>
  <c r="AQ64" i="34" s="1"/>
  <c r="AR64" i="34" s="1"/>
  <c r="AS64" i="34" s="1"/>
  <c r="AT64" i="34" s="1"/>
  <c r="AU64" i="34" s="1"/>
  <c r="AV64" i="34" s="1"/>
  <c r="AW64" i="34" s="1"/>
  <c r="AX64" i="34" s="1"/>
  <c r="AY64" i="34" s="1"/>
  <c r="AZ64" i="34" s="1"/>
  <c r="BA64" i="34" s="1"/>
  <c r="BB64" i="34" s="1"/>
  <c r="BC64" i="34" s="1"/>
  <c r="BD64" i="34" s="1"/>
  <c r="BE64" i="34" s="1"/>
  <c r="BF64" i="34" s="1"/>
  <c r="BG64" i="34" s="1"/>
  <c r="BH64" i="34" s="1"/>
  <c r="BI64" i="34" s="1"/>
  <c r="BJ64" i="34" s="1"/>
  <c r="BK64" i="34" s="1"/>
  <c r="BL64" i="34" s="1"/>
  <c r="F59" i="34"/>
  <c r="G59" i="34" s="1"/>
  <c r="H59" i="34" s="1"/>
  <c r="I59" i="34" s="1"/>
  <c r="J59" i="34" s="1"/>
  <c r="K59" i="34" s="1"/>
  <c r="L59" i="34" s="1"/>
  <c r="M59" i="34" s="1"/>
  <c r="N59" i="34" s="1"/>
  <c r="O59" i="34" s="1"/>
  <c r="P59" i="34" s="1"/>
  <c r="Q59" i="34" s="1"/>
  <c r="R59" i="34" s="1"/>
  <c r="S59" i="34" s="1"/>
  <c r="T59" i="34" s="1"/>
  <c r="U59" i="34" s="1"/>
  <c r="V59" i="34" s="1"/>
  <c r="W59" i="34" s="1"/>
  <c r="X59" i="34" s="1"/>
  <c r="Y59" i="34" s="1"/>
  <c r="Z59" i="34" s="1"/>
  <c r="AA59" i="34" s="1"/>
  <c r="AB59" i="34" s="1"/>
  <c r="AC59" i="34" s="1"/>
  <c r="AD59" i="34" s="1"/>
  <c r="AE59" i="34" s="1"/>
  <c r="AF59" i="34" s="1"/>
  <c r="AG59" i="34" s="1"/>
  <c r="AH59" i="34" s="1"/>
  <c r="AI59" i="34" s="1"/>
  <c r="AJ59" i="34" s="1"/>
  <c r="AK59" i="34" s="1"/>
  <c r="AL59" i="34" s="1"/>
  <c r="AM59" i="34" s="1"/>
  <c r="AN59" i="34" s="1"/>
  <c r="AO59" i="34" s="1"/>
  <c r="AP59" i="34" s="1"/>
  <c r="AQ59" i="34" s="1"/>
  <c r="AR59" i="34" s="1"/>
  <c r="AS59" i="34" s="1"/>
  <c r="AT59" i="34" s="1"/>
  <c r="AU59" i="34" s="1"/>
  <c r="AV59" i="34" s="1"/>
  <c r="AW59" i="34" s="1"/>
  <c r="AX59" i="34" s="1"/>
  <c r="AY59" i="34" s="1"/>
  <c r="AZ59" i="34" s="1"/>
  <c r="BA59" i="34" s="1"/>
  <c r="BB59" i="34" s="1"/>
  <c r="BC59" i="34" s="1"/>
  <c r="BD59" i="34" s="1"/>
  <c r="BE59" i="34" s="1"/>
  <c r="BF59" i="34" s="1"/>
  <c r="BG59" i="34" s="1"/>
  <c r="BH59" i="34" s="1"/>
  <c r="BI59" i="34" s="1"/>
  <c r="BJ59" i="34" s="1"/>
  <c r="BK59" i="34" s="1"/>
  <c r="BL59" i="34" s="1"/>
  <c r="F54" i="34"/>
  <c r="G54" i="34" s="1"/>
  <c r="H54" i="34" s="1"/>
  <c r="I54" i="34" s="1"/>
  <c r="J54" i="34" s="1"/>
  <c r="K54" i="34" s="1"/>
  <c r="L54" i="34" s="1"/>
  <c r="M54" i="34" s="1"/>
  <c r="N54" i="34" s="1"/>
  <c r="O54" i="34" s="1"/>
  <c r="P54" i="34" s="1"/>
  <c r="Q54" i="34" s="1"/>
  <c r="R54" i="34" s="1"/>
  <c r="S54" i="34" s="1"/>
  <c r="T54" i="34" s="1"/>
  <c r="U54" i="34" s="1"/>
  <c r="V54" i="34" s="1"/>
  <c r="W54" i="34" s="1"/>
  <c r="X54" i="34" s="1"/>
  <c r="Y54" i="34" s="1"/>
  <c r="Z54" i="34" s="1"/>
  <c r="AA54" i="34" s="1"/>
  <c r="AB54" i="34" s="1"/>
  <c r="AC54" i="34" s="1"/>
  <c r="AD54" i="34" s="1"/>
  <c r="AE54" i="34" s="1"/>
  <c r="AF54" i="34" s="1"/>
  <c r="AG54" i="34" s="1"/>
  <c r="AH54" i="34" s="1"/>
  <c r="AI54" i="34" s="1"/>
  <c r="AJ54" i="34" s="1"/>
  <c r="AK54" i="34" s="1"/>
  <c r="AL54" i="34" s="1"/>
  <c r="AM54" i="34" s="1"/>
  <c r="AN54" i="34" s="1"/>
  <c r="AO54" i="34" s="1"/>
  <c r="AP54" i="34" s="1"/>
  <c r="AQ54" i="34" s="1"/>
  <c r="AR54" i="34" s="1"/>
  <c r="AS54" i="34" s="1"/>
  <c r="AT54" i="34" s="1"/>
  <c r="AU54" i="34" s="1"/>
  <c r="AV54" i="34" s="1"/>
  <c r="AW54" i="34" s="1"/>
  <c r="AX54" i="34" s="1"/>
  <c r="AY54" i="34" s="1"/>
  <c r="AZ54" i="34" s="1"/>
  <c r="BA54" i="34" s="1"/>
  <c r="BB54" i="34" s="1"/>
  <c r="BC54" i="34" s="1"/>
  <c r="BD54" i="34" s="1"/>
  <c r="BE54" i="34" s="1"/>
  <c r="BF54" i="34" s="1"/>
  <c r="BG54" i="34" s="1"/>
  <c r="BH54" i="34" s="1"/>
  <c r="BI54" i="34" s="1"/>
  <c r="BJ54" i="34" s="1"/>
  <c r="BK54" i="34" s="1"/>
  <c r="BL54" i="34" s="1"/>
  <c r="F49" i="34"/>
  <c r="G49" i="34" s="1"/>
  <c r="H49" i="34" s="1"/>
  <c r="I49" i="34" s="1"/>
  <c r="J49" i="34" s="1"/>
  <c r="K49" i="34" s="1"/>
  <c r="L49" i="34" s="1"/>
  <c r="M49" i="34" s="1"/>
  <c r="N49" i="34" s="1"/>
  <c r="O49" i="34" s="1"/>
  <c r="P49" i="34" s="1"/>
  <c r="Q49" i="34" s="1"/>
  <c r="R49" i="34" s="1"/>
  <c r="S49" i="34" s="1"/>
  <c r="T49" i="34" s="1"/>
  <c r="U49" i="34" s="1"/>
  <c r="V49" i="34" s="1"/>
  <c r="W49" i="34" s="1"/>
  <c r="X49" i="34" s="1"/>
  <c r="Y49" i="34" s="1"/>
  <c r="Z49" i="34" s="1"/>
  <c r="AA49" i="34" s="1"/>
  <c r="AB49" i="34" s="1"/>
  <c r="AC49" i="34" s="1"/>
  <c r="AD49" i="34" s="1"/>
  <c r="AE49" i="34" s="1"/>
  <c r="AF49" i="34" s="1"/>
  <c r="AG49" i="34" s="1"/>
  <c r="AH49" i="34" s="1"/>
  <c r="AI49" i="34" s="1"/>
  <c r="AJ49" i="34" s="1"/>
  <c r="AK49" i="34" s="1"/>
  <c r="AL49" i="34" s="1"/>
  <c r="AM49" i="34" s="1"/>
  <c r="AN49" i="34" s="1"/>
  <c r="AO49" i="34" s="1"/>
  <c r="AP49" i="34" s="1"/>
  <c r="AQ49" i="34" s="1"/>
  <c r="AR49" i="34" s="1"/>
  <c r="AS49" i="34" s="1"/>
  <c r="AT49" i="34" s="1"/>
  <c r="AU49" i="34" s="1"/>
  <c r="AV49" i="34" s="1"/>
  <c r="AW49" i="34" s="1"/>
  <c r="AX49" i="34" s="1"/>
  <c r="AY49" i="34" s="1"/>
  <c r="AZ49" i="34" s="1"/>
  <c r="BA49" i="34" s="1"/>
  <c r="BB49" i="34" s="1"/>
  <c r="BC49" i="34" s="1"/>
  <c r="BD49" i="34" s="1"/>
  <c r="BE49" i="34" s="1"/>
  <c r="BF49" i="34" s="1"/>
  <c r="BG49" i="34" s="1"/>
  <c r="BH49" i="34" s="1"/>
  <c r="BI49" i="34" s="1"/>
  <c r="BJ49" i="34" s="1"/>
  <c r="BK49" i="34" s="1"/>
  <c r="BL49" i="34" s="1"/>
  <c r="F39" i="34"/>
  <c r="G39" i="34" s="1"/>
  <c r="H39" i="34" s="1"/>
  <c r="I39" i="34" s="1"/>
  <c r="J39" i="34" s="1"/>
  <c r="K39" i="34" s="1"/>
  <c r="L39" i="34" s="1"/>
  <c r="M39" i="34" s="1"/>
  <c r="N39" i="34" s="1"/>
  <c r="O39" i="34" s="1"/>
  <c r="P39" i="34" s="1"/>
  <c r="Q39" i="34" s="1"/>
  <c r="R39" i="34" s="1"/>
  <c r="S39" i="34" s="1"/>
  <c r="T39" i="34" s="1"/>
  <c r="U39" i="34" s="1"/>
  <c r="V39" i="34" s="1"/>
  <c r="W39" i="34" s="1"/>
  <c r="X39" i="34" s="1"/>
  <c r="Y39" i="34" s="1"/>
  <c r="Z39" i="34" s="1"/>
  <c r="AA39" i="34" s="1"/>
  <c r="AB39" i="34" s="1"/>
  <c r="AC39" i="34" s="1"/>
  <c r="AD39" i="34" s="1"/>
  <c r="AE39" i="34" s="1"/>
  <c r="AF39" i="34" s="1"/>
  <c r="AG39" i="34" s="1"/>
  <c r="AH39" i="34" s="1"/>
  <c r="AI39" i="34" s="1"/>
  <c r="AJ39" i="34" s="1"/>
  <c r="AK39" i="34" s="1"/>
  <c r="AL39" i="34" s="1"/>
  <c r="AM39" i="34" s="1"/>
  <c r="AN39" i="34" s="1"/>
  <c r="AO39" i="34" s="1"/>
  <c r="AP39" i="34" s="1"/>
  <c r="AQ39" i="34" s="1"/>
  <c r="AR39" i="34" s="1"/>
  <c r="AS39" i="34" s="1"/>
  <c r="AT39" i="34" s="1"/>
  <c r="AU39" i="34" s="1"/>
  <c r="AV39" i="34" s="1"/>
  <c r="AW39" i="34" s="1"/>
  <c r="AX39" i="34" s="1"/>
  <c r="AY39" i="34" s="1"/>
  <c r="AZ39" i="34" s="1"/>
  <c r="BA39" i="34" s="1"/>
  <c r="BB39" i="34" s="1"/>
  <c r="BC39" i="34" s="1"/>
  <c r="BD39" i="34" s="1"/>
  <c r="BE39" i="34" s="1"/>
  <c r="BF39" i="34" s="1"/>
  <c r="BG39" i="34" s="1"/>
  <c r="BH39" i="34" s="1"/>
  <c r="BI39" i="34" s="1"/>
  <c r="BJ39" i="34" s="1"/>
  <c r="BK39" i="34" s="1"/>
  <c r="BL39" i="34" s="1"/>
  <c r="F35" i="34"/>
  <c r="G35" i="34" s="1"/>
  <c r="H35" i="34" s="1"/>
  <c r="I35" i="34" s="1"/>
  <c r="J35" i="34" s="1"/>
  <c r="K35" i="34" s="1"/>
  <c r="L35" i="34" s="1"/>
  <c r="M35" i="34" s="1"/>
  <c r="N35" i="34" s="1"/>
  <c r="O35" i="34" s="1"/>
  <c r="P35" i="34" s="1"/>
  <c r="Q35" i="34" s="1"/>
  <c r="R35" i="34" s="1"/>
  <c r="S35" i="34" s="1"/>
  <c r="T35" i="34" s="1"/>
  <c r="U35" i="34" s="1"/>
  <c r="V35" i="34" s="1"/>
  <c r="W35" i="34" s="1"/>
  <c r="X35" i="34" s="1"/>
  <c r="Y35" i="34" s="1"/>
  <c r="Z35" i="34" s="1"/>
  <c r="AA35" i="34" s="1"/>
  <c r="AB35" i="34" s="1"/>
  <c r="AC35" i="34" s="1"/>
  <c r="AD35" i="34" s="1"/>
  <c r="AE35" i="34" s="1"/>
  <c r="AF35" i="34" s="1"/>
  <c r="AG35" i="34" s="1"/>
  <c r="AH35" i="34" s="1"/>
  <c r="AI35" i="34" s="1"/>
  <c r="AJ35" i="34" s="1"/>
  <c r="AK35" i="34" s="1"/>
  <c r="AL35" i="34" s="1"/>
  <c r="AM35" i="34" s="1"/>
  <c r="AN35" i="34" s="1"/>
  <c r="AO35" i="34" s="1"/>
  <c r="AP35" i="34" s="1"/>
  <c r="AQ35" i="34" s="1"/>
  <c r="AR35" i="34" s="1"/>
  <c r="AS35" i="34" s="1"/>
  <c r="AT35" i="34" s="1"/>
  <c r="AU35" i="34" s="1"/>
  <c r="AV35" i="34" s="1"/>
  <c r="AW35" i="34" s="1"/>
  <c r="AX35" i="34" s="1"/>
  <c r="AY35" i="34" s="1"/>
  <c r="AZ35" i="34" s="1"/>
  <c r="BA35" i="34" s="1"/>
  <c r="BB35" i="34" s="1"/>
  <c r="BC35" i="34" s="1"/>
  <c r="BD35" i="34" s="1"/>
  <c r="BE35" i="34" s="1"/>
  <c r="BF35" i="34" s="1"/>
  <c r="BG35" i="34" s="1"/>
  <c r="BH35" i="34" s="1"/>
  <c r="BI35" i="34" s="1"/>
  <c r="BJ35" i="34" s="1"/>
  <c r="BK35" i="34" s="1"/>
  <c r="BL35" i="34" s="1"/>
  <c r="F46" i="34"/>
  <c r="G46" i="34" s="1"/>
  <c r="H46" i="34" s="1"/>
  <c r="I46" i="34" s="1"/>
  <c r="J46" i="34" s="1"/>
  <c r="K46" i="34" s="1"/>
  <c r="L46" i="34" s="1"/>
  <c r="M46" i="34" s="1"/>
  <c r="N46" i="34" s="1"/>
  <c r="O46" i="34" s="1"/>
  <c r="P46" i="34" s="1"/>
  <c r="Q46" i="34" s="1"/>
  <c r="R46" i="34" s="1"/>
  <c r="S46" i="34" s="1"/>
  <c r="T46" i="34" s="1"/>
  <c r="U46" i="34" s="1"/>
  <c r="V46" i="34" s="1"/>
  <c r="W46" i="34" s="1"/>
  <c r="X46" i="34" s="1"/>
  <c r="Y46" i="34" s="1"/>
  <c r="Z46" i="34" s="1"/>
  <c r="AA46" i="34" s="1"/>
  <c r="AB46" i="34" s="1"/>
  <c r="AC46" i="34" s="1"/>
  <c r="AD46" i="34" s="1"/>
  <c r="AE46" i="34" s="1"/>
  <c r="AF46" i="34" s="1"/>
  <c r="AG46" i="34" s="1"/>
  <c r="AH46" i="34" s="1"/>
  <c r="AI46" i="34" s="1"/>
  <c r="AJ46" i="34" s="1"/>
  <c r="F43" i="34"/>
  <c r="G43" i="34" s="1"/>
  <c r="H43" i="34" s="1"/>
  <c r="I43" i="34" s="1"/>
  <c r="J43" i="34" s="1"/>
  <c r="F26" i="34"/>
  <c r="G26" i="34" s="1"/>
  <c r="H26" i="34" s="1"/>
  <c r="I26" i="34" s="1"/>
  <c r="J26" i="34" s="1"/>
  <c r="K26" i="34" s="1"/>
  <c r="L26" i="34" s="1"/>
  <c r="M26" i="34" s="1"/>
  <c r="N26" i="34" s="1"/>
  <c r="O26" i="34" s="1"/>
  <c r="P26" i="34" s="1"/>
  <c r="Q26" i="34" s="1"/>
  <c r="R26" i="34" s="1"/>
  <c r="S26" i="34" s="1"/>
  <c r="T26" i="34" s="1"/>
  <c r="U26" i="34" s="1"/>
  <c r="V26" i="34" s="1"/>
  <c r="W26" i="34" s="1"/>
  <c r="X26" i="34" s="1"/>
  <c r="Y26" i="34" s="1"/>
  <c r="Z26" i="34" s="1"/>
  <c r="AA26" i="34" s="1"/>
  <c r="AB26" i="34" s="1"/>
  <c r="AC26" i="34" s="1"/>
  <c r="AD26" i="34" s="1"/>
  <c r="AE26" i="34" s="1"/>
  <c r="AF26" i="34" s="1"/>
  <c r="AG26" i="34" s="1"/>
  <c r="AH26" i="34" s="1"/>
  <c r="AI26" i="34" s="1"/>
  <c r="AJ26" i="34" s="1"/>
  <c r="AK26" i="34" s="1"/>
  <c r="AL26" i="34" s="1"/>
  <c r="AM26" i="34" s="1"/>
  <c r="AN26" i="34" s="1"/>
  <c r="AO26" i="34" s="1"/>
  <c r="AP26" i="34" s="1"/>
  <c r="AQ26" i="34" s="1"/>
  <c r="AR26" i="34" s="1"/>
  <c r="AS26" i="34" s="1"/>
  <c r="AT26" i="34" s="1"/>
  <c r="AU26" i="34" s="1"/>
  <c r="AV26" i="34" s="1"/>
  <c r="AW26" i="34" s="1"/>
  <c r="AX26" i="34" s="1"/>
  <c r="AY26" i="34" s="1"/>
  <c r="AZ26" i="34" s="1"/>
  <c r="BA26" i="34" s="1"/>
  <c r="BB26" i="34" s="1"/>
  <c r="BC26" i="34" s="1"/>
  <c r="BD26" i="34" s="1"/>
  <c r="BE26" i="34" s="1"/>
  <c r="BF26" i="34" s="1"/>
  <c r="BG26" i="34" s="1"/>
  <c r="BH26" i="34" s="1"/>
  <c r="BI26" i="34" s="1"/>
  <c r="BJ26" i="34" s="1"/>
  <c r="BK26" i="34" s="1"/>
  <c r="BL26" i="34" s="1"/>
  <c r="F21" i="34"/>
  <c r="G21" i="34" s="1"/>
  <c r="H21" i="34" s="1"/>
  <c r="I21" i="34" s="1"/>
  <c r="J21" i="34" s="1"/>
  <c r="K21" i="34" s="1"/>
  <c r="L21" i="34" s="1"/>
  <c r="M21" i="34" s="1"/>
  <c r="N21" i="34" s="1"/>
  <c r="O21" i="34" s="1"/>
  <c r="P21" i="34" s="1"/>
  <c r="Q21" i="34" s="1"/>
  <c r="R21" i="34" s="1"/>
  <c r="S21" i="34" s="1"/>
  <c r="T21" i="34" s="1"/>
  <c r="U21" i="34" s="1"/>
  <c r="V21" i="34" s="1"/>
  <c r="W21" i="34" s="1"/>
  <c r="X21" i="34" s="1"/>
  <c r="Y21" i="34" s="1"/>
  <c r="Z21" i="34" s="1"/>
  <c r="AA21" i="34" s="1"/>
  <c r="AB21" i="34" s="1"/>
  <c r="AC21" i="34" s="1"/>
  <c r="AD21" i="34" s="1"/>
  <c r="AE21" i="34" s="1"/>
  <c r="AF21" i="34" s="1"/>
  <c r="AG21" i="34" s="1"/>
  <c r="AH21" i="34" s="1"/>
  <c r="AI21" i="34" s="1"/>
  <c r="AJ21" i="34" s="1"/>
  <c r="AK21" i="34" s="1"/>
  <c r="AL21" i="34" s="1"/>
  <c r="AM21" i="34" s="1"/>
  <c r="AN21" i="34" s="1"/>
  <c r="AO21" i="34" s="1"/>
  <c r="AP21" i="34" s="1"/>
  <c r="AQ21" i="34" s="1"/>
  <c r="AR21" i="34" s="1"/>
  <c r="AS21" i="34" s="1"/>
  <c r="AT21" i="34" s="1"/>
  <c r="AU21" i="34" s="1"/>
  <c r="AV21" i="34" s="1"/>
  <c r="AW21" i="34" s="1"/>
  <c r="AX21" i="34" s="1"/>
  <c r="AY21" i="34" s="1"/>
  <c r="AZ21" i="34" s="1"/>
  <c r="BA21" i="34" s="1"/>
  <c r="BB21" i="34" s="1"/>
  <c r="BC21" i="34" s="1"/>
  <c r="BD21" i="34" s="1"/>
  <c r="BE21" i="34" s="1"/>
  <c r="BF21" i="34" s="1"/>
  <c r="BG21" i="34" s="1"/>
  <c r="BH21" i="34" s="1"/>
  <c r="BI21" i="34" s="1"/>
  <c r="BJ21" i="34" s="1"/>
  <c r="BK21" i="34" s="1"/>
  <c r="BL21" i="34" s="1"/>
  <c r="F16" i="34"/>
  <c r="G16" i="34" s="1"/>
  <c r="H16" i="34" s="1"/>
  <c r="I16" i="34" s="1"/>
  <c r="J16" i="34" s="1"/>
  <c r="K16" i="34" s="1"/>
  <c r="L16" i="34" s="1"/>
  <c r="M16" i="34" s="1"/>
  <c r="N16" i="34" s="1"/>
  <c r="O16" i="34" s="1"/>
  <c r="P16" i="34" s="1"/>
  <c r="Q16" i="34" s="1"/>
  <c r="R16" i="34" s="1"/>
  <c r="S16" i="34" s="1"/>
  <c r="T16" i="34" s="1"/>
  <c r="U16" i="34" s="1"/>
  <c r="V16" i="34" s="1"/>
  <c r="W16" i="34" s="1"/>
  <c r="X16" i="34" s="1"/>
  <c r="Y16" i="34" s="1"/>
  <c r="Z16" i="34" s="1"/>
  <c r="AA16" i="34" s="1"/>
  <c r="AB16" i="34" s="1"/>
  <c r="AC16" i="34" s="1"/>
  <c r="AD16" i="34" s="1"/>
  <c r="AE16" i="34" s="1"/>
  <c r="AF16" i="34" s="1"/>
  <c r="AG16" i="34" s="1"/>
  <c r="AH16" i="34" s="1"/>
  <c r="AI16" i="34" s="1"/>
  <c r="AJ16" i="34" s="1"/>
  <c r="AK16" i="34" s="1"/>
  <c r="AL16" i="34" s="1"/>
  <c r="AM16" i="34" s="1"/>
  <c r="AN16" i="34" s="1"/>
  <c r="AO16" i="34" s="1"/>
  <c r="AP16" i="34" s="1"/>
  <c r="AQ16" i="34" s="1"/>
  <c r="AR16" i="34" s="1"/>
  <c r="AS16" i="34" s="1"/>
  <c r="AT16" i="34" s="1"/>
  <c r="AU16" i="34" s="1"/>
  <c r="AV16" i="34" s="1"/>
  <c r="AW16" i="34" s="1"/>
  <c r="AX16" i="34" s="1"/>
  <c r="AY16" i="34" s="1"/>
  <c r="AZ16" i="34" s="1"/>
  <c r="BA16" i="34" s="1"/>
  <c r="BB16" i="34" s="1"/>
  <c r="BC16" i="34" s="1"/>
  <c r="BD16" i="34" s="1"/>
  <c r="BE16" i="34" s="1"/>
  <c r="BF16" i="34" s="1"/>
  <c r="BG16" i="34" s="1"/>
  <c r="BH16" i="34" s="1"/>
  <c r="BI16" i="34" s="1"/>
  <c r="BJ16" i="34" s="1"/>
  <c r="BK16" i="34" s="1"/>
  <c r="BL16" i="34" s="1"/>
  <c r="E36" i="33"/>
  <c r="F36" i="33" s="1"/>
  <c r="G36" i="33" s="1"/>
  <c r="H36" i="33" s="1"/>
  <c r="I36" i="33" s="1"/>
  <c r="J36" i="33" s="1"/>
  <c r="K36" i="33" s="1"/>
  <c r="L36" i="33" s="1"/>
  <c r="M36" i="33" s="1"/>
  <c r="N36" i="33" s="1"/>
  <c r="O36" i="33" s="1"/>
  <c r="P36" i="33" s="1"/>
  <c r="Q36" i="33" s="1"/>
  <c r="R36" i="33" s="1"/>
  <c r="S36" i="33" s="1"/>
  <c r="T36" i="33" s="1"/>
  <c r="U36" i="33" s="1"/>
  <c r="V36" i="33" s="1"/>
  <c r="W36" i="33" s="1"/>
  <c r="X36" i="33" s="1"/>
  <c r="Y36" i="33" s="1"/>
  <c r="Z36" i="33" s="1"/>
  <c r="AA36" i="33" s="1"/>
  <c r="AB36" i="33" s="1"/>
  <c r="AC36" i="33" s="1"/>
  <c r="AD36" i="33" s="1"/>
  <c r="AE36" i="33" s="1"/>
  <c r="AF36" i="33" s="1"/>
  <c r="AG36" i="33" s="1"/>
  <c r="AH36" i="33" s="1"/>
  <c r="AI36" i="33" s="1"/>
  <c r="AJ36" i="33" s="1"/>
  <c r="AK36" i="33" s="1"/>
  <c r="AL36" i="33" s="1"/>
  <c r="AM36" i="33" s="1"/>
  <c r="AN36" i="33" s="1"/>
  <c r="AO36" i="33" s="1"/>
  <c r="AP36" i="33" s="1"/>
  <c r="AQ36" i="33" s="1"/>
  <c r="AR36" i="33" s="1"/>
  <c r="AS36" i="33" s="1"/>
  <c r="AT36" i="33" s="1"/>
  <c r="AU36" i="33" s="1"/>
  <c r="AV36" i="33" s="1"/>
  <c r="AW36" i="33" s="1"/>
  <c r="AX36" i="33" s="1"/>
  <c r="AY36" i="33" s="1"/>
  <c r="AZ36" i="33" s="1"/>
  <c r="BA36" i="33" s="1"/>
  <c r="BB36" i="33" s="1"/>
  <c r="BC36" i="33" s="1"/>
  <c r="BD36" i="33" s="1"/>
  <c r="BE36" i="33" s="1"/>
  <c r="BF36" i="33" s="1"/>
  <c r="BG36" i="33" s="1"/>
  <c r="BH36" i="33" s="1"/>
  <c r="BI36" i="33" s="1"/>
  <c r="BJ36" i="33" s="1"/>
  <c r="BK36" i="33" s="1"/>
  <c r="BL36" i="33" s="1"/>
  <c r="E32" i="33"/>
  <c r="F32" i="33" s="1"/>
  <c r="G32" i="33" s="1"/>
  <c r="H32" i="33" s="1"/>
  <c r="I32" i="33" s="1"/>
  <c r="J32" i="33" s="1"/>
  <c r="K32" i="33" s="1"/>
  <c r="L32" i="33" s="1"/>
  <c r="M32" i="33" s="1"/>
  <c r="N32" i="33" s="1"/>
  <c r="O32" i="33" s="1"/>
  <c r="P32" i="33" s="1"/>
  <c r="Q32" i="33" s="1"/>
  <c r="R32" i="33" s="1"/>
  <c r="S32" i="33" s="1"/>
  <c r="T32" i="33" s="1"/>
  <c r="U32" i="33" s="1"/>
  <c r="V32" i="33" s="1"/>
  <c r="W32" i="33" s="1"/>
  <c r="X32" i="33" s="1"/>
  <c r="Y32" i="33" s="1"/>
  <c r="Z32" i="33" s="1"/>
  <c r="AA32" i="33" s="1"/>
  <c r="AB32" i="33" s="1"/>
  <c r="AC32" i="33" s="1"/>
  <c r="AD32" i="33" s="1"/>
  <c r="AE32" i="33" s="1"/>
  <c r="AF32" i="33" s="1"/>
  <c r="AG32" i="33" s="1"/>
  <c r="AH32" i="33" s="1"/>
  <c r="AI32" i="33" s="1"/>
  <c r="AJ32" i="33" s="1"/>
  <c r="AK32" i="33" s="1"/>
  <c r="AL32" i="33" s="1"/>
  <c r="AM32" i="33" s="1"/>
  <c r="AN32" i="33" s="1"/>
  <c r="AO32" i="33" s="1"/>
  <c r="AP32" i="33" s="1"/>
  <c r="AQ32" i="33" s="1"/>
  <c r="AR32" i="33" s="1"/>
  <c r="AS32" i="33" s="1"/>
  <c r="AT32" i="33" s="1"/>
  <c r="AU32" i="33" s="1"/>
  <c r="AV32" i="33" s="1"/>
  <c r="AW32" i="33" s="1"/>
  <c r="AX32" i="33" s="1"/>
  <c r="AY32" i="33" s="1"/>
  <c r="AZ32" i="33" s="1"/>
  <c r="BA32" i="33" s="1"/>
  <c r="BB32" i="33" s="1"/>
  <c r="BC32" i="33" s="1"/>
  <c r="BD32" i="33" s="1"/>
  <c r="BE32" i="33" s="1"/>
  <c r="BF32" i="33" s="1"/>
  <c r="BG32" i="33" s="1"/>
  <c r="BH32" i="33" s="1"/>
  <c r="BI32" i="33" s="1"/>
  <c r="BJ32" i="33" s="1"/>
  <c r="BK32" i="33" s="1"/>
  <c r="BL32" i="33" s="1"/>
  <c r="E28" i="33"/>
  <c r="F28" i="33" s="1"/>
  <c r="G28" i="33" s="1"/>
  <c r="H28" i="33" s="1"/>
  <c r="I28" i="33" s="1"/>
  <c r="J28" i="33" s="1"/>
  <c r="K28" i="33" s="1"/>
  <c r="L28" i="33" s="1"/>
  <c r="M28" i="33" s="1"/>
  <c r="N28" i="33" s="1"/>
  <c r="O28" i="33" s="1"/>
  <c r="P28" i="33" s="1"/>
  <c r="Q28" i="33" s="1"/>
  <c r="R28" i="33" s="1"/>
  <c r="S28" i="33" s="1"/>
  <c r="T28" i="33" s="1"/>
  <c r="U28" i="33" s="1"/>
  <c r="V28" i="33" s="1"/>
  <c r="W28" i="33" s="1"/>
  <c r="X28" i="33" s="1"/>
  <c r="Y28" i="33" s="1"/>
  <c r="Z28" i="33" s="1"/>
  <c r="AA28" i="33" s="1"/>
  <c r="AB28" i="33" s="1"/>
  <c r="AC28" i="33" s="1"/>
  <c r="AD28" i="33" s="1"/>
  <c r="AE28" i="33" s="1"/>
  <c r="AF28" i="33" s="1"/>
  <c r="AG28" i="33" s="1"/>
  <c r="AH28" i="33" s="1"/>
  <c r="AI28" i="33" s="1"/>
  <c r="AJ28" i="33" s="1"/>
  <c r="AK28" i="33" s="1"/>
  <c r="AL28" i="33" s="1"/>
  <c r="AM28" i="33" s="1"/>
  <c r="AN28" i="33" s="1"/>
  <c r="AO28" i="33" s="1"/>
  <c r="AP28" i="33" s="1"/>
  <c r="AQ28" i="33" s="1"/>
  <c r="AR28" i="33" s="1"/>
  <c r="AS28" i="33" s="1"/>
  <c r="AT28" i="33" s="1"/>
  <c r="AU28" i="33" s="1"/>
  <c r="AV28" i="33" s="1"/>
  <c r="AW28" i="33" s="1"/>
  <c r="AX28" i="33" s="1"/>
  <c r="AY28" i="33" s="1"/>
  <c r="AZ28" i="33" s="1"/>
  <c r="BA28" i="33" s="1"/>
  <c r="BB28" i="33" s="1"/>
  <c r="BC28" i="33" s="1"/>
  <c r="BD28" i="33" s="1"/>
  <c r="BE28" i="33" s="1"/>
  <c r="BF28" i="33" s="1"/>
  <c r="BG28" i="33" s="1"/>
  <c r="BH28" i="33" s="1"/>
  <c r="BI28" i="33" s="1"/>
  <c r="BJ28" i="33" s="1"/>
  <c r="BK28" i="33" s="1"/>
  <c r="BL28" i="33" s="1"/>
  <c r="E22" i="33"/>
  <c r="F22" i="33" s="1"/>
  <c r="G22" i="33" s="1"/>
  <c r="H22" i="33" s="1"/>
  <c r="I22" i="33" s="1"/>
  <c r="J22" i="33" s="1"/>
  <c r="K22" i="33" s="1"/>
  <c r="L22" i="33" s="1"/>
  <c r="M22" i="33" s="1"/>
  <c r="N22" i="33" s="1"/>
  <c r="O22" i="33" s="1"/>
  <c r="P22" i="33" s="1"/>
  <c r="Q22" i="33" s="1"/>
  <c r="R22" i="33" s="1"/>
  <c r="S22" i="33" s="1"/>
  <c r="T22" i="33" s="1"/>
  <c r="U22" i="33" s="1"/>
  <c r="V22" i="33" s="1"/>
  <c r="W22" i="33" s="1"/>
  <c r="X22" i="33" s="1"/>
  <c r="Y22" i="33" s="1"/>
  <c r="Z22" i="33" s="1"/>
  <c r="AA22" i="33" s="1"/>
  <c r="AB22" i="33" s="1"/>
  <c r="AC22" i="33" s="1"/>
  <c r="AD22" i="33" s="1"/>
  <c r="AE22" i="33" s="1"/>
  <c r="AF22" i="33" s="1"/>
  <c r="AG22" i="33" s="1"/>
  <c r="AH22" i="33" s="1"/>
  <c r="AI22" i="33" s="1"/>
  <c r="AJ22" i="33" s="1"/>
  <c r="AK22" i="33" s="1"/>
  <c r="AL22" i="33" s="1"/>
  <c r="AM22" i="33" s="1"/>
  <c r="AN22" i="33" s="1"/>
  <c r="AO22" i="33" s="1"/>
  <c r="AP22" i="33" s="1"/>
  <c r="AQ22" i="33" s="1"/>
  <c r="AR22" i="33" s="1"/>
  <c r="AS22" i="33" s="1"/>
  <c r="AT22" i="33" s="1"/>
  <c r="AU22" i="33" s="1"/>
  <c r="AV22" i="33" s="1"/>
  <c r="AW22" i="33" s="1"/>
  <c r="AX22" i="33" s="1"/>
  <c r="AY22" i="33" s="1"/>
  <c r="AZ22" i="33" s="1"/>
  <c r="BA22" i="33" s="1"/>
  <c r="BB22" i="33" s="1"/>
  <c r="BC22" i="33" s="1"/>
  <c r="BD22" i="33" s="1"/>
  <c r="BE22" i="33" s="1"/>
  <c r="BF22" i="33" s="1"/>
  <c r="BG22" i="33" s="1"/>
  <c r="BH22" i="33" s="1"/>
  <c r="BI22" i="33" s="1"/>
  <c r="BJ22" i="33" s="1"/>
  <c r="BK22" i="33" s="1"/>
  <c r="BL22" i="33" s="1"/>
  <c r="E17" i="33"/>
  <c r="F17" i="33" s="1"/>
  <c r="G17" i="33" s="1"/>
  <c r="H17" i="33" s="1"/>
  <c r="I17" i="33" s="1"/>
  <c r="J17" i="33" s="1"/>
  <c r="K17" i="33" s="1"/>
  <c r="L17" i="33" s="1"/>
  <c r="M17" i="33" s="1"/>
  <c r="N17" i="33" s="1"/>
  <c r="O17" i="33" s="1"/>
  <c r="P17" i="33" s="1"/>
  <c r="Q17" i="33" s="1"/>
  <c r="R17" i="33" s="1"/>
  <c r="S17" i="33" s="1"/>
  <c r="T17" i="33" s="1"/>
  <c r="U17" i="33" s="1"/>
  <c r="V17" i="33" s="1"/>
  <c r="W17" i="33" s="1"/>
  <c r="X17" i="33" s="1"/>
  <c r="Y17" i="33" s="1"/>
  <c r="Z17" i="33" s="1"/>
  <c r="AA17" i="33" s="1"/>
  <c r="AB17" i="33" s="1"/>
  <c r="AC17" i="33" s="1"/>
  <c r="AD17" i="33" s="1"/>
  <c r="AE17" i="33" s="1"/>
  <c r="AF17" i="33" s="1"/>
  <c r="AG17" i="33" s="1"/>
  <c r="AH17" i="33" s="1"/>
  <c r="AI17" i="33" s="1"/>
  <c r="AJ17" i="33" s="1"/>
  <c r="AK17" i="33" s="1"/>
  <c r="AL17" i="33" s="1"/>
  <c r="AM17" i="33" s="1"/>
  <c r="AN17" i="33" s="1"/>
  <c r="AO17" i="33" s="1"/>
  <c r="AP17" i="33" s="1"/>
  <c r="AQ17" i="33" s="1"/>
  <c r="AR17" i="33" s="1"/>
  <c r="AS17" i="33" s="1"/>
  <c r="AT17" i="33" s="1"/>
  <c r="AU17" i="33" s="1"/>
  <c r="AV17" i="33" s="1"/>
  <c r="AW17" i="33" s="1"/>
  <c r="AX17" i="33" s="1"/>
  <c r="AY17" i="33" s="1"/>
  <c r="AZ17" i="33" s="1"/>
  <c r="BA17" i="33" s="1"/>
  <c r="BB17" i="33" s="1"/>
  <c r="BC17" i="33" s="1"/>
  <c r="BD17" i="33" s="1"/>
  <c r="BE17" i="33" s="1"/>
  <c r="BF17" i="33" s="1"/>
  <c r="BG17" i="33" s="1"/>
  <c r="BH17" i="33" s="1"/>
  <c r="BI17" i="33" s="1"/>
  <c r="BJ17" i="33" s="1"/>
  <c r="BK17" i="33" s="1"/>
  <c r="BL17" i="33" s="1"/>
  <c r="E12" i="33"/>
  <c r="F12" i="33"/>
  <c r="G12" i="33" s="1"/>
  <c r="H12" i="33" s="1"/>
  <c r="I12" i="33" s="1"/>
  <c r="J12" i="33" s="1"/>
  <c r="K12" i="33" s="1"/>
  <c r="L12" i="33" s="1"/>
  <c r="M12" i="33" s="1"/>
  <c r="N12" i="33" s="1"/>
  <c r="O12" i="33" s="1"/>
  <c r="P12" i="33" s="1"/>
  <c r="Q12" i="33" s="1"/>
  <c r="R12" i="33" s="1"/>
  <c r="S12" i="33" s="1"/>
  <c r="T12" i="33" s="1"/>
  <c r="U12" i="33" s="1"/>
  <c r="V12" i="33" s="1"/>
  <c r="W12" i="33" s="1"/>
  <c r="X12" i="33" s="1"/>
  <c r="Y12" i="33" s="1"/>
  <c r="Z12" i="33" s="1"/>
  <c r="AA12" i="33" s="1"/>
  <c r="AB12" i="33" s="1"/>
  <c r="AC12" i="33" s="1"/>
  <c r="AD12" i="33" s="1"/>
  <c r="AE12" i="33" s="1"/>
  <c r="AF12" i="33" s="1"/>
  <c r="AG12" i="33" s="1"/>
  <c r="AH12" i="33" s="1"/>
  <c r="AI12" i="33" s="1"/>
  <c r="AJ12" i="33" s="1"/>
  <c r="AK12" i="33" s="1"/>
  <c r="AL12" i="33" s="1"/>
  <c r="AM12" i="33" s="1"/>
  <c r="AN12" i="33" s="1"/>
  <c r="AO12" i="33" s="1"/>
  <c r="AP12" i="33" s="1"/>
  <c r="AQ12" i="33" s="1"/>
  <c r="AR12" i="33" s="1"/>
  <c r="AS12" i="33" s="1"/>
  <c r="AT12" i="33" s="1"/>
  <c r="AU12" i="33" s="1"/>
  <c r="AV12" i="33" s="1"/>
  <c r="AW12" i="33" s="1"/>
  <c r="AX12" i="33" s="1"/>
  <c r="AY12" i="33" s="1"/>
  <c r="AZ12" i="33" s="1"/>
  <c r="BA12" i="33" s="1"/>
  <c r="BB12" i="33" s="1"/>
  <c r="BC12" i="33" s="1"/>
  <c r="BD12" i="33" s="1"/>
  <c r="BE12" i="33" s="1"/>
  <c r="BF12" i="33" s="1"/>
  <c r="BG12" i="33" s="1"/>
  <c r="BH12" i="33" s="1"/>
  <c r="BI12" i="33" s="1"/>
  <c r="BJ12" i="33" s="1"/>
  <c r="BK12" i="33" s="1"/>
  <c r="BL12" i="33" s="1"/>
  <c r="D93" i="32"/>
  <c r="D157" i="32" s="1"/>
  <c r="D94" i="32"/>
  <c r="D158" i="32" s="1"/>
  <c r="D95" i="32"/>
  <c r="D159" i="32" s="1"/>
  <c r="D96" i="32"/>
  <c r="D160" i="32" s="1"/>
  <c r="D101" i="32"/>
  <c r="D165" i="32" s="1"/>
  <c r="D102" i="32"/>
  <c r="D166" i="32" s="1"/>
  <c r="D103" i="32"/>
  <c r="D167" i="32" s="1"/>
  <c r="D104" i="32"/>
  <c r="D168" i="32" s="1"/>
  <c r="D28" i="32"/>
  <c r="D92" i="32" s="1"/>
  <c r="D156" i="32" s="1"/>
  <c r="D29" i="32"/>
  <c r="D30" i="32"/>
  <c r="D31" i="32"/>
  <c r="D32" i="32"/>
  <c r="D33" i="32"/>
  <c r="D97" i="32" s="1"/>
  <c r="D161" i="32" s="1"/>
  <c r="D34" i="32"/>
  <c r="D98" i="32" s="1"/>
  <c r="D162" i="32" s="1"/>
  <c r="D35" i="32"/>
  <c r="D99" i="32" s="1"/>
  <c r="D163" i="32" s="1"/>
  <c r="D36" i="32"/>
  <c r="D100" i="32" s="1"/>
  <c r="D164" i="32" s="1"/>
  <c r="D37" i="32"/>
  <c r="D38" i="32"/>
  <c r="D39" i="32"/>
  <c r="D40" i="32"/>
  <c r="D42" i="32"/>
  <c r="D106" i="32" s="1"/>
  <c r="D170" i="32" s="1"/>
  <c r="D50" i="32"/>
  <c r="D114" i="32" s="1"/>
  <c r="D178" i="32" s="1"/>
  <c r="D58" i="32"/>
  <c r="D122" i="32" s="1"/>
  <c r="D186" i="32" s="1"/>
  <c r="D66" i="32"/>
  <c r="D130" i="32" s="1"/>
  <c r="D194" i="32" s="1"/>
  <c r="D74" i="32"/>
  <c r="D138" i="32" s="1"/>
  <c r="D202" i="32" s="1"/>
  <c r="D82" i="32"/>
  <c r="D146" i="32" s="1"/>
  <c r="D210" i="32" s="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06" i="31"/>
  <c r="C107" i="31"/>
  <c r="C108" i="31"/>
  <c r="C109" i="31"/>
  <c r="C110" i="31"/>
  <c r="C111" i="31"/>
  <c r="C112" i="31"/>
  <c r="C113" i="31"/>
  <c r="C114" i="31"/>
  <c r="C115" i="31"/>
  <c r="C116" i="31"/>
  <c r="C117" i="31"/>
  <c r="C118" i="31"/>
  <c r="C119" i="31"/>
  <c r="C120" i="31"/>
  <c r="C121" i="31"/>
  <c r="C122" i="31"/>
  <c r="C123" i="31"/>
  <c r="C124" i="31"/>
  <c r="C125" i="31"/>
  <c r="C126" i="31"/>
  <c r="C127" i="31"/>
  <c r="C128" i="31"/>
  <c r="C129" i="31"/>
  <c r="C130" i="31"/>
  <c r="C131" i="31"/>
  <c r="C132" i="31"/>
  <c r="C133" i="31"/>
  <c r="C134" i="31"/>
  <c r="C135" i="31"/>
  <c r="C136" i="31"/>
  <c r="C137" i="31"/>
  <c r="D79" i="31"/>
  <c r="D27" i="32" s="1"/>
  <c r="D91" i="32" s="1"/>
  <c r="D155" i="32" s="1"/>
  <c r="D80" i="31"/>
  <c r="D81" i="31"/>
  <c r="D82" i="31"/>
  <c r="D83" i="31"/>
  <c r="D84" i="31"/>
  <c r="D85" i="31"/>
  <c r="D86" i="31"/>
  <c r="D87" i="31"/>
  <c r="D88" i="31"/>
  <c r="D89" i="31"/>
  <c r="D90" i="31"/>
  <c r="D91" i="31"/>
  <c r="D92" i="31"/>
  <c r="D93" i="31"/>
  <c r="D41" i="32" s="1"/>
  <c r="D105" i="32" s="1"/>
  <c r="D169" i="32" s="1"/>
  <c r="D94" i="31"/>
  <c r="D95" i="31"/>
  <c r="D43" i="32" s="1"/>
  <c r="D107" i="32" s="1"/>
  <c r="D171" i="32" s="1"/>
  <c r="D96" i="31"/>
  <c r="D44" i="32" s="1"/>
  <c r="D108" i="32" s="1"/>
  <c r="D172" i="32" s="1"/>
  <c r="D97" i="31"/>
  <c r="D45" i="32" s="1"/>
  <c r="D109" i="32" s="1"/>
  <c r="D173" i="32" s="1"/>
  <c r="D98" i="31"/>
  <c r="D46" i="32" s="1"/>
  <c r="D110" i="32" s="1"/>
  <c r="D174" i="32" s="1"/>
  <c r="D99" i="31"/>
  <c r="D47" i="32" s="1"/>
  <c r="D111" i="32" s="1"/>
  <c r="D175" i="32" s="1"/>
  <c r="D100" i="31"/>
  <c r="D48" i="32" s="1"/>
  <c r="D112" i="32" s="1"/>
  <c r="D176" i="32" s="1"/>
  <c r="D101" i="31"/>
  <c r="D49" i="32" s="1"/>
  <c r="D113" i="32" s="1"/>
  <c r="D177" i="32" s="1"/>
  <c r="D102" i="31"/>
  <c r="D103" i="31"/>
  <c r="D51" i="32" s="1"/>
  <c r="D115" i="32" s="1"/>
  <c r="D179" i="32" s="1"/>
  <c r="D104" i="31"/>
  <c r="D52" i="32" s="1"/>
  <c r="D116" i="32" s="1"/>
  <c r="D180" i="32" s="1"/>
  <c r="D105" i="31"/>
  <c r="D53" i="32" s="1"/>
  <c r="D117" i="32" s="1"/>
  <c r="D181" i="32" s="1"/>
  <c r="D106" i="31"/>
  <c r="D54" i="32" s="1"/>
  <c r="D118" i="32" s="1"/>
  <c r="D182" i="32" s="1"/>
  <c r="D107" i="31"/>
  <c r="D55" i="32" s="1"/>
  <c r="D119" i="32" s="1"/>
  <c r="D183" i="32" s="1"/>
  <c r="D108" i="31"/>
  <c r="D56" i="32" s="1"/>
  <c r="D120" i="32" s="1"/>
  <c r="D184" i="32" s="1"/>
  <c r="D109" i="31"/>
  <c r="D57" i="32" s="1"/>
  <c r="D121" i="32" s="1"/>
  <c r="D185" i="32" s="1"/>
  <c r="D110" i="31"/>
  <c r="D111" i="31"/>
  <c r="D59" i="32" s="1"/>
  <c r="D123" i="32" s="1"/>
  <c r="D187" i="32" s="1"/>
  <c r="D112" i="31"/>
  <c r="D60" i="32" s="1"/>
  <c r="D124" i="32" s="1"/>
  <c r="D188" i="32" s="1"/>
  <c r="D113" i="31"/>
  <c r="D61" i="32" s="1"/>
  <c r="D125" i="32" s="1"/>
  <c r="D189" i="32" s="1"/>
  <c r="D114" i="31"/>
  <c r="D62" i="32" s="1"/>
  <c r="D126" i="32" s="1"/>
  <c r="D190" i="32" s="1"/>
  <c r="D115" i="31"/>
  <c r="D63" i="32" s="1"/>
  <c r="D127" i="32" s="1"/>
  <c r="D191" i="32" s="1"/>
  <c r="D116" i="31"/>
  <c r="D64" i="32" s="1"/>
  <c r="D128" i="32" s="1"/>
  <c r="D192" i="32" s="1"/>
  <c r="D117" i="31"/>
  <c r="D65" i="32" s="1"/>
  <c r="D129" i="32" s="1"/>
  <c r="D193" i="32" s="1"/>
  <c r="D118" i="31"/>
  <c r="D119" i="31"/>
  <c r="D67" i="32" s="1"/>
  <c r="D131" i="32" s="1"/>
  <c r="D195" i="32" s="1"/>
  <c r="D120" i="31"/>
  <c r="D68" i="32" s="1"/>
  <c r="D132" i="32" s="1"/>
  <c r="D196" i="32" s="1"/>
  <c r="D121" i="31"/>
  <c r="D69" i="32" s="1"/>
  <c r="D133" i="32" s="1"/>
  <c r="D197" i="32" s="1"/>
  <c r="D122" i="31"/>
  <c r="D70" i="32" s="1"/>
  <c r="D134" i="32" s="1"/>
  <c r="D198" i="32" s="1"/>
  <c r="D123" i="31"/>
  <c r="D71" i="32" s="1"/>
  <c r="D135" i="32" s="1"/>
  <c r="D199" i="32" s="1"/>
  <c r="D124" i="31"/>
  <c r="D72" i="32" s="1"/>
  <c r="D136" i="32" s="1"/>
  <c r="D200" i="32" s="1"/>
  <c r="D125" i="31"/>
  <c r="D73" i="32" s="1"/>
  <c r="D137" i="32" s="1"/>
  <c r="D201" i="32" s="1"/>
  <c r="D126" i="31"/>
  <c r="D127" i="31"/>
  <c r="D75" i="32" s="1"/>
  <c r="D139" i="32" s="1"/>
  <c r="D203" i="32" s="1"/>
  <c r="D128" i="31"/>
  <c r="D76" i="32" s="1"/>
  <c r="D140" i="32" s="1"/>
  <c r="D204" i="32" s="1"/>
  <c r="D129" i="31"/>
  <c r="D77" i="32" s="1"/>
  <c r="D141" i="32" s="1"/>
  <c r="D205" i="32" s="1"/>
  <c r="D130" i="31"/>
  <c r="D78" i="32" s="1"/>
  <c r="D142" i="32" s="1"/>
  <c r="D206" i="32" s="1"/>
  <c r="D131" i="31"/>
  <c r="D79" i="32" s="1"/>
  <c r="D143" i="32" s="1"/>
  <c r="D207" i="32" s="1"/>
  <c r="D132" i="31"/>
  <c r="D80" i="32" s="1"/>
  <c r="D144" i="32" s="1"/>
  <c r="D208" i="32" s="1"/>
  <c r="D133" i="31"/>
  <c r="D81" i="32" s="1"/>
  <c r="D145" i="32" s="1"/>
  <c r="D209" i="32" s="1"/>
  <c r="D134" i="31"/>
  <c r="D135" i="31"/>
  <c r="D83" i="32" s="1"/>
  <c r="D147" i="32" s="1"/>
  <c r="D211" i="32" s="1"/>
  <c r="D136" i="31"/>
  <c r="D84" i="32" s="1"/>
  <c r="D148" i="32" s="1"/>
  <c r="D212" i="32" s="1"/>
  <c r="D137" i="31"/>
  <c r="D85" i="32" s="1"/>
  <c r="D149" i="32" s="1"/>
  <c r="D213" i="32" s="1"/>
  <c r="D78" i="31"/>
  <c r="D26" i="32" s="1"/>
  <c r="D90" i="32" s="1"/>
  <c r="D154" i="32" s="1"/>
  <c r="E44" i="34" l="1"/>
  <c r="AK46" i="34"/>
  <c r="K43" i="34"/>
  <c r="Q15" i="3"/>
  <c r="Q16" i="3"/>
  <c r="Q17" i="3"/>
  <c r="Q18" i="3"/>
  <c r="Q19" i="3"/>
  <c r="Q20" i="3"/>
  <c r="Q21" i="3"/>
  <c r="Q22" i="3"/>
  <c r="Q23" i="3"/>
  <c r="Q24" i="3"/>
  <c r="Q25" i="3"/>
  <c r="Q26" i="3"/>
  <c r="Q27" i="3"/>
  <c r="Q28" i="3"/>
  <c r="Q29" i="3"/>
  <c r="Q30" i="3"/>
  <c r="Q31" i="3"/>
  <c r="Q32" i="3"/>
  <c r="Q33" i="3"/>
  <c r="Q14" i="3"/>
  <c r="Q15" i="39"/>
  <c r="Q16" i="39"/>
  <c r="Q17" i="39"/>
  <c r="Q18" i="39"/>
  <c r="Q19" i="39"/>
  <c r="Q20" i="39"/>
  <c r="Q21" i="39"/>
  <c r="Q22" i="39"/>
  <c r="Q23" i="39"/>
  <c r="Q24" i="39"/>
  <c r="Q25" i="39"/>
  <c r="Q26" i="39"/>
  <c r="Q27" i="39"/>
  <c r="Q28" i="39"/>
  <c r="Q29" i="39"/>
  <c r="Q30" i="39"/>
  <c r="Q31" i="39"/>
  <c r="Q32" i="39"/>
  <c r="Q33" i="39"/>
  <c r="Q14" i="39"/>
  <c r="Q15" i="40"/>
  <c r="Q16" i="40"/>
  <c r="Q17" i="40"/>
  <c r="Q18" i="40"/>
  <c r="Q19" i="40"/>
  <c r="Q20" i="40"/>
  <c r="Q21" i="40"/>
  <c r="Q22" i="40"/>
  <c r="Q23" i="40"/>
  <c r="Q24" i="40"/>
  <c r="Q25" i="40"/>
  <c r="Q26" i="40"/>
  <c r="Q27" i="40"/>
  <c r="Q28" i="40"/>
  <c r="Q29" i="40"/>
  <c r="Q30" i="40"/>
  <c r="Q31" i="40"/>
  <c r="Q32" i="40"/>
  <c r="Q33" i="40"/>
  <c r="Q14" i="40"/>
  <c r="K31" i="40"/>
  <c r="J15" i="40"/>
  <c r="K15" i="40" s="1"/>
  <c r="J16" i="40"/>
  <c r="K16" i="40" s="1"/>
  <c r="J17" i="40"/>
  <c r="K17" i="40" s="1"/>
  <c r="J18" i="40"/>
  <c r="K18" i="40" s="1"/>
  <c r="J19" i="40"/>
  <c r="K19" i="40" s="1"/>
  <c r="J20" i="40"/>
  <c r="K20" i="40" s="1"/>
  <c r="J21" i="40"/>
  <c r="K21" i="40" s="1"/>
  <c r="J22" i="40"/>
  <c r="K22" i="40" s="1"/>
  <c r="J23" i="40"/>
  <c r="K23" i="40" s="1"/>
  <c r="J24" i="40"/>
  <c r="K24" i="40" s="1"/>
  <c r="J25" i="40"/>
  <c r="K25" i="40" s="1"/>
  <c r="J26" i="40"/>
  <c r="K26" i="40" s="1"/>
  <c r="J27" i="40"/>
  <c r="K27" i="40" s="1"/>
  <c r="J28" i="40"/>
  <c r="K28" i="40" s="1"/>
  <c r="J29" i="40"/>
  <c r="K29" i="40" s="1"/>
  <c r="J30" i="40"/>
  <c r="K30" i="40" s="1"/>
  <c r="J31" i="40"/>
  <c r="J32" i="40"/>
  <c r="K32" i="40" s="1"/>
  <c r="J33" i="40"/>
  <c r="K33" i="40" s="1"/>
  <c r="I15" i="40"/>
  <c r="I16" i="40"/>
  <c r="I17" i="40"/>
  <c r="I18" i="40"/>
  <c r="I19" i="40"/>
  <c r="I20" i="40"/>
  <c r="I21" i="40"/>
  <c r="I22" i="40"/>
  <c r="I23" i="40"/>
  <c r="I24" i="40"/>
  <c r="I25" i="40"/>
  <c r="I26" i="40"/>
  <c r="I27" i="40"/>
  <c r="I28" i="40"/>
  <c r="I29" i="40"/>
  <c r="I30" i="40"/>
  <c r="I31" i="40"/>
  <c r="I32" i="40"/>
  <c r="I33" i="40"/>
  <c r="G15" i="40"/>
  <c r="G16" i="40"/>
  <c r="G17" i="40"/>
  <c r="G18" i="40"/>
  <c r="G19" i="40"/>
  <c r="G20" i="40"/>
  <c r="G21" i="40"/>
  <c r="G22" i="40"/>
  <c r="G23" i="40"/>
  <c r="G24" i="40"/>
  <c r="G25" i="40"/>
  <c r="G26" i="40"/>
  <c r="G27" i="40"/>
  <c r="G28" i="40"/>
  <c r="G29" i="40"/>
  <c r="G30" i="40"/>
  <c r="G31" i="40"/>
  <c r="G32" i="40"/>
  <c r="G33" i="40"/>
  <c r="J15" i="39"/>
  <c r="K15" i="39" s="1"/>
  <c r="J16" i="39"/>
  <c r="K16" i="39" s="1"/>
  <c r="J17" i="39"/>
  <c r="K17" i="39" s="1"/>
  <c r="J18" i="39"/>
  <c r="K18" i="39" s="1"/>
  <c r="J19" i="39"/>
  <c r="K19" i="39" s="1"/>
  <c r="J20" i="39"/>
  <c r="K20" i="39" s="1"/>
  <c r="J21" i="39"/>
  <c r="K21" i="39" s="1"/>
  <c r="J22" i="39"/>
  <c r="K22" i="39" s="1"/>
  <c r="J23" i="39"/>
  <c r="K23" i="39" s="1"/>
  <c r="J24" i="39"/>
  <c r="K24" i="39" s="1"/>
  <c r="J25" i="39"/>
  <c r="K25" i="39" s="1"/>
  <c r="J26" i="39"/>
  <c r="K26" i="39" s="1"/>
  <c r="J27" i="39"/>
  <c r="K27" i="39" s="1"/>
  <c r="J28" i="39"/>
  <c r="K28" i="39" s="1"/>
  <c r="J29" i="39"/>
  <c r="K29" i="39" s="1"/>
  <c r="J30" i="39"/>
  <c r="K30" i="39" s="1"/>
  <c r="J31" i="39"/>
  <c r="K31" i="39" s="1"/>
  <c r="J32" i="39"/>
  <c r="K32" i="39" s="1"/>
  <c r="J33" i="39"/>
  <c r="K33" i="39" s="1"/>
  <c r="I15" i="39"/>
  <c r="I16" i="39"/>
  <c r="I17" i="39"/>
  <c r="I18" i="39"/>
  <c r="I19" i="39"/>
  <c r="I20" i="39"/>
  <c r="I21" i="39"/>
  <c r="I22" i="39"/>
  <c r="I23" i="39"/>
  <c r="I24" i="39"/>
  <c r="I25" i="39"/>
  <c r="I26" i="39"/>
  <c r="I27" i="39"/>
  <c r="I28" i="39"/>
  <c r="I29" i="39"/>
  <c r="I30" i="39"/>
  <c r="I31" i="39"/>
  <c r="I32" i="39"/>
  <c r="I33" i="39"/>
  <c r="G15" i="39"/>
  <c r="G16" i="39"/>
  <c r="G17" i="39"/>
  <c r="G18" i="39"/>
  <c r="G19" i="39"/>
  <c r="G20" i="39"/>
  <c r="G21" i="39"/>
  <c r="G22" i="39"/>
  <c r="G23" i="39"/>
  <c r="G24" i="39"/>
  <c r="G25" i="39"/>
  <c r="G26" i="39"/>
  <c r="G27" i="39"/>
  <c r="G28" i="39"/>
  <c r="G29" i="39"/>
  <c r="G30" i="39"/>
  <c r="G31" i="39"/>
  <c r="G32" i="39"/>
  <c r="G33" i="39"/>
  <c r="G15" i="3"/>
  <c r="G16" i="3"/>
  <c r="G17" i="3"/>
  <c r="G18" i="3"/>
  <c r="G19" i="3"/>
  <c r="G20" i="3"/>
  <c r="G21" i="3"/>
  <c r="G22" i="3"/>
  <c r="G23" i="3"/>
  <c r="G24" i="3"/>
  <c r="G25" i="3"/>
  <c r="G26" i="3"/>
  <c r="G27" i="3"/>
  <c r="G28" i="3"/>
  <c r="G29" i="3"/>
  <c r="G30" i="3"/>
  <c r="G31" i="3"/>
  <c r="G32" i="3"/>
  <c r="G33" i="3"/>
  <c r="I15" i="3"/>
  <c r="I16" i="3"/>
  <c r="I17" i="3"/>
  <c r="I18" i="3"/>
  <c r="I19" i="3"/>
  <c r="I20" i="3"/>
  <c r="I21" i="3"/>
  <c r="I22" i="3"/>
  <c r="I23" i="3"/>
  <c r="I24" i="3"/>
  <c r="I25" i="3"/>
  <c r="I26" i="3"/>
  <c r="I27" i="3"/>
  <c r="I28" i="3"/>
  <c r="I29" i="3"/>
  <c r="I30" i="3"/>
  <c r="I31" i="3"/>
  <c r="I32" i="3"/>
  <c r="I33" i="3"/>
  <c r="J15" i="3"/>
  <c r="K15" i="3" s="1"/>
  <c r="J16" i="3"/>
  <c r="K16" i="3" s="1"/>
  <c r="J17" i="3"/>
  <c r="K17" i="3" s="1"/>
  <c r="J18" i="3"/>
  <c r="K18" i="3" s="1"/>
  <c r="J19" i="3"/>
  <c r="K19" i="3" s="1"/>
  <c r="J20" i="3"/>
  <c r="K20" i="3" s="1"/>
  <c r="J21" i="3"/>
  <c r="K21" i="3" s="1"/>
  <c r="J22" i="3"/>
  <c r="K22" i="3" s="1"/>
  <c r="J23" i="3"/>
  <c r="K23" i="3" s="1"/>
  <c r="J24" i="3"/>
  <c r="K24" i="3" s="1"/>
  <c r="J25" i="3"/>
  <c r="J26" i="3"/>
  <c r="K26" i="3" s="1"/>
  <c r="J27" i="3"/>
  <c r="K27" i="3" s="1"/>
  <c r="J28" i="3"/>
  <c r="K28" i="3" s="1"/>
  <c r="J29" i="3"/>
  <c r="K29" i="3" s="1"/>
  <c r="J30" i="3"/>
  <c r="K30" i="3" s="1"/>
  <c r="J31" i="3"/>
  <c r="K31" i="3" s="1"/>
  <c r="J32" i="3"/>
  <c r="K32" i="3" s="1"/>
  <c r="J33" i="3"/>
  <c r="K25" i="3"/>
  <c r="K33" i="3"/>
  <c r="H64" i="15"/>
  <c r="P34" i="40"/>
  <c r="L25" i="38" s="1"/>
  <c r="L21" i="38"/>
  <c r="L22" i="38" s="1"/>
  <c r="L20" i="38"/>
  <c r="M16" i="38"/>
  <c r="M17" i="38"/>
  <c r="M15" i="38"/>
  <c r="M14" i="38"/>
  <c r="L18" i="38"/>
  <c r="H28" i="15"/>
  <c r="H46" i="15"/>
  <c r="I18" i="37"/>
  <c r="J18" i="37"/>
  <c r="K18" i="37"/>
  <c r="K21" i="37" s="1"/>
  <c r="I46" i="15" s="1"/>
  <c r="L18" i="37"/>
  <c r="P34" i="39"/>
  <c r="L25" i="37" s="1"/>
  <c r="M16" i="37"/>
  <c r="M17" i="37"/>
  <c r="M15" i="37"/>
  <c r="M14" i="37"/>
  <c r="L21" i="37"/>
  <c r="L20" i="37"/>
  <c r="P34" i="3"/>
  <c r="L25" i="2" s="1"/>
  <c r="L21" i="2"/>
  <c r="I28" i="15" s="1"/>
  <c r="L22" i="2"/>
  <c r="L20" i="2"/>
  <c r="L18" i="2"/>
  <c r="M14" i="2"/>
  <c r="D12" i="41"/>
  <c r="D12" i="42"/>
  <c r="H25" i="46"/>
  <c r="I25" i="46"/>
  <c r="H26" i="46"/>
  <c r="I26" i="46"/>
  <c r="H27" i="46"/>
  <c r="I27" i="46"/>
  <c r="H28" i="46"/>
  <c r="I28" i="46"/>
  <c r="H29" i="46"/>
  <c r="I29" i="46"/>
  <c r="H30" i="46"/>
  <c r="I30" i="46"/>
  <c r="H31" i="46"/>
  <c r="I31" i="46"/>
  <c r="H32" i="46"/>
  <c r="I32" i="46"/>
  <c r="H33" i="46"/>
  <c r="I33" i="46"/>
  <c r="I20" i="15"/>
  <c r="I21" i="15"/>
  <c r="G14" i="40"/>
  <c r="G14" i="3"/>
  <c r="G14" i="39"/>
  <c r="C19" i="46"/>
  <c r="D60" i="46"/>
  <c r="C60" i="46"/>
  <c r="E57" i="46"/>
  <c r="D57" i="46"/>
  <c r="E56" i="46"/>
  <c r="D56" i="46"/>
  <c r="E55" i="46"/>
  <c r="D55" i="46"/>
  <c r="F52" i="46"/>
  <c r="F51" i="46"/>
  <c r="F50" i="46"/>
  <c r="F44" i="46"/>
  <c r="C44" i="46"/>
  <c r="F43" i="46"/>
  <c r="F42" i="46"/>
  <c r="F41" i="46"/>
  <c r="E38" i="46"/>
  <c r="D38" i="46"/>
  <c r="E37" i="46"/>
  <c r="D37" i="46"/>
  <c r="E36" i="46"/>
  <c r="D36" i="46"/>
  <c r="G33" i="46"/>
  <c r="F33" i="46"/>
  <c r="E33" i="46"/>
  <c r="D33" i="46"/>
  <c r="G32" i="46"/>
  <c r="F32" i="46"/>
  <c r="E32" i="46"/>
  <c r="D32" i="46"/>
  <c r="G31" i="46"/>
  <c r="F31" i="46"/>
  <c r="E31" i="46"/>
  <c r="D31" i="46"/>
  <c r="G30" i="46"/>
  <c r="F30" i="46"/>
  <c r="E30" i="46"/>
  <c r="D30" i="46"/>
  <c r="G29" i="46"/>
  <c r="F29" i="46"/>
  <c r="E29" i="46"/>
  <c r="D29" i="46"/>
  <c r="G28" i="46"/>
  <c r="F28" i="46"/>
  <c r="E28" i="46"/>
  <c r="D28" i="46"/>
  <c r="G27" i="46"/>
  <c r="F27" i="46"/>
  <c r="E27" i="46"/>
  <c r="D27" i="46"/>
  <c r="G26" i="46"/>
  <c r="F26" i="46"/>
  <c r="E26" i="46"/>
  <c r="D26" i="46"/>
  <c r="G25" i="46"/>
  <c r="F25" i="46"/>
  <c r="E25" i="46"/>
  <c r="D25" i="46"/>
  <c r="F19" i="46"/>
  <c r="F18" i="46"/>
  <c r="F17" i="46"/>
  <c r="F16" i="46"/>
  <c r="C10" i="46"/>
  <c r="C9" i="46"/>
  <c r="C8" i="46"/>
  <c r="C7" i="46"/>
  <c r="C6" i="46"/>
  <c r="C5" i="46"/>
  <c r="C9" i="45"/>
  <c r="C8" i="45"/>
  <c r="C7" i="45"/>
  <c r="C6" i="45"/>
  <c r="C5" i="45"/>
  <c r="D18" i="44"/>
  <c r="B19" i="43"/>
  <c r="B18" i="43"/>
  <c r="B17" i="43"/>
  <c r="D12" i="35"/>
  <c r="C50" i="46" s="1"/>
  <c r="D217" i="32"/>
  <c r="C12" i="38"/>
  <c r="C12" i="37"/>
  <c r="H63" i="15"/>
  <c r="H62" i="15"/>
  <c r="I57" i="15"/>
  <c r="I56" i="15"/>
  <c r="H45" i="15"/>
  <c r="G52" i="15"/>
  <c r="G34" i="15"/>
  <c r="G16" i="15"/>
  <c r="I39" i="15"/>
  <c r="I38" i="15"/>
  <c r="C14" i="42"/>
  <c r="C14" i="41"/>
  <c r="C12" i="40"/>
  <c r="C39" i="40" s="1"/>
  <c r="O34" i="40"/>
  <c r="K25" i="38" s="1"/>
  <c r="N34" i="40"/>
  <c r="J25" i="38" s="1"/>
  <c r="M34" i="40"/>
  <c r="I25" i="38" s="1"/>
  <c r="L34" i="40"/>
  <c r="H25" i="38" s="1"/>
  <c r="H34" i="40"/>
  <c r="D41" i="40" s="1"/>
  <c r="I53" i="15" s="1"/>
  <c r="D34" i="40"/>
  <c r="J14" i="40"/>
  <c r="I14" i="40"/>
  <c r="C12" i="39"/>
  <c r="C39" i="39"/>
  <c r="O34" i="39"/>
  <c r="K25" i="37" s="1"/>
  <c r="N34" i="39"/>
  <c r="J25" i="37" s="1"/>
  <c r="M34" i="39"/>
  <c r="I25" i="37" s="1"/>
  <c r="L34" i="39"/>
  <c r="H25" i="37" s="1"/>
  <c r="H34" i="39"/>
  <c r="D41" i="39" s="1"/>
  <c r="I35" i="15" s="1"/>
  <c r="D34" i="39"/>
  <c r="D43" i="39" s="1"/>
  <c r="E33" i="39" s="1"/>
  <c r="J14" i="39"/>
  <c r="K14" i="39" s="1"/>
  <c r="I14" i="39"/>
  <c r="K20" i="38"/>
  <c r="J20" i="38"/>
  <c r="I20" i="38"/>
  <c r="H61" i="15" s="1"/>
  <c r="H20" i="38"/>
  <c r="H60" i="15" s="1"/>
  <c r="K18" i="38"/>
  <c r="J18" i="38"/>
  <c r="J21" i="38" s="1"/>
  <c r="I18" i="38"/>
  <c r="I21" i="38" s="1"/>
  <c r="I61" i="15" s="1"/>
  <c r="H18" i="38"/>
  <c r="K20" i="37"/>
  <c r="J20" i="37"/>
  <c r="I20" i="37"/>
  <c r="H43" i="15" s="1"/>
  <c r="H20" i="37"/>
  <c r="H42" i="15" s="1"/>
  <c r="H18" i="37"/>
  <c r="H21" i="37" s="1"/>
  <c r="I42" i="15" s="1"/>
  <c r="D13" i="30"/>
  <c r="D14" i="34" s="1"/>
  <c r="D12" i="30"/>
  <c r="D48" i="33" s="1"/>
  <c r="C42" i="46" s="1"/>
  <c r="D11" i="30"/>
  <c r="D12" i="34" s="1"/>
  <c r="C78" i="31"/>
  <c r="C26" i="32" s="1"/>
  <c r="C90" i="32" s="1"/>
  <c r="C154" i="32" s="1"/>
  <c r="H153" i="32"/>
  <c r="I153" i="32" s="1"/>
  <c r="J153" i="32" s="1"/>
  <c r="K153" i="32" s="1"/>
  <c r="L153" i="32" s="1"/>
  <c r="M153" i="32" s="1"/>
  <c r="N153" i="32" s="1"/>
  <c r="O153" i="32" s="1"/>
  <c r="P153" i="32" s="1"/>
  <c r="Q153" i="32" s="1"/>
  <c r="R153" i="32" s="1"/>
  <c r="S153" i="32" s="1"/>
  <c r="T153" i="32" s="1"/>
  <c r="U153" i="32" s="1"/>
  <c r="V153" i="32" s="1"/>
  <c r="W153" i="32" s="1"/>
  <c r="X153" i="32" s="1"/>
  <c r="Y153" i="32" s="1"/>
  <c r="Z153" i="32" s="1"/>
  <c r="AA153" i="32" s="1"/>
  <c r="AB153" i="32" s="1"/>
  <c r="AC153" i="32" s="1"/>
  <c r="AD153" i="32" s="1"/>
  <c r="AE153" i="32" s="1"/>
  <c r="AF153" i="32" s="1"/>
  <c r="AG153" i="32" s="1"/>
  <c r="AH153" i="32" s="1"/>
  <c r="AI153" i="32" s="1"/>
  <c r="AJ153" i="32" s="1"/>
  <c r="AK153" i="32" s="1"/>
  <c r="AL153" i="32" s="1"/>
  <c r="AM153" i="32" s="1"/>
  <c r="AN153" i="32" s="1"/>
  <c r="AO153" i="32" s="1"/>
  <c r="AP153" i="32" s="1"/>
  <c r="AQ153" i="32" s="1"/>
  <c r="AR153" i="32" s="1"/>
  <c r="AS153" i="32" s="1"/>
  <c r="AT153" i="32" s="1"/>
  <c r="AU153" i="32" s="1"/>
  <c r="AV153" i="32" s="1"/>
  <c r="AW153" i="32" s="1"/>
  <c r="AX153" i="32" s="1"/>
  <c r="AY153" i="32" s="1"/>
  <c r="AZ153" i="32" s="1"/>
  <c r="BA153" i="32" s="1"/>
  <c r="BB153" i="32" s="1"/>
  <c r="BC153" i="32" s="1"/>
  <c r="BD153" i="32" s="1"/>
  <c r="BE153" i="32" s="1"/>
  <c r="BF153" i="32" s="1"/>
  <c r="BG153" i="32" s="1"/>
  <c r="BH153" i="32" s="1"/>
  <c r="BI153" i="32" s="1"/>
  <c r="BJ153" i="32" s="1"/>
  <c r="BK153" i="32" s="1"/>
  <c r="BL153" i="32" s="1"/>
  <c r="BM153" i="32" s="1"/>
  <c r="BN153" i="32" s="1"/>
  <c r="BO153" i="32" s="1"/>
  <c r="H89" i="32"/>
  <c r="I89" i="32" s="1"/>
  <c r="J89" i="32" s="1"/>
  <c r="K89" i="32" s="1"/>
  <c r="L89" i="32" s="1"/>
  <c r="M89" i="32" s="1"/>
  <c r="N89" i="32" s="1"/>
  <c r="O89" i="32" s="1"/>
  <c r="P89" i="32" s="1"/>
  <c r="Q89" i="32" s="1"/>
  <c r="R89" i="32" s="1"/>
  <c r="S89" i="32" s="1"/>
  <c r="T89" i="32" s="1"/>
  <c r="U89" i="32" s="1"/>
  <c r="V89" i="32" s="1"/>
  <c r="W89" i="32" s="1"/>
  <c r="X89" i="32" s="1"/>
  <c r="Y89" i="32" s="1"/>
  <c r="Z89" i="32" s="1"/>
  <c r="AA89" i="32" s="1"/>
  <c r="AB89" i="32" s="1"/>
  <c r="AC89" i="32" s="1"/>
  <c r="AD89" i="32" s="1"/>
  <c r="AE89" i="32" s="1"/>
  <c r="AF89" i="32" s="1"/>
  <c r="AG89" i="32" s="1"/>
  <c r="AH89" i="32" s="1"/>
  <c r="AI89" i="32" s="1"/>
  <c r="AJ89" i="32" s="1"/>
  <c r="AK89" i="32" s="1"/>
  <c r="AL89" i="32" s="1"/>
  <c r="AM89" i="32" s="1"/>
  <c r="AN89" i="32" s="1"/>
  <c r="AO89" i="32" s="1"/>
  <c r="AP89" i="32" s="1"/>
  <c r="AQ89" i="32" s="1"/>
  <c r="AR89" i="32" s="1"/>
  <c r="AS89" i="32" s="1"/>
  <c r="AT89" i="32" s="1"/>
  <c r="AU89" i="32" s="1"/>
  <c r="AV89" i="32" s="1"/>
  <c r="AW89" i="32" s="1"/>
  <c r="AX89" i="32" s="1"/>
  <c r="AY89" i="32" s="1"/>
  <c r="AZ89" i="32" s="1"/>
  <c r="BA89" i="32" s="1"/>
  <c r="BB89" i="32" s="1"/>
  <c r="BC89" i="32" s="1"/>
  <c r="BD89" i="32" s="1"/>
  <c r="BE89" i="32" s="1"/>
  <c r="BF89" i="32" s="1"/>
  <c r="BG89" i="32" s="1"/>
  <c r="BH89" i="32" s="1"/>
  <c r="BI89" i="32" s="1"/>
  <c r="BJ89" i="32" s="1"/>
  <c r="BK89" i="32" s="1"/>
  <c r="BL89" i="32" s="1"/>
  <c r="BM89" i="32" s="1"/>
  <c r="BN89" i="32" s="1"/>
  <c r="BO89" i="32" s="1"/>
  <c r="H25" i="32"/>
  <c r="C19" i="32"/>
  <c r="D19" i="32" s="1"/>
  <c r="E19" i="32" s="1"/>
  <c r="C13" i="32"/>
  <c r="H77" i="31"/>
  <c r="I77" i="31" s="1"/>
  <c r="J77" i="31" s="1"/>
  <c r="K77" i="31" s="1"/>
  <c r="L77" i="31" s="1"/>
  <c r="M77" i="31" s="1"/>
  <c r="N77" i="31" s="1"/>
  <c r="O77" i="31" s="1"/>
  <c r="P77" i="31" s="1"/>
  <c r="Q77" i="31" s="1"/>
  <c r="R77" i="31" s="1"/>
  <c r="S77" i="31" s="1"/>
  <c r="T77" i="31" s="1"/>
  <c r="U77" i="31" s="1"/>
  <c r="V77" i="31" s="1"/>
  <c r="W77" i="31" s="1"/>
  <c r="X77" i="31" s="1"/>
  <c r="Y77" i="31" s="1"/>
  <c r="Z77" i="31" s="1"/>
  <c r="AA77" i="31" s="1"/>
  <c r="AB77" i="31" s="1"/>
  <c r="AC77" i="31" s="1"/>
  <c r="AD77" i="31" s="1"/>
  <c r="AE77" i="31" s="1"/>
  <c r="AF77" i="31" s="1"/>
  <c r="AG77" i="31" s="1"/>
  <c r="AH77" i="31" s="1"/>
  <c r="AI77" i="31" s="1"/>
  <c r="AJ77" i="31" s="1"/>
  <c r="AK77" i="31" s="1"/>
  <c r="AL77" i="31" s="1"/>
  <c r="AM77" i="31" s="1"/>
  <c r="AN77" i="31" s="1"/>
  <c r="AO77" i="31" s="1"/>
  <c r="AP77" i="31" s="1"/>
  <c r="AQ77" i="31" s="1"/>
  <c r="AR77" i="31" s="1"/>
  <c r="AS77" i="31" s="1"/>
  <c r="AT77" i="31" s="1"/>
  <c r="AU77" i="31" s="1"/>
  <c r="AV77" i="31" s="1"/>
  <c r="AW77" i="31" s="1"/>
  <c r="AX77" i="31" s="1"/>
  <c r="AY77" i="31" s="1"/>
  <c r="AZ77" i="31" s="1"/>
  <c r="BA77" i="31" s="1"/>
  <c r="BB77" i="31" s="1"/>
  <c r="BC77" i="31" s="1"/>
  <c r="BD77" i="31" s="1"/>
  <c r="BE77" i="31" s="1"/>
  <c r="BF77" i="31" s="1"/>
  <c r="BG77" i="31" s="1"/>
  <c r="BH77" i="31" s="1"/>
  <c r="BI77" i="31" s="1"/>
  <c r="BJ77" i="31" s="1"/>
  <c r="BK77" i="31" s="1"/>
  <c r="BL77" i="31" s="1"/>
  <c r="BM77" i="31" s="1"/>
  <c r="BN77" i="31" s="1"/>
  <c r="BO77" i="31" s="1"/>
  <c r="F91" i="30"/>
  <c r="F90" i="30"/>
  <c r="F89" i="30"/>
  <c r="F88" i="30"/>
  <c r="F87" i="30"/>
  <c r="F86" i="30"/>
  <c r="F85" i="30"/>
  <c r="F84" i="30"/>
  <c r="F83" i="30"/>
  <c r="F82" i="30"/>
  <c r="F81" i="30"/>
  <c r="F80" i="30"/>
  <c r="F79" i="30"/>
  <c r="F78" i="30"/>
  <c r="F77" i="30"/>
  <c r="F76" i="30"/>
  <c r="F75" i="30"/>
  <c r="F74" i="30"/>
  <c r="F73" i="30"/>
  <c r="F72" i="30"/>
  <c r="F71" i="30"/>
  <c r="F70" i="30"/>
  <c r="F69" i="30"/>
  <c r="F68" i="30"/>
  <c r="F67" i="30"/>
  <c r="F66" i="30"/>
  <c r="F65" i="30"/>
  <c r="F64" i="30"/>
  <c r="F63" i="30"/>
  <c r="AJ47" i="34" s="1"/>
  <c r="F62" i="30"/>
  <c r="AI47" i="34" s="1"/>
  <c r="F61" i="30"/>
  <c r="AH47" i="34" s="1"/>
  <c r="F60" i="30"/>
  <c r="AG47" i="34" s="1"/>
  <c r="F59" i="30"/>
  <c r="AF47" i="34" s="1"/>
  <c r="F58" i="30"/>
  <c r="AE47" i="34" s="1"/>
  <c r="F57" i="30"/>
  <c r="AD47" i="34" s="1"/>
  <c r="F56" i="30"/>
  <c r="AC47" i="34" s="1"/>
  <c r="F55" i="30"/>
  <c r="AB47" i="34" s="1"/>
  <c r="F54" i="30"/>
  <c r="AA47" i="34" s="1"/>
  <c r="F53" i="30"/>
  <c r="Z47" i="34" s="1"/>
  <c r="F52" i="30"/>
  <c r="Y47" i="34" s="1"/>
  <c r="F51" i="30"/>
  <c r="X47" i="34" s="1"/>
  <c r="F50" i="30"/>
  <c r="W47" i="34" s="1"/>
  <c r="F49" i="30"/>
  <c r="V47" i="34" s="1"/>
  <c r="F48" i="30"/>
  <c r="U47" i="34" s="1"/>
  <c r="F47" i="30"/>
  <c r="T47" i="34" s="1"/>
  <c r="F46" i="30"/>
  <c r="S47" i="34" s="1"/>
  <c r="C32" i="30"/>
  <c r="E14" i="34"/>
  <c r="E13" i="34"/>
  <c r="E12" i="34"/>
  <c r="G85" i="32"/>
  <c r="G84" i="32"/>
  <c r="G83" i="32"/>
  <c r="G82" i="32"/>
  <c r="G81" i="32"/>
  <c r="G80" i="32"/>
  <c r="G79" i="32"/>
  <c r="G78" i="32"/>
  <c r="G77" i="32"/>
  <c r="G76" i="32"/>
  <c r="G75" i="32"/>
  <c r="G74" i="32"/>
  <c r="G73" i="32"/>
  <c r="G72" i="32"/>
  <c r="G71" i="32"/>
  <c r="G70" i="32"/>
  <c r="G69" i="32"/>
  <c r="G68" i="32"/>
  <c r="G67" i="32"/>
  <c r="G66" i="32"/>
  <c r="G65" i="32"/>
  <c r="G64" i="32"/>
  <c r="G63" i="32"/>
  <c r="G62" i="32"/>
  <c r="G61" i="32"/>
  <c r="G60" i="32"/>
  <c r="G59" i="32"/>
  <c r="G58" i="32"/>
  <c r="G57" i="32"/>
  <c r="G56" i="32"/>
  <c r="G55" i="32"/>
  <c r="G54" i="32"/>
  <c r="G53" i="32"/>
  <c r="G52" i="32"/>
  <c r="G51" i="32"/>
  <c r="G50" i="32"/>
  <c r="G49" i="32"/>
  <c r="G48" i="32"/>
  <c r="G47" i="32"/>
  <c r="G46" i="32"/>
  <c r="G45" i="32"/>
  <c r="G44" i="32"/>
  <c r="G43" i="32"/>
  <c r="G42" i="32"/>
  <c r="G41" i="32"/>
  <c r="G40" i="32"/>
  <c r="G39" i="32"/>
  <c r="G38" i="32"/>
  <c r="G37" i="32"/>
  <c r="G36" i="32"/>
  <c r="G35" i="32"/>
  <c r="G34" i="32"/>
  <c r="G33" i="32"/>
  <c r="G32" i="32"/>
  <c r="G31" i="32"/>
  <c r="G30" i="32"/>
  <c r="G29" i="32"/>
  <c r="G28" i="32"/>
  <c r="G27" i="32"/>
  <c r="G26" i="32"/>
  <c r="I25" i="32"/>
  <c r="J25" i="32" s="1"/>
  <c r="K25" i="32" s="1"/>
  <c r="L25" i="32" s="1"/>
  <c r="M25" i="32" s="1"/>
  <c r="N25" i="32" s="1"/>
  <c r="O25" i="32" s="1"/>
  <c r="P25" i="32" s="1"/>
  <c r="Q25" i="32" s="1"/>
  <c r="R25" i="32" s="1"/>
  <c r="S25" i="32" s="1"/>
  <c r="T25" i="32" s="1"/>
  <c r="U25" i="32" s="1"/>
  <c r="V25" i="32" s="1"/>
  <c r="W25" i="32" s="1"/>
  <c r="X25" i="32" s="1"/>
  <c r="Y25" i="32" s="1"/>
  <c r="Z25" i="32" s="1"/>
  <c r="AA25" i="32" s="1"/>
  <c r="AB25" i="32" s="1"/>
  <c r="AC25" i="32" s="1"/>
  <c r="AD25" i="32" s="1"/>
  <c r="AE25" i="32" s="1"/>
  <c r="AF25" i="32" s="1"/>
  <c r="AG25" i="32" s="1"/>
  <c r="AH25" i="32" s="1"/>
  <c r="AI25" i="32" s="1"/>
  <c r="AJ25" i="32" s="1"/>
  <c r="AK25" i="32" s="1"/>
  <c r="AL25" i="32" s="1"/>
  <c r="AM25" i="32" s="1"/>
  <c r="AN25" i="32" s="1"/>
  <c r="AO25" i="32" s="1"/>
  <c r="AP25" i="32" s="1"/>
  <c r="AQ25" i="32" s="1"/>
  <c r="AR25" i="32" s="1"/>
  <c r="AS25" i="32" s="1"/>
  <c r="AT25" i="32" s="1"/>
  <c r="AU25" i="32" s="1"/>
  <c r="AV25" i="32" s="1"/>
  <c r="AW25" i="32" s="1"/>
  <c r="AX25" i="32" s="1"/>
  <c r="AY25" i="32" s="1"/>
  <c r="AZ25" i="32" s="1"/>
  <c r="BA25" i="32" s="1"/>
  <c r="BB25" i="32" s="1"/>
  <c r="BC25" i="32" s="1"/>
  <c r="BD25" i="32" s="1"/>
  <c r="BE25" i="32" s="1"/>
  <c r="BF25" i="32" s="1"/>
  <c r="BG25" i="32" s="1"/>
  <c r="BH25" i="32" s="1"/>
  <c r="BI25" i="32" s="1"/>
  <c r="BJ25" i="32" s="1"/>
  <c r="BK25" i="32" s="1"/>
  <c r="BL25" i="32" s="1"/>
  <c r="BM25" i="32" s="1"/>
  <c r="BN25" i="32" s="1"/>
  <c r="BO25" i="32" s="1"/>
  <c r="F137" i="31"/>
  <c r="F85" i="32" s="1"/>
  <c r="F149" i="32" s="1"/>
  <c r="F213" i="32" s="1"/>
  <c r="E137" i="31"/>
  <c r="E85" i="32" s="1"/>
  <c r="E149" i="32" s="1"/>
  <c r="E213" i="32" s="1"/>
  <c r="C85" i="32"/>
  <c r="C149" i="32" s="1"/>
  <c r="C213" i="32" s="1"/>
  <c r="F136" i="31"/>
  <c r="F84" i="32" s="1"/>
  <c r="F148" i="32" s="1"/>
  <c r="F212" i="32" s="1"/>
  <c r="E136" i="31"/>
  <c r="E84" i="32" s="1"/>
  <c r="E148" i="32" s="1"/>
  <c r="E212" i="32" s="1"/>
  <c r="C84" i="32"/>
  <c r="C148" i="32" s="1"/>
  <c r="C212" i="32" s="1"/>
  <c r="F135" i="31"/>
  <c r="F83" i="32" s="1"/>
  <c r="F147" i="32" s="1"/>
  <c r="F211" i="32" s="1"/>
  <c r="E135" i="31"/>
  <c r="E83" i="32" s="1"/>
  <c r="E147" i="32" s="1"/>
  <c r="E211" i="32" s="1"/>
  <c r="C83" i="32"/>
  <c r="C147" i="32" s="1"/>
  <c r="C211" i="32" s="1"/>
  <c r="F134" i="31"/>
  <c r="F82" i="32" s="1"/>
  <c r="F146" i="32" s="1"/>
  <c r="F210" i="32" s="1"/>
  <c r="E134" i="31"/>
  <c r="E82" i="32" s="1"/>
  <c r="E146" i="32" s="1"/>
  <c r="E210" i="32" s="1"/>
  <c r="C82" i="32"/>
  <c r="C146" i="32" s="1"/>
  <c r="C210" i="32" s="1"/>
  <c r="F133" i="31"/>
  <c r="F81" i="32" s="1"/>
  <c r="F145" i="32" s="1"/>
  <c r="F209" i="32" s="1"/>
  <c r="E133" i="31"/>
  <c r="E81" i="32" s="1"/>
  <c r="E145" i="32" s="1"/>
  <c r="E209" i="32" s="1"/>
  <c r="C81" i="32"/>
  <c r="C145" i="32" s="1"/>
  <c r="C209" i="32" s="1"/>
  <c r="F132" i="31"/>
  <c r="F80" i="32" s="1"/>
  <c r="F144" i="32" s="1"/>
  <c r="F208" i="32" s="1"/>
  <c r="E132" i="31"/>
  <c r="E80" i="32" s="1"/>
  <c r="E144" i="32" s="1"/>
  <c r="E208" i="32" s="1"/>
  <c r="C80" i="32"/>
  <c r="C144" i="32" s="1"/>
  <c r="C208" i="32" s="1"/>
  <c r="F131" i="31"/>
  <c r="F79" i="32" s="1"/>
  <c r="F143" i="32" s="1"/>
  <c r="F207" i="32" s="1"/>
  <c r="E131" i="31"/>
  <c r="E79" i="32" s="1"/>
  <c r="E143" i="32" s="1"/>
  <c r="E207" i="32" s="1"/>
  <c r="C79" i="32"/>
  <c r="C143" i="32" s="1"/>
  <c r="C207" i="32" s="1"/>
  <c r="F130" i="31"/>
  <c r="F78" i="32" s="1"/>
  <c r="F142" i="32" s="1"/>
  <c r="F206" i="32" s="1"/>
  <c r="E130" i="31"/>
  <c r="E78" i="32" s="1"/>
  <c r="E142" i="32" s="1"/>
  <c r="E206" i="32" s="1"/>
  <c r="C78" i="32"/>
  <c r="C142" i="32" s="1"/>
  <c r="C206" i="32" s="1"/>
  <c r="F129" i="31"/>
  <c r="F77" i="32" s="1"/>
  <c r="F141" i="32" s="1"/>
  <c r="F205" i="32" s="1"/>
  <c r="E129" i="31"/>
  <c r="E77" i="32" s="1"/>
  <c r="E141" i="32" s="1"/>
  <c r="E205" i="32" s="1"/>
  <c r="C77" i="32"/>
  <c r="C141" i="32" s="1"/>
  <c r="C205" i="32" s="1"/>
  <c r="F128" i="31"/>
  <c r="F76" i="32" s="1"/>
  <c r="F140" i="32" s="1"/>
  <c r="F204" i="32" s="1"/>
  <c r="E128" i="31"/>
  <c r="E76" i="32" s="1"/>
  <c r="E140" i="32" s="1"/>
  <c r="E204" i="32" s="1"/>
  <c r="C76" i="32"/>
  <c r="C140" i="32" s="1"/>
  <c r="C204" i="32" s="1"/>
  <c r="F127" i="31"/>
  <c r="F75" i="32" s="1"/>
  <c r="F139" i="32" s="1"/>
  <c r="F203" i="32" s="1"/>
  <c r="E127" i="31"/>
  <c r="E75" i="32" s="1"/>
  <c r="E139" i="32" s="1"/>
  <c r="E203" i="32" s="1"/>
  <c r="C75" i="32"/>
  <c r="C139" i="32" s="1"/>
  <c r="C203" i="32" s="1"/>
  <c r="F126" i="31"/>
  <c r="F74" i="32" s="1"/>
  <c r="F138" i="32" s="1"/>
  <c r="F202" i="32" s="1"/>
  <c r="E126" i="31"/>
  <c r="E74" i="32" s="1"/>
  <c r="E138" i="32" s="1"/>
  <c r="E202" i="32" s="1"/>
  <c r="C74" i="32"/>
  <c r="C138" i="32" s="1"/>
  <c r="C202" i="32" s="1"/>
  <c r="F125" i="31"/>
  <c r="F73" i="32" s="1"/>
  <c r="F137" i="32" s="1"/>
  <c r="F201" i="32" s="1"/>
  <c r="E125" i="31"/>
  <c r="E73" i="32" s="1"/>
  <c r="E137" i="32" s="1"/>
  <c r="E201" i="32" s="1"/>
  <c r="C73" i="32"/>
  <c r="C137" i="32" s="1"/>
  <c r="C201" i="32" s="1"/>
  <c r="F124" i="31"/>
  <c r="F72" i="32" s="1"/>
  <c r="F136" i="32" s="1"/>
  <c r="F200" i="32" s="1"/>
  <c r="E124" i="31"/>
  <c r="E72" i="32" s="1"/>
  <c r="E136" i="32" s="1"/>
  <c r="E200" i="32" s="1"/>
  <c r="C72" i="32"/>
  <c r="C136" i="32" s="1"/>
  <c r="C200" i="32" s="1"/>
  <c r="F123" i="31"/>
  <c r="F71" i="32" s="1"/>
  <c r="F135" i="32" s="1"/>
  <c r="F199" i="32" s="1"/>
  <c r="E123" i="31"/>
  <c r="E71" i="32" s="1"/>
  <c r="E135" i="32" s="1"/>
  <c r="E199" i="32" s="1"/>
  <c r="C71" i="32"/>
  <c r="C135" i="32" s="1"/>
  <c r="C199" i="32" s="1"/>
  <c r="F122" i="31"/>
  <c r="F70" i="32" s="1"/>
  <c r="F134" i="32" s="1"/>
  <c r="F198" i="32" s="1"/>
  <c r="E122" i="31"/>
  <c r="E70" i="32" s="1"/>
  <c r="E134" i="32" s="1"/>
  <c r="E198" i="32" s="1"/>
  <c r="C70" i="32"/>
  <c r="C134" i="32" s="1"/>
  <c r="C198" i="32" s="1"/>
  <c r="F121" i="31"/>
  <c r="F69" i="32" s="1"/>
  <c r="F133" i="32" s="1"/>
  <c r="F197" i="32" s="1"/>
  <c r="E121" i="31"/>
  <c r="E69" i="32" s="1"/>
  <c r="E133" i="32" s="1"/>
  <c r="E197" i="32" s="1"/>
  <c r="C69" i="32"/>
  <c r="C133" i="32" s="1"/>
  <c r="C197" i="32" s="1"/>
  <c r="F120" i="31"/>
  <c r="F68" i="32" s="1"/>
  <c r="F132" i="32" s="1"/>
  <c r="F196" i="32" s="1"/>
  <c r="E120" i="31"/>
  <c r="E68" i="32" s="1"/>
  <c r="E132" i="32" s="1"/>
  <c r="E196" i="32" s="1"/>
  <c r="C68" i="32"/>
  <c r="C132" i="32" s="1"/>
  <c r="C196" i="32" s="1"/>
  <c r="F119" i="31"/>
  <c r="F67" i="32" s="1"/>
  <c r="F131" i="32" s="1"/>
  <c r="F195" i="32" s="1"/>
  <c r="E119" i="31"/>
  <c r="E67" i="32" s="1"/>
  <c r="E131" i="32" s="1"/>
  <c r="E195" i="32" s="1"/>
  <c r="C67" i="32"/>
  <c r="C131" i="32" s="1"/>
  <c r="C195" i="32" s="1"/>
  <c r="F118" i="31"/>
  <c r="F66" i="32" s="1"/>
  <c r="F130" i="32" s="1"/>
  <c r="F194" i="32" s="1"/>
  <c r="E118" i="31"/>
  <c r="E66" i="32" s="1"/>
  <c r="E130" i="32" s="1"/>
  <c r="E194" i="32" s="1"/>
  <c r="C66" i="32"/>
  <c r="C130" i="32" s="1"/>
  <c r="C194" i="32" s="1"/>
  <c r="F117" i="31"/>
  <c r="F65" i="32" s="1"/>
  <c r="F129" i="32" s="1"/>
  <c r="F193" i="32" s="1"/>
  <c r="E117" i="31"/>
  <c r="E65" i="32" s="1"/>
  <c r="E129" i="32" s="1"/>
  <c r="E193" i="32" s="1"/>
  <c r="C65" i="32"/>
  <c r="C129" i="32" s="1"/>
  <c r="C193" i="32" s="1"/>
  <c r="F116" i="31"/>
  <c r="F64" i="32" s="1"/>
  <c r="F128" i="32" s="1"/>
  <c r="F192" i="32" s="1"/>
  <c r="E116" i="31"/>
  <c r="E64" i="32" s="1"/>
  <c r="E128" i="32" s="1"/>
  <c r="E192" i="32" s="1"/>
  <c r="C64" i="32"/>
  <c r="C128" i="32" s="1"/>
  <c r="C192" i="32" s="1"/>
  <c r="F115" i="31"/>
  <c r="F63" i="32" s="1"/>
  <c r="F127" i="32" s="1"/>
  <c r="F191" i="32" s="1"/>
  <c r="E115" i="31"/>
  <c r="E63" i="32" s="1"/>
  <c r="E127" i="32" s="1"/>
  <c r="E191" i="32" s="1"/>
  <c r="C63" i="32"/>
  <c r="C127" i="32" s="1"/>
  <c r="C191" i="32" s="1"/>
  <c r="F114" i="31"/>
  <c r="F62" i="32" s="1"/>
  <c r="F126" i="32" s="1"/>
  <c r="F190" i="32" s="1"/>
  <c r="E114" i="31"/>
  <c r="E62" i="32" s="1"/>
  <c r="E126" i="32" s="1"/>
  <c r="E190" i="32" s="1"/>
  <c r="C62" i="32"/>
  <c r="C126" i="32" s="1"/>
  <c r="C190" i="32" s="1"/>
  <c r="F113" i="31"/>
  <c r="F61" i="32" s="1"/>
  <c r="F125" i="32" s="1"/>
  <c r="F189" i="32" s="1"/>
  <c r="E113" i="31"/>
  <c r="E61" i="32" s="1"/>
  <c r="E125" i="32" s="1"/>
  <c r="E189" i="32" s="1"/>
  <c r="C61" i="32"/>
  <c r="C125" i="32" s="1"/>
  <c r="C189" i="32" s="1"/>
  <c r="F112" i="31"/>
  <c r="F60" i="32" s="1"/>
  <c r="F124" i="32" s="1"/>
  <c r="F188" i="32" s="1"/>
  <c r="E112" i="31"/>
  <c r="E60" i="32" s="1"/>
  <c r="E124" i="32" s="1"/>
  <c r="E188" i="32" s="1"/>
  <c r="C60" i="32"/>
  <c r="C124" i="32" s="1"/>
  <c r="C188" i="32" s="1"/>
  <c r="F111" i="31"/>
  <c r="F59" i="32" s="1"/>
  <c r="F123" i="32" s="1"/>
  <c r="F187" i="32" s="1"/>
  <c r="E111" i="31"/>
  <c r="E59" i="32" s="1"/>
  <c r="E123" i="32" s="1"/>
  <c r="E187" i="32" s="1"/>
  <c r="C59" i="32"/>
  <c r="C123" i="32" s="1"/>
  <c r="C187" i="32" s="1"/>
  <c r="F110" i="31"/>
  <c r="F58" i="32" s="1"/>
  <c r="F122" i="32" s="1"/>
  <c r="F186" i="32" s="1"/>
  <c r="E110" i="31"/>
  <c r="E58" i="32" s="1"/>
  <c r="E122" i="32" s="1"/>
  <c r="E186" i="32" s="1"/>
  <c r="C58" i="32"/>
  <c r="C122" i="32" s="1"/>
  <c r="C186" i="32" s="1"/>
  <c r="F109" i="31"/>
  <c r="F57" i="32" s="1"/>
  <c r="F121" i="32" s="1"/>
  <c r="F185" i="32" s="1"/>
  <c r="E109" i="31"/>
  <c r="E57" i="32" s="1"/>
  <c r="E121" i="32" s="1"/>
  <c r="E185" i="32" s="1"/>
  <c r="C57" i="32"/>
  <c r="C121" i="32" s="1"/>
  <c r="C185" i="32" s="1"/>
  <c r="F108" i="31"/>
  <c r="F56" i="32" s="1"/>
  <c r="F120" i="32" s="1"/>
  <c r="F184" i="32" s="1"/>
  <c r="E108" i="31"/>
  <c r="E56" i="32" s="1"/>
  <c r="E120" i="32" s="1"/>
  <c r="E184" i="32" s="1"/>
  <c r="C56" i="32"/>
  <c r="C120" i="32" s="1"/>
  <c r="C184" i="32" s="1"/>
  <c r="F107" i="31"/>
  <c r="F55" i="32" s="1"/>
  <c r="F119" i="32" s="1"/>
  <c r="F183" i="32" s="1"/>
  <c r="E107" i="31"/>
  <c r="E55" i="32" s="1"/>
  <c r="E119" i="32" s="1"/>
  <c r="E183" i="32" s="1"/>
  <c r="C55" i="32"/>
  <c r="C119" i="32" s="1"/>
  <c r="C183" i="32" s="1"/>
  <c r="F106" i="31"/>
  <c r="F54" i="32" s="1"/>
  <c r="F118" i="32" s="1"/>
  <c r="F182" i="32" s="1"/>
  <c r="E106" i="31"/>
  <c r="E54" i="32" s="1"/>
  <c r="E118" i="32" s="1"/>
  <c r="E182" i="32" s="1"/>
  <c r="C54" i="32"/>
  <c r="C118" i="32" s="1"/>
  <c r="C182" i="32" s="1"/>
  <c r="F105" i="31"/>
  <c r="F53" i="32" s="1"/>
  <c r="F117" i="32" s="1"/>
  <c r="F181" i="32" s="1"/>
  <c r="E105" i="31"/>
  <c r="E53" i="32" s="1"/>
  <c r="E117" i="32" s="1"/>
  <c r="E181" i="32" s="1"/>
  <c r="C53" i="32"/>
  <c r="C117" i="32" s="1"/>
  <c r="C181" i="32" s="1"/>
  <c r="F104" i="31"/>
  <c r="F52" i="32" s="1"/>
  <c r="F116" i="32" s="1"/>
  <c r="F180" i="32" s="1"/>
  <c r="E104" i="31"/>
  <c r="E52" i="32" s="1"/>
  <c r="E116" i="32" s="1"/>
  <c r="E180" i="32" s="1"/>
  <c r="C52" i="32"/>
  <c r="C116" i="32" s="1"/>
  <c r="C180" i="32" s="1"/>
  <c r="F103" i="31"/>
  <c r="F51" i="32" s="1"/>
  <c r="F115" i="32" s="1"/>
  <c r="F179" i="32" s="1"/>
  <c r="E103" i="31"/>
  <c r="E51" i="32" s="1"/>
  <c r="E115" i="32" s="1"/>
  <c r="E179" i="32" s="1"/>
  <c r="C51" i="32"/>
  <c r="C115" i="32" s="1"/>
  <c r="C179" i="32" s="1"/>
  <c r="F102" i="31"/>
  <c r="F50" i="32" s="1"/>
  <c r="F114" i="32" s="1"/>
  <c r="F178" i="32" s="1"/>
  <c r="E102" i="31"/>
  <c r="E50" i="32" s="1"/>
  <c r="E114" i="32" s="1"/>
  <c r="E178" i="32" s="1"/>
  <c r="C50" i="32"/>
  <c r="C114" i="32" s="1"/>
  <c r="C178" i="32" s="1"/>
  <c r="F101" i="31"/>
  <c r="F49" i="32" s="1"/>
  <c r="F113" i="32" s="1"/>
  <c r="F177" i="32" s="1"/>
  <c r="E101" i="31"/>
  <c r="E49" i="32" s="1"/>
  <c r="E113" i="32" s="1"/>
  <c r="E177" i="32" s="1"/>
  <c r="C49" i="32"/>
  <c r="C113" i="32" s="1"/>
  <c r="C177" i="32" s="1"/>
  <c r="F100" i="31"/>
  <c r="F48" i="32" s="1"/>
  <c r="F112" i="32" s="1"/>
  <c r="F176" i="32" s="1"/>
  <c r="E100" i="31"/>
  <c r="E48" i="32" s="1"/>
  <c r="E112" i="32" s="1"/>
  <c r="E176" i="32" s="1"/>
  <c r="C48" i="32"/>
  <c r="C112" i="32" s="1"/>
  <c r="C176" i="32" s="1"/>
  <c r="F99" i="31"/>
  <c r="F47" i="32" s="1"/>
  <c r="F111" i="32" s="1"/>
  <c r="F175" i="32" s="1"/>
  <c r="E99" i="31"/>
  <c r="E47" i="32" s="1"/>
  <c r="E111" i="32" s="1"/>
  <c r="E175" i="32" s="1"/>
  <c r="C47" i="32"/>
  <c r="C111" i="32" s="1"/>
  <c r="C175" i="32" s="1"/>
  <c r="F98" i="31"/>
  <c r="F46" i="32" s="1"/>
  <c r="F110" i="32" s="1"/>
  <c r="F174" i="32" s="1"/>
  <c r="E98" i="31"/>
  <c r="E46" i="32" s="1"/>
  <c r="E110" i="32" s="1"/>
  <c r="E174" i="32" s="1"/>
  <c r="C46" i="32"/>
  <c r="C110" i="32" s="1"/>
  <c r="C174" i="32" s="1"/>
  <c r="F97" i="31"/>
  <c r="F45" i="32" s="1"/>
  <c r="F109" i="32" s="1"/>
  <c r="F173" i="32" s="1"/>
  <c r="E97" i="31"/>
  <c r="E45" i="32" s="1"/>
  <c r="E109" i="32" s="1"/>
  <c r="E173" i="32" s="1"/>
  <c r="C45" i="32"/>
  <c r="C109" i="32" s="1"/>
  <c r="C173" i="32" s="1"/>
  <c r="F96" i="31"/>
  <c r="F44" i="32" s="1"/>
  <c r="F108" i="32" s="1"/>
  <c r="F172" i="32" s="1"/>
  <c r="E96" i="31"/>
  <c r="E44" i="32" s="1"/>
  <c r="E108" i="32" s="1"/>
  <c r="E172" i="32" s="1"/>
  <c r="C44" i="32"/>
  <c r="C108" i="32" s="1"/>
  <c r="C172" i="32" s="1"/>
  <c r="F95" i="31"/>
  <c r="F43" i="32" s="1"/>
  <c r="F107" i="32" s="1"/>
  <c r="F171" i="32" s="1"/>
  <c r="E95" i="31"/>
  <c r="E43" i="32" s="1"/>
  <c r="E107" i="32" s="1"/>
  <c r="E171" i="32" s="1"/>
  <c r="C43" i="32"/>
  <c r="C107" i="32" s="1"/>
  <c r="C171" i="32" s="1"/>
  <c r="F94" i="31"/>
  <c r="F42" i="32" s="1"/>
  <c r="F106" i="32" s="1"/>
  <c r="F170" i="32" s="1"/>
  <c r="E94" i="31"/>
  <c r="E42" i="32" s="1"/>
  <c r="E106" i="32" s="1"/>
  <c r="E170" i="32" s="1"/>
  <c r="C42" i="32"/>
  <c r="C106" i="32" s="1"/>
  <c r="C170" i="32" s="1"/>
  <c r="F93" i="31"/>
  <c r="F41" i="32" s="1"/>
  <c r="F105" i="32" s="1"/>
  <c r="F169" i="32" s="1"/>
  <c r="E93" i="31"/>
  <c r="E41" i="32" s="1"/>
  <c r="E105" i="32" s="1"/>
  <c r="E169" i="32" s="1"/>
  <c r="C41" i="32"/>
  <c r="C105" i="32" s="1"/>
  <c r="C169" i="32" s="1"/>
  <c r="F92" i="31"/>
  <c r="F40" i="32" s="1"/>
  <c r="F104" i="32" s="1"/>
  <c r="F168" i="32" s="1"/>
  <c r="E92" i="31"/>
  <c r="E40" i="32" s="1"/>
  <c r="E104" i="32" s="1"/>
  <c r="E168" i="32" s="1"/>
  <c r="C40" i="32"/>
  <c r="C104" i="32" s="1"/>
  <c r="C168" i="32" s="1"/>
  <c r="F91" i="31"/>
  <c r="F39" i="32" s="1"/>
  <c r="F103" i="32" s="1"/>
  <c r="F167" i="32" s="1"/>
  <c r="E91" i="31"/>
  <c r="E39" i="32" s="1"/>
  <c r="E103" i="32" s="1"/>
  <c r="E167" i="32" s="1"/>
  <c r="C39" i="32"/>
  <c r="C103" i="32" s="1"/>
  <c r="C167" i="32" s="1"/>
  <c r="F90" i="31"/>
  <c r="F38" i="32" s="1"/>
  <c r="F102" i="32" s="1"/>
  <c r="F166" i="32" s="1"/>
  <c r="E90" i="31"/>
  <c r="E38" i="32" s="1"/>
  <c r="E102" i="32" s="1"/>
  <c r="E166" i="32" s="1"/>
  <c r="C38" i="32"/>
  <c r="C102" i="32" s="1"/>
  <c r="C166" i="32" s="1"/>
  <c r="F89" i="31"/>
  <c r="F37" i="32" s="1"/>
  <c r="F101" i="32" s="1"/>
  <c r="F165" i="32" s="1"/>
  <c r="E89" i="31"/>
  <c r="E37" i="32" s="1"/>
  <c r="E101" i="32" s="1"/>
  <c r="E165" i="32" s="1"/>
  <c r="C37" i="32"/>
  <c r="C101" i="32" s="1"/>
  <c r="C165" i="32" s="1"/>
  <c r="F88" i="31"/>
  <c r="F36" i="32" s="1"/>
  <c r="F100" i="32" s="1"/>
  <c r="F164" i="32" s="1"/>
  <c r="E88" i="31"/>
  <c r="E36" i="32" s="1"/>
  <c r="E100" i="32" s="1"/>
  <c r="E164" i="32" s="1"/>
  <c r="C36" i="32"/>
  <c r="C100" i="32" s="1"/>
  <c r="C164" i="32" s="1"/>
  <c r="F87" i="31"/>
  <c r="F35" i="32" s="1"/>
  <c r="F99" i="32" s="1"/>
  <c r="F163" i="32" s="1"/>
  <c r="E87" i="31"/>
  <c r="E35" i="32" s="1"/>
  <c r="E99" i="32" s="1"/>
  <c r="E163" i="32" s="1"/>
  <c r="C35" i="32"/>
  <c r="C99" i="32" s="1"/>
  <c r="C163" i="32" s="1"/>
  <c r="F86" i="31"/>
  <c r="F34" i="32" s="1"/>
  <c r="F98" i="32" s="1"/>
  <c r="F162" i="32" s="1"/>
  <c r="E86" i="31"/>
  <c r="E34" i="32" s="1"/>
  <c r="E98" i="32" s="1"/>
  <c r="E162" i="32" s="1"/>
  <c r="C34" i="32"/>
  <c r="C98" i="32" s="1"/>
  <c r="C162" i="32" s="1"/>
  <c r="F85" i="31"/>
  <c r="F33" i="32" s="1"/>
  <c r="F97" i="32" s="1"/>
  <c r="F161" i="32" s="1"/>
  <c r="E85" i="31"/>
  <c r="E33" i="32" s="1"/>
  <c r="E97" i="32" s="1"/>
  <c r="E161" i="32" s="1"/>
  <c r="C33" i="32"/>
  <c r="C97" i="32" s="1"/>
  <c r="C161" i="32" s="1"/>
  <c r="F84" i="31"/>
  <c r="F32" i="32" s="1"/>
  <c r="F96" i="32" s="1"/>
  <c r="F160" i="32" s="1"/>
  <c r="E84" i="31"/>
  <c r="E32" i="32" s="1"/>
  <c r="E96" i="32" s="1"/>
  <c r="E160" i="32" s="1"/>
  <c r="C32" i="32"/>
  <c r="C96" i="32" s="1"/>
  <c r="C160" i="32" s="1"/>
  <c r="F83" i="31"/>
  <c r="F31" i="32" s="1"/>
  <c r="F95" i="32" s="1"/>
  <c r="F159" i="32" s="1"/>
  <c r="E83" i="31"/>
  <c r="E31" i="32" s="1"/>
  <c r="E95" i="32" s="1"/>
  <c r="E159" i="32" s="1"/>
  <c r="C31" i="32"/>
  <c r="C95" i="32" s="1"/>
  <c r="C159" i="32" s="1"/>
  <c r="F82" i="31"/>
  <c r="F30" i="32" s="1"/>
  <c r="F94" i="32" s="1"/>
  <c r="F158" i="32" s="1"/>
  <c r="E82" i="31"/>
  <c r="E30" i="32" s="1"/>
  <c r="E94" i="32" s="1"/>
  <c r="E158" i="32" s="1"/>
  <c r="C30" i="32"/>
  <c r="C94" i="32" s="1"/>
  <c r="C158" i="32" s="1"/>
  <c r="F81" i="31"/>
  <c r="F29" i="32" s="1"/>
  <c r="F93" i="32" s="1"/>
  <c r="F157" i="32" s="1"/>
  <c r="E81" i="31"/>
  <c r="E29" i="32" s="1"/>
  <c r="E93" i="32" s="1"/>
  <c r="E157" i="32" s="1"/>
  <c r="C29" i="32"/>
  <c r="C93" i="32" s="1"/>
  <c r="C157" i="32" s="1"/>
  <c r="F80" i="31"/>
  <c r="F28" i="32" s="1"/>
  <c r="F92" i="32" s="1"/>
  <c r="F156" i="32" s="1"/>
  <c r="E80" i="31"/>
  <c r="E28" i="32" s="1"/>
  <c r="E92" i="32" s="1"/>
  <c r="E156" i="32" s="1"/>
  <c r="C28" i="32"/>
  <c r="C92" i="32" s="1"/>
  <c r="C156" i="32" s="1"/>
  <c r="F79" i="31"/>
  <c r="F27" i="32" s="1"/>
  <c r="F91" i="32" s="1"/>
  <c r="F155" i="32" s="1"/>
  <c r="E79" i="31"/>
  <c r="E27" i="32" s="1"/>
  <c r="E91" i="32" s="1"/>
  <c r="E155" i="32" s="1"/>
  <c r="C27" i="32"/>
  <c r="C91" i="32" s="1"/>
  <c r="C155" i="32" s="1"/>
  <c r="F78" i="31"/>
  <c r="E78" i="31"/>
  <c r="E26" i="32" s="1"/>
  <c r="E90" i="32" s="1"/>
  <c r="E154" i="32" s="1"/>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64" i="30"/>
  <c r="E63" i="30"/>
  <c r="E62" i="30"/>
  <c r="E61" i="30"/>
  <c r="E60" i="30"/>
  <c r="E59" i="30"/>
  <c r="E58" i="30"/>
  <c r="E57" i="30"/>
  <c r="E56" i="30"/>
  <c r="E55" i="30"/>
  <c r="E54" i="30"/>
  <c r="E53" i="30"/>
  <c r="E52" i="30"/>
  <c r="E51" i="30"/>
  <c r="E50" i="30"/>
  <c r="E49" i="30"/>
  <c r="E48" i="30"/>
  <c r="E47" i="30"/>
  <c r="E46" i="30"/>
  <c r="E45" i="30"/>
  <c r="F45" i="30" s="1"/>
  <c r="R47" i="34" s="1"/>
  <c r="E44" i="30"/>
  <c r="F44" i="30" s="1"/>
  <c r="Q47" i="34" s="1"/>
  <c r="E43" i="30"/>
  <c r="F43" i="30" s="1"/>
  <c r="P47" i="34" s="1"/>
  <c r="E42" i="30"/>
  <c r="F42" i="30" s="1"/>
  <c r="O47" i="34" s="1"/>
  <c r="E41" i="30"/>
  <c r="F41" i="30" s="1"/>
  <c r="N47" i="34" s="1"/>
  <c r="E40" i="30"/>
  <c r="F40" i="30" s="1"/>
  <c r="M47" i="34" s="1"/>
  <c r="E39" i="30"/>
  <c r="F39" i="30" s="1"/>
  <c r="L47" i="34" s="1"/>
  <c r="E38" i="30"/>
  <c r="F38" i="30" s="1"/>
  <c r="K47" i="34" s="1"/>
  <c r="E37" i="30"/>
  <c r="F37" i="30" s="1"/>
  <c r="J47" i="34" s="1"/>
  <c r="E36" i="30"/>
  <c r="F36" i="30" s="1"/>
  <c r="E35" i="30"/>
  <c r="F35" i="30" s="1"/>
  <c r="E34" i="30"/>
  <c r="F34" i="30" s="1"/>
  <c r="E33" i="30"/>
  <c r="F33" i="30" s="1"/>
  <c r="C33" i="30"/>
  <c r="E32" i="30"/>
  <c r="F32" i="30" s="1"/>
  <c r="M17" i="2"/>
  <c r="M16" i="2"/>
  <c r="M15" i="2"/>
  <c r="O34" i="3"/>
  <c r="K25" i="2" s="1"/>
  <c r="J20" i="2"/>
  <c r="H26" i="15" s="1"/>
  <c r="J18" i="2"/>
  <c r="J21" i="2" s="1"/>
  <c r="C12" i="3"/>
  <c r="C39" i="3" s="1"/>
  <c r="L34" i="3"/>
  <c r="H25" i="2" s="1"/>
  <c r="M34" i="3"/>
  <c r="I25" i="2" s="1"/>
  <c r="N34" i="3"/>
  <c r="J25" i="2" s="1"/>
  <c r="H22" i="34" l="1"/>
  <c r="H55" i="34" s="1"/>
  <c r="P22" i="34"/>
  <c r="P55" i="34" s="1"/>
  <c r="X22" i="34"/>
  <c r="X55" i="34" s="1"/>
  <c r="AF22" i="34"/>
  <c r="AF55" i="34" s="1"/>
  <c r="AN22" i="34"/>
  <c r="AN55" i="34" s="1"/>
  <c r="AV22" i="34"/>
  <c r="AV55" i="34" s="1"/>
  <c r="BD22" i="34"/>
  <c r="BD55" i="34" s="1"/>
  <c r="BL22" i="34"/>
  <c r="BL55" i="34" s="1"/>
  <c r="M23" i="34"/>
  <c r="U23" i="34"/>
  <c r="AC23" i="34"/>
  <c r="AK23" i="34"/>
  <c r="AS23" i="34"/>
  <c r="BA23" i="34"/>
  <c r="BI23" i="34"/>
  <c r="I22" i="34"/>
  <c r="I55" i="34" s="1"/>
  <c r="Q22" i="34"/>
  <c r="Q55" i="34" s="1"/>
  <c r="Y22" i="34"/>
  <c r="Y55" i="34" s="1"/>
  <c r="AG22" i="34"/>
  <c r="AG55" i="34" s="1"/>
  <c r="AO22" i="34"/>
  <c r="AO55" i="34" s="1"/>
  <c r="AW22" i="34"/>
  <c r="AW55" i="34" s="1"/>
  <c r="BE22" i="34"/>
  <c r="BE55" i="34" s="1"/>
  <c r="F23" i="34"/>
  <c r="N23" i="34"/>
  <c r="V23" i="34"/>
  <c r="AD23" i="34"/>
  <c r="AL23" i="34"/>
  <c r="AT23" i="34"/>
  <c r="BB23" i="34"/>
  <c r="BJ23" i="34"/>
  <c r="F22" i="34"/>
  <c r="F55" i="34" s="1"/>
  <c r="R22" i="34"/>
  <c r="R55" i="34" s="1"/>
  <c r="AB22" i="34"/>
  <c r="AB55" i="34" s="1"/>
  <c r="AL22" i="34"/>
  <c r="AL55" i="34" s="1"/>
  <c r="AX22" i="34"/>
  <c r="AX55" i="34" s="1"/>
  <c r="BH22" i="34"/>
  <c r="BH55" i="34" s="1"/>
  <c r="K23" i="34"/>
  <c r="W23" i="34"/>
  <c r="AG23" i="34"/>
  <c r="AQ23" i="34"/>
  <c r="BC23" i="34"/>
  <c r="F24" i="34"/>
  <c r="N24" i="34"/>
  <c r="V24" i="34"/>
  <c r="AD24" i="34"/>
  <c r="AL24" i="34"/>
  <c r="AT24" i="34"/>
  <c r="BB24" i="34"/>
  <c r="BJ24" i="34"/>
  <c r="G22" i="34"/>
  <c r="G55" i="34" s="1"/>
  <c r="S22" i="34"/>
  <c r="S55" i="34" s="1"/>
  <c r="AC22" i="34"/>
  <c r="AC55" i="34" s="1"/>
  <c r="AM22" i="34"/>
  <c r="AM55" i="34" s="1"/>
  <c r="AY22" i="34"/>
  <c r="AY55" i="34" s="1"/>
  <c r="BI22" i="34"/>
  <c r="BI55" i="34" s="1"/>
  <c r="L23" i="34"/>
  <c r="X23" i="34"/>
  <c r="AH23" i="34"/>
  <c r="AR23" i="34"/>
  <c r="BD23" i="34"/>
  <c r="G24" i="34"/>
  <c r="O24" i="34"/>
  <c r="W24" i="34"/>
  <c r="AE24" i="34"/>
  <c r="AM24" i="34"/>
  <c r="AU24" i="34"/>
  <c r="BC24" i="34"/>
  <c r="BK24" i="34"/>
  <c r="E22" i="34"/>
  <c r="J22" i="34"/>
  <c r="J55" i="34" s="1"/>
  <c r="T22" i="34"/>
  <c r="T55" i="34" s="1"/>
  <c r="AD22" i="34"/>
  <c r="AD55" i="34" s="1"/>
  <c r="AP22" i="34"/>
  <c r="AP55" i="34" s="1"/>
  <c r="AZ22" i="34"/>
  <c r="AZ55" i="34" s="1"/>
  <c r="BJ22" i="34"/>
  <c r="BJ55" i="34" s="1"/>
  <c r="O23" i="34"/>
  <c r="Y23" i="34"/>
  <c r="AI23" i="34"/>
  <c r="AU23" i="34"/>
  <c r="BE23" i="34"/>
  <c r="H24" i="34"/>
  <c r="P24" i="34"/>
  <c r="X24" i="34"/>
  <c r="AF24" i="34"/>
  <c r="AN24" i="34"/>
  <c r="AV24" i="34"/>
  <c r="BD24" i="34"/>
  <c r="BL24" i="34"/>
  <c r="K22" i="34"/>
  <c r="K55" i="34" s="1"/>
  <c r="U22" i="34"/>
  <c r="U55" i="34" s="1"/>
  <c r="AE22" i="34"/>
  <c r="AE55" i="34" s="1"/>
  <c r="AQ22" i="34"/>
  <c r="AQ55" i="34" s="1"/>
  <c r="BA22" i="34"/>
  <c r="BA55" i="34" s="1"/>
  <c r="BK22" i="34"/>
  <c r="BK55" i="34" s="1"/>
  <c r="P23" i="34"/>
  <c r="Z23" i="34"/>
  <c r="AJ23" i="34"/>
  <c r="AV23" i="34"/>
  <c r="BF23" i="34"/>
  <c r="I24" i="34"/>
  <c r="Q24" i="34"/>
  <c r="Y24" i="34"/>
  <c r="AG24" i="34"/>
  <c r="AO24" i="34"/>
  <c r="AW24" i="34"/>
  <c r="BE24" i="34"/>
  <c r="E23" i="34"/>
  <c r="W22" i="34"/>
  <c r="W55" i="34" s="1"/>
  <c r="AS22" i="34"/>
  <c r="AS55" i="34" s="1"/>
  <c r="H23" i="34"/>
  <c r="AB23" i="34"/>
  <c r="AX23" i="34"/>
  <c r="K24" i="34"/>
  <c r="AA24" i="34"/>
  <c r="AQ24" i="34"/>
  <c r="BG24" i="34"/>
  <c r="AP24" i="34"/>
  <c r="Z22" i="34"/>
  <c r="Z55" i="34" s="1"/>
  <c r="AT22" i="34"/>
  <c r="AT55" i="34" s="1"/>
  <c r="I23" i="34"/>
  <c r="AE23" i="34"/>
  <c r="AY23" i="34"/>
  <c r="L24" i="34"/>
  <c r="AB24" i="34"/>
  <c r="AR24" i="34"/>
  <c r="BH24" i="34"/>
  <c r="M22" i="34"/>
  <c r="M55" i="34" s="1"/>
  <c r="AI22" i="34"/>
  <c r="AI55" i="34" s="1"/>
  <c r="BC22" i="34"/>
  <c r="BC55" i="34" s="1"/>
  <c r="R23" i="34"/>
  <c r="AN23" i="34"/>
  <c r="BH23" i="34"/>
  <c r="S24" i="34"/>
  <c r="AI24" i="34"/>
  <c r="AY24" i="34"/>
  <c r="AA22" i="34"/>
  <c r="AA55" i="34" s="1"/>
  <c r="AU22" i="34"/>
  <c r="AU55" i="34" s="1"/>
  <c r="J23" i="34"/>
  <c r="AF23" i="34"/>
  <c r="AZ23" i="34"/>
  <c r="M24" i="34"/>
  <c r="AC24" i="34"/>
  <c r="AS24" i="34"/>
  <c r="BI24" i="34"/>
  <c r="L22" i="34"/>
  <c r="L55" i="34" s="1"/>
  <c r="AH22" i="34"/>
  <c r="AH55" i="34" s="1"/>
  <c r="BB22" i="34"/>
  <c r="BB55" i="34" s="1"/>
  <c r="Q23" i="34"/>
  <c r="AM23" i="34"/>
  <c r="BG23" i="34"/>
  <c r="R24" i="34"/>
  <c r="AH24" i="34"/>
  <c r="AX24" i="34"/>
  <c r="E24" i="34"/>
  <c r="AW23" i="34"/>
  <c r="BF24" i="34"/>
  <c r="N22" i="34"/>
  <c r="N55" i="34" s="1"/>
  <c r="AJ22" i="34"/>
  <c r="AJ55" i="34" s="1"/>
  <c r="BF22" i="34"/>
  <c r="BF55" i="34" s="1"/>
  <c r="S23" i="34"/>
  <c r="AO23" i="34"/>
  <c r="BK23" i="34"/>
  <c r="T24" i="34"/>
  <c r="AJ24" i="34"/>
  <c r="AZ24" i="34"/>
  <c r="V22" i="34"/>
  <c r="V55" i="34" s="1"/>
  <c r="AR22" i="34"/>
  <c r="AR55" i="34" s="1"/>
  <c r="G23" i="34"/>
  <c r="AA23" i="34"/>
  <c r="J24" i="34"/>
  <c r="Z24" i="34"/>
  <c r="O22" i="34"/>
  <c r="O55" i="34" s="1"/>
  <c r="AK22" i="34"/>
  <c r="AK55" i="34" s="1"/>
  <c r="BG22" i="34"/>
  <c r="BG55" i="34" s="1"/>
  <c r="T23" i="34"/>
  <c r="AP23" i="34"/>
  <c r="AP66" i="34" s="1"/>
  <c r="BL23" i="34"/>
  <c r="U24" i="34"/>
  <c r="AK24" i="34"/>
  <c r="BA24" i="34"/>
  <c r="J17" i="34"/>
  <c r="R17" i="34"/>
  <c r="Z17" i="34"/>
  <c r="AH17" i="34"/>
  <c r="AP17" i="34"/>
  <c r="AX17" i="34"/>
  <c r="BF17" i="34"/>
  <c r="G18" i="34"/>
  <c r="O18" i="34"/>
  <c r="W18" i="34"/>
  <c r="AE18" i="34"/>
  <c r="AM18" i="34"/>
  <c r="AU18" i="34"/>
  <c r="BC18" i="34"/>
  <c r="BK18" i="34"/>
  <c r="L19" i="34"/>
  <c r="T19" i="34"/>
  <c r="AB19" i="34"/>
  <c r="AJ19" i="34"/>
  <c r="AR19" i="34"/>
  <c r="AZ19" i="34"/>
  <c r="BH19" i="34"/>
  <c r="K17" i="34"/>
  <c r="S17" i="34"/>
  <c r="AA17" i="34"/>
  <c r="AI17" i="34"/>
  <c r="AQ17" i="34"/>
  <c r="AY17" i="34"/>
  <c r="BG17" i="34"/>
  <c r="H18" i="34"/>
  <c r="P18" i="34"/>
  <c r="X18" i="34"/>
  <c r="AF18" i="34"/>
  <c r="AN18" i="34"/>
  <c r="AV18" i="34"/>
  <c r="BD18" i="34"/>
  <c r="BL18" i="34"/>
  <c r="M19" i="34"/>
  <c r="U19" i="34"/>
  <c r="AC19" i="34"/>
  <c r="AK19" i="34"/>
  <c r="AS19" i="34"/>
  <c r="BA19" i="34"/>
  <c r="BI19" i="34"/>
  <c r="L17" i="34"/>
  <c r="T17" i="34"/>
  <c r="AB17" i="34"/>
  <c r="AJ17" i="34"/>
  <c r="AR17" i="34"/>
  <c r="AZ17" i="34"/>
  <c r="BH17" i="34"/>
  <c r="I18" i="34"/>
  <c r="Q18" i="34"/>
  <c r="Y18" i="34"/>
  <c r="AG18" i="34"/>
  <c r="AO18" i="34"/>
  <c r="AW18" i="34"/>
  <c r="BE18" i="34"/>
  <c r="F19" i="34"/>
  <c r="N19" i="34"/>
  <c r="V19" i="34"/>
  <c r="AD19" i="34"/>
  <c r="AL19" i="34"/>
  <c r="AT19" i="34"/>
  <c r="BB19" i="34"/>
  <c r="BJ19" i="34"/>
  <c r="M17" i="34"/>
  <c r="X17" i="34"/>
  <c r="AL17" i="34"/>
  <c r="AW17" i="34"/>
  <c r="BK17" i="34"/>
  <c r="R18" i="34"/>
  <c r="AC18" i="34"/>
  <c r="AQ18" i="34"/>
  <c r="BB18" i="34"/>
  <c r="I19" i="34"/>
  <c r="I67" i="34" s="1"/>
  <c r="W19" i="34"/>
  <c r="AH19" i="34"/>
  <c r="AV19" i="34"/>
  <c r="BG19" i="34"/>
  <c r="BJ17" i="34"/>
  <c r="BA18" i="34"/>
  <c r="AU19" i="34"/>
  <c r="N17" i="34"/>
  <c r="Y17" i="34"/>
  <c r="AM17" i="34"/>
  <c r="BA17" i="34"/>
  <c r="BL17" i="34"/>
  <c r="S18" i="34"/>
  <c r="AD18" i="34"/>
  <c r="AR18" i="34"/>
  <c r="BF18" i="34"/>
  <c r="J19" i="34"/>
  <c r="X19" i="34"/>
  <c r="AI19" i="34"/>
  <c r="AW19" i="34"/>
  <c r="BK19" i="34"/>
  <c r="F17" i="34"/>
  <c r="Q17" i="34"/>
  <c r="AE17" i="34"/>
  <c r="AS17" i="34"/>
  <c r="BD17" i="34"/>
  <c r="K18" i="34"/>
  <c r="V18" i="34"/>
  <c r="AJ18" i="34"/>
  <c r="AX18" i="34"/>
  <c r="BI18" i="34"/>
  <c r="P19" i="34"/>
  <c r="AA19" i="34"/>
  <c r="AO19" i="34"/>
  <c r="BC19" i="34"/>
  <c r="E19" i="34"/>
  <c r="O17" i="34"/>
  <c r="AC17" i="34"/>
  <c r="AN17" i="34"/>
  <c r="BB17" i="34"/>
  <c r="F18" i="34"/>
  <c r="T18" i="34"/>
  <c r="AH18" i="34"/>
  <c r="AS18" i="34"/>
  <c r="BG18" i="34"/>
  <c r="K19" i="34"/>
  <c r="Y19" i="34"/>
  <c r="AM19" i="34"/>
  <c r="AX19" i="34"/>
  <c r="BL19" i="34"/>
  <c r="P17" i="34"/>
  <c r="AD17" i="34"/>
  <c r="AO17" i="34"/>
  <c r="BC17" i="34"/>
  <c r="J18" i="34"/>
  <c r="U18" i="34"/>
  <c r="AI18" i="34"/>
  <c r="AT18" i="34"/>
  <c r="BH18" i="34"/>
  <c r="O19" i="34"/>
  <c r="Z19" i="34"/>
  <c r="AN19" i="34"/>
  <c r="AY19" i="34"/>
  <c r="E18" i="34"/>
  <c r="AK17" i="34"/>
  <c r="AB18" i="34"/>
  <c r="S19" i="34"/>
  <c r="BF19" i="34"/>
  <c r="G17" i="34"/>
  <c r="U17" i="34"/>
  <c r="AF17" i="34"/>
  <c r="AT17" i="34"/>
  <c r="BE17" i="34"/>
  <c r="L18" i="34"/>
  <c r="Z18" i="34"/>
  <c r="AK18" i="34"/>
  <c r="AY18" i="34"/>
  <c r="BJ18" i="34"/>
  <c r="Q19" i="34"/>
  <c r="AE19" i="34"/>
  <c r="AP19" i="34"/>
  <c r="BD19" i="34"/>
  <c r="I17" i="34"/>
  <c r="W17" i="34"/>
  <c r="AV17" i="34"/>
  <c r="N18" i="34"/>
  <c r="AP18" i="34"/>
  <c r="H19" i="34"/>
  <c r="AG19" i="34"/>
  <c r="H17" i="34"/>
  <c r="V17" i="34"/>
  <c r="AG17" i="34"/>
  <c r="AU17" i="34"/>
  <c r="BI17" i="34"/>
  <c r="M18" i="34"/>
  <c r="AA18" i="34"/>
  <c r="AL18" i="34"/>
  <c r="AZ18" i="34"/>
  <c r="G19" i="34"/>
  <c r="R19" i="34"/>
  <c r="AF19" i="34"/>
  <c r="AQ19" i="34"/>
  <c r="BE19" i="34"/>
  <c r="F27" i="34"/>
  <c r="F60" i="34" s="1"/>
  <c r="N27" i="34"/>
  <c r="N60" i="34" s="1"/>
  <c r="V27" i="34"/>
  <c r="V60" i="34" s="1"/>
  <c r="AD27" i="34"/>
  <c r="AD60" i="34" s="1"/>
  <c r="AL27" i="34"/>
  <c r="AL60" i="34" s="1"/>
  <c r="AT27" i="34"/>
  <c r="AT60" i="34" s="1"/>
  <c r="BB27" i="34"/>
  <c r="BB60" i="34" s="1"/>
  <c r="BJ27" i="34"/>
  <c r="BJ60" i="34" s="1"/>
  <c r="K28" i="34"/>
  <c r="S28" i="34"/>
  <c r="AA28" i="34"/>
  <c r="AI28" i="34"/>
  <c r="AQ28" i="34"/>
  <c r="AY28" i="34"/>
  <c r="BG28" i="34"/>
  <c r="H29" i="34"/>
  <c r="P29" i="34"/>
  <c r="X29" i="34"/>
  <c r="AF29" i="34"/>
  <c r="I27" i="34"/>
  <c r="I60" i="34" s="1"/>
  <c r="R27" i="34"/>
  <c r="R60" i="34" s="1"/>
  <c r="AA27" i="34"/>
  <c r="AA60" i="34" s="1"/>
  <c r="AJ27" i="34"/>
  <c r="AJ60" i="34" s="1"/>
  <c r="AS27" i="34"/>
  <c r="AS60" i="34" s="1"/>
  <c r="BC27" i="34"/>
  <c r="BC60" i="34" s="1"/>
  <c r="BL27" i="34"/>
  <c r="BL60" i="34" s="1"/>
  <c r="N28" i="34"/>
  <c r="W28" i="34"/>
  <c r="AF28" i="34"/>
  <c r="AO28" i="34"/>
  <c r="AX28" i="34"/>
  <c r="BH28" i="34"/>
  <c r="J29" i="34"/>
  <c r="S29" i="34"/>
  <c r="AB29" i="34"/>
  <c r="AK29" i="34"/>
  <c r="AS29" i="34"/>
  <c r="BA29" i="34"/>
  <c r="BI29" i="34"/>
  <c r="J27" i="34"/>
  <c r="J60" i="34" s="1"/>
  <c r="S27" i="34"/>
  <c r="S60" i="34" s="1"/>
  <c r="AB27" i="34"/>
  <c r="AB60" i="34" s="1"/>
  <c r="AK27" i="34"/>
  <c r="AK60" i="34" s="1"/>
  <c r="AU27" i="34"/>
  <c r="AU60" i="34" s="1"/>
  <c r="BD27" i="34"/>
  <c r="BD60" i="34" s="1"/>
  <c r="F28" i="34"/>
  <c r="O28" i="34"/>
  <c r="X28" i="34"/>
  <c r="AG28" i="34"/>
  <c r="AP28" i="34"/>
  <c r="AZ28" i="34"/>
  <c r="BI28" i="34"/>
  <c r="K29" i="34"/>
  <c r="T29" i="34"/>
  <c r="AC29" i="34"/>
  <c r="AL29" i="34"/>
  <c r="AT29" i="34"/>
  <c r="BB29" i="34"/>
  <c r="BJ29" i="34"/>
  <c r="G27" i="34"/>
  <c r="G60" i="34" s="1"/>
  <c r="T27" i="34"/>
  <c r="T60" i="34" s="1"/>
  <c r="AF27" i="34"/>
  <c r="AF60" i="34" s="1"/>
  <c r="AQ27" i="34"/>
  <c r="AQ60" i="34" s="1"/>
  <c r="BE27" i="34"/>
  <c r="BE60" i="34" s="1"/>
  <c r="I28" i="34"/>
  <c r="U28" i="34"/>
  <c r="AH28" i="34"/>
  <c r="AT28" i="34"/>
  <c r="AT66" i="34" s="1"/>
  <c r="BE28" i="34"/>
  <c r="L29" i="34"/>
  <c r="W29" i="34"/>
  <c r="AI29" i="34"/>
  <c r="AU29" i="34"/>
  <c r="BE29" i="34"/>
  <c r="H27" i="34"/>
  <c r="H60" i="34" s="1"/>
  <c r="U27" i="34"/>
  <c r="U60" i="34" s="1"/>
  <c r="AG27" i="34"/>
  <c r="AG60" i="34" s="1"/>
  <c r="AR27" i="34"/>
  <c r="AR60" i="34" s="1"/>
  <c r="BF27" i="34"/>
  <c r="BF60" i="34" s="1"/>
  <c r="J28" i="34"/>
  <c r="V28" i="34"/>
  <c r="AJ28" i="34"/>
  <c r="AU28" i="34"/>
  <c r="BF28" i="34"/>
  <c r="M29" i="34"/>
  <c r="Y29" i="34"/>
  <c r="AJ29" i="34"/>
  <c r="AV29" i="34"/>
  <c r="BF29" i="34"/>
  <c r="M27" i="34"/>
  <c r="M60" i="34" s="1"/>
  <c r="Y27" i="34"/>
  <c r="Y60" i="34" s="1"/>
  <c r="AM27" i="34"/>
  <c r="AM60" i="34" s="1"/>
  <c r="AX27" i="34"/>
  <c r="AX60" i="34" s="1"/>
  <c r="BI27" i="34"/>
  <c r="BI60" i="34" s="1"/>
  <c r="P28" i="34"/>
  <c r="AB28" i="34"/>
  <c r="AM28" i="34"/>
  <c r="BA28" i="34"/>
  <c r="K27" i="34"/>
  <c r="K60" i="34" s="1"/>
  <c r="W27" i="34"/>
  <c r="W60" i="34" s="1"/>
  <c r="AH27" i="34"/>
  <c r="AH60" i="34" s="1"/>
  <c r="AV27" i="34"/>
  <c r="AV60" i="34" s="1"/>
  <c r="BG27" i="34"/>
  <c r="BG60" i="34" s="1"/>
  <c r="L28" i="34"/>
  <c r="Y28" i="34"/>
  <c r="AK28" i="34"/>
  <c r="AV28" i="34"/>
  <c r="BJ28" i="34"/>
  <c r="N29" i="34"/>
  <c r="Z29" i="34"/>
  <c r="AM29" i="34"/>
  <c r="AW29" i="34"/>
  <c r="BG29" i="34"/>
  <c r="L27" i="34"/>
  <c r="L60" i="34" s="1"/>
  <c r="X27" i="34"/>
  <c r="X60" i="34" s="1"/>
  <c r="AI27" i="34"/>
  <c r="AI60" i="34" s="1"/>
  <c r="AW27" i="34"/>
  <c r="AW60" i="34" s="1"/>
  <c r="BH27" i="34"/>
  <c r="BH60" i="34" s="1"/>
  <c r="M28" i="34"/>
  <c r="Z28" i="34"/>
  <c r="AL28" i="34"/>
  <c r="AW28" i="34"/>
  <c r="BK28" i="34"/>
  <c r="O29" i="34"/>
  <c r="AA29" i="34"/>
  <c r="AN29" i="34"/>
  <c r="AX29" i="34"/>
  <c r="BH29" i="34"/>
  <c r="O27" i="34"/>
  <c r="O60" i="34" s="1"/>
  <c r="AP27" i="34"/>
  <c r="AP60" i="34" s="1"/>
  <c r="R28" i="34"/>
  <c r="BB28" i="34"/>
  <c r="R29" i="34"/>
  <c r="AP29" i="34"/>
  <c r="BL29" i="34"/>
  <c r="Q28" i="34"/>
  <c r="P27" i="34"/>
  <c r="P60" i="34" s="1"/>
  <c r="AY27" i="34"/>
  <c r="AY60" i="34" s="1"/>
  <c r="T28" i="34"/>
  <c r="BC28" i="34"/>
  <c r="U29" i="34"/>
  <c r="AQ29" i="34"/>
  <c r="E28" i="34"/>
  <c r="AC27" i="34"/>
  <c r="AC60" i="34" s="1"/>
  <c r="BK27" i="34"/>
  <c r="BK60" i="34" s="1"/>
  <c r="AE28" i="34"/>
  <c r="F29" i="34"/>
  <c r="AE29" i="34"/>
  <c r="AZ29" i="34"/>
  <c r="Q27" i="34"/>
  <c r="Q60" i="34" s="1"/>
  <c r="AZ27" i="34"/>
  <c r="AZ60" i="34" s="1"/>
  <c r="AC28" i="34"/>
  <c r="BD28" i="34"/>
  <c r="V29" i="34"/>
  <c r="AR29" i="34"/>
  <c r="E29" i="34"/>
  <c r="Z27" i="34"/>
  <c r="Z60" i="34" s="1"/>
  <c r="BA27" i="34"/>
  <c r="BA60" i="34" s="1"/>
  <c r="AD28" i="34"/>
  <c r="BL28" i="34"/>
  <c r="AD29" i="34"/>
  <c r="AY29" i="34"/>
  <c r="AS28" i="34"/>
  <c r="AE27" i="34"/>
  <c r="AE60" i="34" s="1"/>
  <c r="G28" i="34"/>
  <c r="AN28" i="34"/>
  <c r="G29" i="34"/>
  <c r="AG29" i="34"/>
  <c r="BC29" i="34"/>
  <c r="E27" i="34"/>
  <c r="AO27" i="34"/>
  <c r="AO60" i="34" s="1"/>
  <c r="Q29" i="34"/>
  <c r="AO29" i="34"/>
  <c r="BK29" i="34"/>
  <c r="AN27" i="34"/>
  <c r="AN60" i="34" s="1"/>
  <c r="H28" i="34"/>
  <c r="AR28" i="34"/>
  <c r="I29" i="34"/>
  <c r="AH29" i="34"/>
  <c r="BD29" i="34"/>
  <c r="F26" i="32"/>
  <c r="F90" i="32" s="1"/>
  <c r="F154" i="32" s="1"/>
  <c r="F219" i="32" s="1"/>
  <c r="F142" i="31" s="1"/>
  <c r="L43" i="34"/>
  <c r="E60" i="34"/>
  <c r="E55" i="34"/>
  <c r="AL46" i="34"/>
  <c r="AK47" i="34"/>
  <c r="C14" i="32"/>
  <c r="C15" i="32"/>
  <c r="BN30" i="32"/>
  <c r="BF30" i="32"/>
  <c r="AX30" i="32"/>
  <c r="AP30" i="32"/>
  <c r="AH30" i="32"/>
  <c r="Z30" i="32"/>
  <c r="R30" i="32"/>
  <c r="J30" i="32"/>
  <c r="BM30" i="32"/>
  <c r="BE30" i="32"/>
  <c r="AW30" i="32"/>
  <c r="AO30" i="32"/>
  <c r="AG30" i="32"/>
  <c r="Y30" i="32"/>
  <c r="Q30" i="32"/>
  <c r="I30" i="32"/>
  <c r="BK30" i="32"/>
  <c r="BC30" i="32"/>
  <c r="AU30" i="32"/>
  <c r="AM30" i="32"/>
  <c r="AE30" i="32"/>
  <c r="W30" i="32"/>
  <c r="O30" i="32"/>
  <c r="BJ30" i="32"/>
  <c r="BB30" i="32"/>
  <c r="AT30" i="32"/>
  <c r="AL30" i="32"/>
  <c r="AD30" i="32"/>
  <c r="V30" i="32"/>
  <c r="N30" i="32"/>
  <c r="BO30" i="32"/>
  <c r="AY30" i="32"/>
  <c r="AI30" i="32"/>
  <c r="S30" i="32"/>
  <c r="BL30" i="32"/>
  <c r="AV30" i="32"/>
  <c r="AF30" i="32"/>
  <c r="P30" i="32"/>
  <c r="AQ30" i="32"/>
  <c r="BI30" i="32"/>
  <c r="AS30" i="32"/>
  <c r="AC30" i="32"/>
  <c r="M30" i="32"/>
  <c r="AA30" i="32"/>
  <c r="BH30" i="32"/>
  <c r="AR30" i="32"/>
  <c r="AB30" i="32"/>
  <c r="L30" i="32"/>
  <c r="BG30" i="32"/>
  <c r="K30" i="32"/>
  <c r="BD30" i="32"/>
  <c r="AN30" i="32"/>
  <c r="X30" i="32"/>
  <c r="H30" i="32"/>
  <c r="BA30" i="32"/>
  <c r="AZ30" i="32"/>
  <c r="AK30" i="32"/>
  <c r="AJ30" i="32"/>
  <c r="U30" i="32"/>
  <c r="T30" i="32"/>
  <c r="BL42" i="32"/>
  <c r="BD42" i="32"/>
  <c r="AV42" i="32"/>
  <c r="AN42" i="32"/>
  <c r="AF42" i="32"/>
  <c r="X42" i="32"/>
  <c r="P42" i="32"/>
  <c r="H42" i="32"/>
  <c r="BJ42" i="32"/>
  <c r="BB42" i="32"/>
  <c r="AT42" i="32"/>
  <c r="AL42" i="32"/>
  <c r="AD42" i="32"/>
  <c r="V42" i="32"/>
  <c r="N42" i="32"/>
  <c r="BI42" i="32"/>
  <c r="BA42" i="32"/>
  <c r="AS42" i="32"/>
  <c r="AK42" i="32"/>
  <c r="AC42" i="32"/>
  <c r="U42" i="32"/>
  <c r="M42" i="32"/>
  <c r="BK42" i="32"/>
  <c r="AX42" i="32"/>
  <c r="AJ42" i="32"/>
  <c r="Y42" i="32"/>
  <c r="K42" i="32"/>
  <c r="BH42" i="32"/>
  <c r="AW42" i="32"/>
  <c r="AI42" i="32"/>
  <c r="W42" i="32"/>
  <c r="J42" i="32"/>
  <c r="BG42" i="32"/>
  <c r="AU42" i="32"/>
  <c r="AH42" i="32"/>
  <c r="T42" i="32"/>
  <c r="I42" i="32"/>
  <c r="BF42" i="32"/>
  <c r="AR42" i="32"/>
  <c r="AG42" i="32"/>
  <c r="S42" i="32"/>
  <c r="BE42" i="32"/>
  <c r="AQ42" i="32"/>
  <c r="AE42" i="32"/>
  <c r="R42" i="32"/>
  <c r="BC42" i="32"/>
  <c r="BO42" i="32"/>
  <c r="AP42" i="32"/>
  <c r="AB42" i="32"/>
  <c r="Q42" i="32"/>
  <c r="AZ42" i="32"/>
  <c r="AY42" i="32"/>
  <c r="AO42" i="32"/>
  <c r="AM42" i="32"/>
  <c r="AA42" i="32"/>
  <c r="Z42" i="32"/>
  <c r="BN42" i="32"/>
  <c r="O42" i="32"/>
  <c r="BM42" i="32"/>
  <c r="L42" i="32"/>
  <c r="BO50" i="32"/>
  <c r="BG50" i="32"/>
  <c r="AY50" i="32"/>
  <c r="AQ50" i="32"/>
  <c r="AI50" i="32"/>
  <c r="AA50" i="32"/>
  <c r="S50" i="32"/>
  <c r="K50" i="32"/>
  <c r="BF50" i="32"/>
  <c r="AW50" i="32"/>
  <c r="AN50" i="32"/>
  <c r="AE50" i="32"/>
  <c r="V50" i="32"/>
  <c r="M50" i="32"/>
  <c r="BN50" i="32"/>
  <c r="BE50" i="32"/>
  <c r="BD50" i="32"/>
  <c r="AT50" i="32"/>
  <c r="AJ50" i="32"/>
  <c r="Y50" i="32"/>
  <c r="O50" i="32"/>
  <c r="BC50" i="32"/>
  <c r="AS50" i="32"/>
  <c r="AH50" i="32"/>
  <c r="X50" i="32"/>
  <c r="N50" i="32"/>
  <c r="BM50" i="32"/>
  <c r="BB50" i="32"/>
  <c r="AR50" i="32"/>
  <c r="AG50" i="32"/>
  <c r="W50" i="32"/>
  <c r="L50" i="32"/>
  <c r="BL50" i="32"/>
  <c r="BA50" i="32"/>
  <c r="AP50" i="32"/>
  <c r="AF50" i="32"/>
  <c r="U50" i="32"/>
  <c r="J50" i="32"/>
  <c r="BK50" i="32"/>
  <c r="AZ50" i="32"/>
  <c r="AO50" i="32"/>
  <c r="AD50" i="32"/>
  <c r="T50" i="32"/>
  <c r="I50" i="32"/>
  <c r="AV50" i="32"/>
  <c r="R50" i="32"/>
  <c r="AU50" i="32"/>
  <c r="Q50" i="32"/>
  <c r="AM50" i="32"/>
  <c r="P50" i="32"/>
  <c r="AL50" i="32"/>
  <c r="H50" i="32"/>
  <c r="BJ50" i="32"/>
  <c r="AK50" i="32"/>
  <c r="BI50" i="32"/>
  <c r="AC50" i="32"/>
  <c r="BH50" i="32"/>
  <c r="AX50" i="32"/>
  <c r="AB50" i="32"/>
  <c r="Z50" i="32"/>
  <c r="BH58" i="32"/>
  <c r="AZ58" i="32"/>
  <c r="AR58" i="32"/>
  <c r="AJ58" i="32"/>
  <c r="AB58" i="32"/>
  <c r="T58" i="32"/>
  <c r="L58" i="32"/>
  <c r="BO58" i="32"/>
  <c r="BG58" i="32"/>
  <c r="AY58" i="32"/>
  <c r="AQ58" i="32"/>
  <c r="AI58" i="32"/>
  <c r="AA58" i="32"/>
  <c r="S58" i="32"/>
  <c r="K58" i="32"/>
  <c r="BJ58" i="32"/>
  <c r="AX58" i="32"/>
  <c r="AN58" i="32"/>
  <c r="AD58" i="32"/>
  <c r="R58" i="32"/>
  <c r="H58" i="32"/>
  <c r="BI58" i="32"/>
  <c r="AW58" i="32"/>
  <c r="AM58" i="32"/>
  <c r="AC58" i="32"/>
  <c r="Q58" i="32"/>
  <c r="BF58" i="32"/>
  <c r="AV58" i="32"/>
  <c r="AL58" i="32"/>
  <c r="Z58" i="32"/>
  <c r="P58" i="32"/>
  <c r="BE58" i="32"/>
  <c r="AU58" i="32"/>
  <c r="AK58" i="32"/>
  <c r="Y58" i="32"/>
  <c r="O58" i="32"/>
  <c r="BN58" i="32"/>
  <c r="BD58" i="32"/>
  <c r="AT58" i="32"/>
  <c r="AH58" i="32"/>
  <c r="X58" i="32"/>
  <c r="N58" i="32"/>
  <c r="AS58" i="32"/>
  <c r="U58" i="32"/>
  <c r="AP58" i="32"/>
  <c r="M58" i="32"/>
  <c r="BM58" i="32"/>
  <c r="AO58" i="32"/>
  <c r="J58" i="32"/>
  <c r="BL58" i="32"/>
  <c r="AG58" i="32"/>
  <c r="I58" i="32"/>
  <c r="BK58" i="32"/>
  <c r="AF58" i="32"/>
  <c r="W58" i="32"/>
  <c r="V58" i="32"/>
  <c r="BC58" i="32"/>
  <c r="BB58" i="32"/>
  <c r="BA58" i="32"/>
  <c r="AE58" i="32"/>
  <c r="BH71" i="32"/>
  <c r="AZ71" i="32"/>
  <c r="AR71" i="32"/>
  <c r="AJ71" i="32"/>
  <c r="AB71" i="32"/>
  <c r="T71" i="32"/>
  <c r="L71" i="32"/>
  <c r="BO71" i="32"/>
  <c r="BG71" i="32"/>
  <c r="AY71" i="32"/>
  <c r="AQ71" i="32"/>
  <c r="AI71" i="32"/>
  <c r="AA71" i="32"/>
  <c r="S71" i="32"/>
  <c r="K71" i="32"/>
  <c r="BE71" i="32"/>
  <c r="AU71" i="32"/>
  <c r="AK71" i="32"/>
  <c r="Y71" i="32"/>
  <c r="O71" i="32"/>
  <c r="BN71" i="32"/>
  <c r="BD71" i="32"/>
  <c r="AT71" i="32"/>
  <c r="AH71" i="32"/>
  <c r="X71" i="32"/>
  <c r="N71" i="32"/>
  <c r="BM71" i="32"/>
  <c r="BC71" i="32"/>
  <c r="AS71" i="32"/>
  <c r="AG71" i="32"/>
  <c r="W71" i="32"/>
  <c r="M71" i="32"/>
  <c r="BJ71" i="32"/>
  <c r="AX71" i="32"/>
  <c r="AN71" i="32"/>
  <c r="AD71" i="32"/>
  <c r="BL71" i="32"/>
  <c r="AP71" i="32"/>
  <c r="V71" i="32"/>
  <c r="BK71" i="32"/>
  <c r="AO71" i="32"/>
  <c r="U71" i="32"/>
  <c r="BF71" i="32"/>
  <c r="AL71" i="32"/>
  <c r="Q71" i="32"/>
  <c r="BA71" i="32"/>
  <c r="AE71" i="32"/>
  <c r="J71" i="32"/>
  <c r="BB71" i="32"/>
  <c r="P71" i="32"/>
  <c r="AW71" i="32"/>
  <c r="I71" i="32"/>
  <c r="AV71" i="32"/>
  <c r="H71" i="32"/>
  <c r="AM71" i="32"/>
  <c r="AF71" i="32"/>
  <c r="BI71" i="32"/>
  <c r="AC71" i="32"/>
  <c r="Z71" i="32"/>
  <c r="R71" i="32"/>
  <c r="D13" i="32"/>
  <c r="BH41" i="32"/>
  <c r="AZ41" i="32"/>
  <c r="AR41" i="32"/>
  <c r="AJ41" i="32"/>
  <c r="AB41" i="32"/>
  <c r="T41" i="32"/>
  <c r="L41" i="32"/>
  <c r="BN41" i="32"/>
  <c r="BF41" i="32"/>
  <c r="AX41" i="32"/>
  <c r="AP41" i="32"/>
  <c r="AH41" i="32"/>
  <c r="Z41" i="32"/>
  <c r="R41" i="32"/>
  <c r="J41" i="32"/>
  <c r="BM41" i="32"/>
  <c r="BE41" i="32"/>
  <c r="AW41" i="32"/>
  <c r="AO41" i="32"/>
  <c r="AG41" i="32"/>
  <c r="Y41" i="32"/>
  <c r="Q41" i="32"/>
  <c r="I41" i="32"/>
  <c r="BG41" i="32"/>
  <c r="AT41" i="32"/>
  <c r="AF41" i="32"/>
  <c r="U41" i="32"/>
  <c r="BD41" i="32"/>
  <c r="AS41" i="32"/>
  <c r="AE41" i="32"/>
  <c r="S41" i="32"/>
  <c r="BC41" i="32"/>
  <c r="AQ41" i="32"/>
  <c r="AD41" i="32"/>
  <c r="P41" i="32"/>
  <c r="BO41" i="32"/>
  <c r="BB41" i="32"/>
  <c r="AN41" i="32"/>
  <c r="AC41" i="32"/>
  <c r="O41" i="32"/>
  <c r="AY41" i="32"/>
  <c r="BL41" i="32"/>
  <c r="BA41" i="32"/>
  <c r="AM41" i="32"/>
  <c r="AA41" i="32"/>
  <c r="N41" i="32"/>
  <c r="BK41" i="32"/>
  <c r="AL41" i="32"/>
  <c r="X41" i="32"/>
  <c r="M41" i="32"/>
  <c r="BJ41" i="32"/>
  <c r="K41" i="32"/>
  <c r="BI41" i="32"/>
  <c r="H41" i="32"/>
  <c r="AV41" i="32"/>
  <c r="AU41" i="32"/>
  <c r="AK41" i="32"/>
  <c r="AI41" i="32"/>
  <c r="W41" i="32"/>
  <c r="V41" i="32"/>
  <c r="BL57" i="32"/>
  <c r="BD57" i="32"/>
  <c r="AV57" i="32"/>
  <c r="AN57" i="32"/>
  <c r="AF57" i="32"/>
  <c r="X57" i="32"/>
  <c r="P57" i="32"/>
  <c r="H57" i="32"/>
  <c r="BK57" i="32"/>
  <c r="BC57" i="32"/>
  <c r="AU57" i="32"/>
  <c r="AM57" i="32"/>
  <c r="AE57" i="32"/>
  <c r="W57" i="32"/>
  <c r="O57" i="32"/>
  <c r="BF57" i="32"/>
  <c r="AT57" i="32"/>
  <c r="AJ57" i="32"/>
  <c r="Z57" i="32"/>
  <c r="N57" i="32"/>
  <c r="BO57" i="32"/>
  <c r="BE57" i="32"/>
  <c r="AS57" i="32"/>
  <c r="AI57" i="32"/>
  <c r="Y57" i="32"/>
  <c r="M57" i="32"/>
  <c r="BN57" i="32"/>
  <c r="BB57" i="32"/>
  <c r="AR57" i="32"/>
  <c r="AH57" i="32"/>
  <c r="V57" i="32"/>
  <c r="L57" i="32"/>
  <c r="BM57" i="32"/>
  <c r="BA57" i="32"/>
  <c r="AQ57" i="32"/>
  <c r="AG57" i="32"/>
  <c r="U57" i="32"/>
  <c r="K57" i="32"/>
  <c r="BJ57" i="32"/>
  <c r="AZ57" i="32"/>
  <c r="AX57" i="32"/>
  <c r="AB57" i="32"/>
  <c r="AW57" i="32"/>
  <c r="AA57" i="32"/>
  <c r="AP57" i="32"/>
  <c r="T57" i="32"/>
  <c r="AO57" i="32"/>
  <c r="S57" i="32"/>
  <c r="BI57" i="32"/>
  <c r="AL57" i="32"/>
  <c r="R57" i="32"/>
  <c r="Q57" i="32"/>
  <c r="J57" i="32"/>
  <c r="BH57" i="32"/>
  <c r="I57" i="32"/>
  <c r="BG57" i="32"/>
  <c r="AY57" i="32"/>
  <c r="AK57" i="32"/>
  <c r="AD57" i="32"/>
  <c r="AC57" i="32"/>
  <c r="BJ31" i="32"/>
  <c r="BB31" i="32"/>
  <c r="AT31" i="32"/>
  <c r="AL31" i="32"/>
  <c r="AD31" i="32"/>
  <c r="V31" i="32"/>
  <c r="N31" i="32"/>
  <c r="BI31" i="32"/>
  <c r="BA31" i="32"/>
  <c r="AS31" i="32"/>
  <c r="AK31" i="32"/>
  <c r="AC31" i="32"/>
  <c r="U31" i="32"/>
  <c r="M31" i="32"/>
  <c r="BO31" i="32"/>
  <c r="BG31" i="32"/>
  <c r="AY31" i="32"/>
  <c r="AQ31" i="32"/>
  <c r="AI31" i="32"/>
  <c r="AA31" i="32"/>
  <c r="S31" i="32"/>
  <c r="K31" i="32"/>
  <c r="BN31" i="32"/>
  <c r="BF31" i="32"/>
  <c r="AX31" i="32"/>
  <c r="AP31" i="32"/>
  <c r="AH31" i="32"/>
  <c r="Z31" i="32"/>
  <c r="R31" i="32"/>
  <c r="J31" i="32"/>
  <c r="BC31" i="32"/>
  <c r="AM31" i="32"/>
  <c r="W31" i="32"/>
  <c r="AZ31" i="32"/>
  <c r="AJ31" i="32"/>
  <c r="T31" i="32"/>
  <c r="AU31" i="32"/>
  <c r="BM31" i="32"/>
  <c r="AW31" i="32"/>
  <c r="AG31" i="32"/>
  <c r="Q31" i="32"/>
  <c r="O31" i="32"/>
  <c r="BL31" i="32"/>
  <c r="AV31" i="32"/>
  <c r="AF31" i="32"/>
  <c r="P31" i="32"/>
  <c r="BK31" i="32"/>
  <c r="AE31" i="32"/>
  <c r="BH31" i="32"/>
  <c r="AR31" i="32"/>
  <c r="AB31" i="32"/>
  <c r="L31" i="32"/>
  <c r="BE31" i="32"/>
  <c r="BD31" i="32"/>
  <c r="AO31" i="32"/>
  <c r="AN31" i="32"/>
  <c r="Y31" i="32"/>
  <c r="I31" i="32"/>
  <c r="H31" i="32"/>
  <c r="X31" i="32"/>
  <c r="BN36" i="32"/>
  <c r="BF36" i="32"/>
  <c r="AX36" i="32"/>
  <c r="AP36" i="32"/>
  <c r="AH36" i="32"/>
  <c r="Z36" i="32"/>
  <c r="R36" i="32"/>
  <c r="J36" i="32"/>
  <c r="BM36" i="32"/>
  <c r="BE36" i="32"/>
  <c r="AW36" i="32"/>
  <c r="AO36" i="32"/>
  <c r="AG36" i="32"/>
  <c r="Y36" i="32"/>
  <c r="Q36" i="32"/>
  <c r="I36" i="32"/>
  <c r="BK36" i="32"/>
  <c r="BC36" i="32"/>
  <c r="AU36" i="32"/>
  <c r="AM36" i="32"/>
  <c r="AE36" i="32"/>
  <c r="W36" i="32"/>
  <c r="O36" i="32"/>
  <c r="BJ36" i="32"/>
  <c r="BB36" i="32"/>
  <c r="AT36" i="32"/>
  <c r="AL36" i="32"/>
  <c r="AD36" i="32"/>
  <c r="V36" i="32"/>
  <c r="N36" i="32"/>
  <c r="BG36" i="32"/>
  <c r="AQ36" i="32"/>
  <c r="AA36" i="32"/>
  <c r="K36" i="32"/>
  <c r="BD36" i="32"/>
  <c r="AN36" i="32"/>
  <c r="X36" i="32"/>
  <c r="H36" i="32"/>
  <c r="S36" i="32"/>
  <c r="BA36" i="32"/>
  <c r="AK36" i="32"/>
  <c r="U36" i="32"/>
  <c r="AZ36" i="32"/>
  <c r="AJ36" i="32"/>
  <c r="T36" i="32"/>
  <c r="BO36" i="32"/>
  <c r="AY36" i="32"/>
  <c r="AI36" i="32"/>
  <c r="BL36" i="32"/>
  <c r="AV36" i="32"/>
  <c r="AF36" i="32"/>
  <c r="P36" i="32"/>
  <c r="AS36" i="32"/>
  <c r="AC36" i="32"/>
  <c r="M36" i="32"/>
  <c r="AB36" i="32"/>
  <c r="L36" i="32"/>
  <c r="AR36" i="32"/>
  <c r="BI36" i="32"/>
  <c r="BH36" i="32"/>
  <c r="BH43" i="32"/>
  <c r="AZ43" i="32"/>
  <c r="AR43" i="32"/>
  <c r="AJ43" i="32"/>
  <c r="AB43" i="32"/>
  <c r="T43" i="32"/>
  <c r="L43" i="32"/>
  <c r="BN43" i="32"/>
  <c r="BF43" i="32"/>
  <c r="AX43" i="32"/>
  <c r="AP43" i="32"/>
  <c r="AH43" i="32"/>
  <c r="Z43" i="32"/>
  <c r="R43" i="32"/>
  <c r="J43" i="32"/>
  <c r="BM43" i="32"/>
  <c r="BE43" i="32"/>
  <c r="AW43" i="32"/>
  <c r="AO43" i="32"/>
  <c r="AG43" i="32"/>
  <c r="Y43" i="32"/>
  <c r="Q43" i="32"/>
  <c r="I43" i="32"/>
  <c r="BO43" i="32"/>
  <c r="BB43" i="32"/>
  <c r="AN43" i="32"/>
  <c r="AC43" i="32"/>
  <c r="O43" i="32"/>
  <c r="AL43" i="32"/>
  <c r="BL43" i="32"/>
  <c r="BA43" i="32"/>
  <c r="AM43" i="32"/>
  <c r="AA43" i="32"/>
  <c r="N43" i="32"/>
  <c r="AY43" i="32"/>
  <c r="BK43" i="32"/>
  <c r="X43" i="32"/>
  <c r="M43" i="32"/>
  <c r="BJ43" i="32"/>
  <c r="AV43" i="32"/>
  <c r="AK43" i="32"/>
  <c r="W43" i="32"/>
  <c r="K43" i="32"/>
  <c r="BI43" i="32"/>
  <c r="AU43" i="32"/>
  <c r="AI43" i="32"/>
  <c r="V43" i="32"/>
  <c r="H43" i="32"/>
  <c r="BG43" i="32"/>
  <c r="AT43" i="32"/>
  <c r="AF43" i="32"/>
  <c r="U43" i="32"/>
  <c r="AS43" i="32"/>
  <c r="AQ43" i="32"/>
  <c r="AE43" i="32"/>
  <c r="AD43" i="32"/>
  <c r="S43" i="32"/>
  <c r="P43" i="32"/>
  <c r="BD43" i="32"/>
  <c r="BC43" i="32"/>
  <c r="BL51" i="32"/>
  <c r="BD51" i="32"/>
  <c r="BK51" i="32"/>
  <c r="BC51" i="32"/>
  <c r="AU51" i="32"/>
  <c r="AM51" i="32"/>
  <c r="AE51" i="32"/>
  <c r="W51" i="32"/>
  <c r="O51" i="32"/>
  <c r="BN51" i="32"/>
  <c r="BB51" i="32"/>
  <c r="AS51" i="32"/>
  <c r="AJ51" i="32"/>
  <c r="AA51" i="32"/>
  <c r="R51" i="32"/>
  <c r="BM51" i="32"/>
  <c r="BA51" i="32"/>
  <c r="AR51" i="32"/>
  <c r="AI51" i="32"/>
  <c r="Z51" i="32"/>
  <c r="Q51" i="32"/>
  <c r="H51" i="32"/>
  <c r="BJ51" i="32"/>
  <c r="AZ51" i="32"/>
  <c r="AQ51" i="32"/>
  <c r="AH51" i="32"/>
  <c r="Y51" i="32"/>
  <c r="P51" i="32"/>
  <c r="AY51" i="32"/>
  <c r="AL51" i="32"/>
  <c r="V51" i="32"/>
  <c r="J51" i="32"/>
  <c r="AX51" i="32"/>
  <c r="AK51" i="32"/>
  <c r="U51" i="32"/>
  <c r="I51" i="32"/>
  <c r="BO51" i="32"/>
  <c r="AW51" i="32"/>
  <c r="AG51" i="32"/>
  <c r="T51" i="32"/>
  <c r="BI51" i="32"/>
  <c r="AV51" i="32"/>
  <c r="AF51" i="32"/>
  <c r="S51" i="32"/>
  <c r="BH51" i="32"/>
  <c r="AT51" i="32"/>
  <c r="AD51" i="32"/>
  <c r="N51" i="32"/>
  <c r="BG51" i="32"/>
  <c r="X51" i="32"/>
  <c r="BF51" i="32"/>
  <c r="M51" i="32"/>
  <c r="BE51" i="32"/>
  <c r="L51" i="32"/>
  <c r="AP51" i="32"/>
  <c r="K51" i="32"/>
  <c r="AO51" i="32"/>
  <c r="AN51" i="32"/>
  <c r="AC51" i="32"/>
  <c r="AB51" i="32"/>
  <c r="BL59" i="32"/>
  <c r="BD59" i="32"/>
  <c r="AV59" i="32"/>
  <c r="AN59" i="32"/>
  <c r="AF59" i="32"/>
  <c r="X59" i="32"/>
  <c r="P59" i="32"/>
  <c r="H59" i="32"/>
  <c r="BK59" i="32"/>
  <c r="BC59" i="32"/>
  <c r="AU59" i="32"/>
  <c r="AM59" i="32"/>
  <c r="AE59" i="32"/>
  <c r="W59" i="32"/>
  <c r="O59" i="32"/>
  <c r="BN59" i="32"/>
  <c r="BB59" i="32"/>
  <c r="AR59" i="32"/>
  <c r="AH59" i="32"/>
  <c r="V59" i="32"/>
  <c r="L59" i="32"/>
  <c r="BM59" i="32"/>
  <c r="BA59" i="32"/>
  <c r="AQ59" i="32"/>
  <c r="AG59" i="32"/>
  <c r="U59" i="32"/>
  <c r="K59" i="32"/>
  <c r="BJ59" i="32"/>
  <c r="AZ59" i="32"/>
  <c r="AP59" i="32"/>
  <c r="AD59" i="32"/>
  <c r="T59" i="32"/>
  <c r="J59" i="32"/>
  <c r="BI59" i="32"/>
  <c r="AY59" i="32"/>
  <c r="AO59" i="32"/>
  <c r="AC59" i="32"/>
  <c r="S59" i="32"/>
  <c r="I59" i="32"/>
  <c r="BH59" i="32"/>
  <c r="AX59" i="32"/>
  <c r="AL59" i="32"/>
  <c r="AB59" i="32"/>
  <c r="R59" i="32"/>
  <c r="AS59" i="32"/>
  <c r="N59" i="32"/>
  <c r="AK59" i="32"/>
  <c r="M59" i="32"/>
  <c r="BO59" i="32"/>
  <c r="AJ59" i="32"/>
  <c r="BG59" i="32"/>
  <c r="AI59" i="32"/>
  <c r="BF59" i="32"/>
  <c r="AA59" i="32"/>
  <c r="AT59" i="32"/>
  <c r="Z59" i="32"/>
  <c r="Y59" i="32"/>
  <c r="Q59" i="32"/>
  <c r="BE59" i="32"/>
  <c r="AW59" i="32"/>
  <c r="BN32" i="32"/>
  <c r="BF32" i="32"/>
  <c r="AX32" i="32"/>
  <c r="AP32" i="32"/>
  <c r="AH32" i="32"/>
  <c r="Z32" i="32"/>
  <c r="R32" i="32"/>
  <c r="J32" i="32"/>
  <c r="BM32" i="32"/>
  <c r="BE32" i="32"/>
  <c r="AW32" i="32"/>
  <c r="AO32" i="32"/>
  <c r="AG32" i="32"/>
  <c r="Y32" i="32"/>
  <c r="Q32" i="32"/>
  <c r="I32" i="32"/>
  <c r="BK32" i="32"/>
  <c r="BC32" i="32"/>
  <c r="AU32" i="32"/>
  <c r="AM32" i="32"/>
  <c r="AE32" i="32"/>
  <c r="W32" i="32"/>
  <c r="O32" i="32"/>
  <c r="BJ32" i="32"/>
  <c r="BB32" i="32"/>
  <c r="AT32" i="32"/>
  <c r="AL32" i="32"/>
  <c r="AD32" i="32"/>
  <c r="V32" i="32"/>
  <c r="N32" i="32"/>
  <c r="BG32" i="32"/>
  <c r="AQ32" i="32"/>
  <c r="AA32" i="32"/>
  <c r="K32" i="32"/>
  <c r="BD32" i="32"/>
  <c r="AN32" i="32"/>
  <c r="X32" i="32"/>
  <c r="H32" i="32"/>
  <c r="BO32" i="32"/>
  <c r="AI32" i="32"/>
  <c r="BA32" i="32"/>
  <c r="AK32" i="32"/>
  <c r="U32" i="32"/>
  <c r="S32" i="32"/>
  <c r="AZ32" i="32"/>
  <c r="AJ32" i="32"/>
  <c r="T32" i="32"/>
  <c r="AY32" i="32"/>
  <c r="BL32" i="32"/>
  <c r="AV32" i="32"/>
  <c r="AF32" i="32"/>
  <c r="P32" i="32"/>
  <c r="BI32" i="32"/>
  <c r="BH32" i="32"/>
  <c r="AS32" i="32"/>
  <c r="AR32" i="32"/>
  <c r="AC32" i="32"/>
  <c r="AB32" i="32"/>
  <c r="M32" i="32"/>
  <c r="L32" i="32"/>
  <c r="BJ37" i="32"/>
  <c r="BB37" i="32"/>
  <c r="AT37" i="32"/>
  <c r="AL37" i="32"/>
  <c r="AD37" i="32"/>
  <c r="V37" i="32"/>
  <c r="N37" i="32"/>
  <c r="AR37" i="32"/>
  <c r="AB37" i="32"/>
  <c r="BI37" i="32"/>
  <c r="BA37" i="32"/>
  <c r="AS37" i="32"/>
  <c r="AK37" i="32"/>
  <c r="AC37" i="32"/>
  <c r="U37" i="32"/>
  <c r="M37" i="32"/>
  <c r="BH37" i="32"/>
  <c r="AJ37" i="32"/>
  <c r="L37" i="32"/>
  <c r="AZ37" i="32"/>
  <c r="T37" i="32"/>
  <c r="BO37" i="32"/>
  <c r="BG37" i="32"/>
  <c r="AY37" i="32"/>
  <c r="AQ37" i="32"/>
  <c r="AI37" i="32"/>
  <c r="AA37" i="32"/>
  <c r="S37" i="32"/>
  <c r="K37" i="32"/>
  <c r="BN37" i="32"/>
  <c r="BF37" i="32"/>
  <c r="AX37" i="32"/>
  <c r="AP37" i="32"/>
  <c r="AH37" i="32"/>
  <c r="Z37" i="32"/>
  <c r="R37" i="32"/>
  <c r="J37" i="32"/>
  <c r="BE37" i="32"/>
  <c r="AM37" i="32"/>
  <c r="P37" i="32"/>
  <c r="BD37" i="32"/>
  <c r="AG37" i="32"/>
  <c r="O37" i="32"/>
  <c r="BC37" i="32"/>
  <c r="AF37" i="32"/>
  <c r="I37" i="32"/>
  <c r="AW37" i="32"/>
  <c r="AE37" i="32"/>
  <c r="H37" i="32"/>
  <c r="AV37" i="32"/>
  <c r="Y37" i="32"/>
  <c r="BM37" i="32"/>
  <c r="AU37" i="32"/>
  <c r="X37" i="32"/>
  <c r="BL37" i="32"/>
  <c r="BK37" i="32"/>
  <c r="AO37" i="32"/>
  <c r="AN37" i="32"/>
  <c r="W37" i="32"/>
  <c r="Q37" i="32"/>
  <c r="BL44" i="32"/>
  <c r="BD44" i="32"/>
  <c r="AV44" i="32"/>
  <c r="AN44" i="32"/>
  <c r="AF44" i="32"/>
  <c r="X44" i="32"/>
  <c r="P44" i="32"/>
  <c r="H44" i="32"/>
  <c r="BJ44" i="32"/>
  <c r="BB44" i="32"/>
  <c r="AT44" i="32"/>
  <c r="AL44" i="32"/>
  <c r="AD44" i="32"/>
  <c r="V44" i="32"/>
  <c r="N44" i="32"/>
  <c r="BI44" i="32"/>
  <c r="BA44" i="32"/>
  <c r="AS44" i="32"/>
  <c r="AK44" i="32"/>
  <c r="AC44" i="32"/>
  <c r="U44" i="32"/>
  <c r="M44" i="32"/>
  <c r="BF44" i="32"/>
  <c r="AR44" i="32"/>
  <c r="AG44" i="32"/>
  <c r="S44" i="32"/>
  <c r="BE44" i="32"/>
  <c r="AQ44" i="32"/>
  <c r="AE44" i="32"/>
  <c r="R44" i="32"/>
  <c r="BO44" i="32"/>
  <c r="BC44" i="32"/>
  <c r="AP44" i="32"/>
  <c r="AB44" i="32"/>
  <c r="Q44" i="32"/>
  <c r="BN44" i="32"/>
  <c r="AZ44" i="32"/>
  <c r="AO44" i="32"/>
  <c r="AA44" i="32"/>
  <c r="O44" i="32"/>
  <c r="BM44" i="32"/>
  <c r="AY44" i="32"/>
  <c r="AM44" i="32"/>
  <c r="Z44" i="32"/>
  <c r="L44" i="32"/>
  <c r="BK44" i="32"/>
  <c r="AX44" i="32"/>
  <c r="AJ44" i="32"/>
  <c r="Y44" i="32"/>
  <c r="K44" i="32"/>
  <c r="AI44" i="32"/>
  <c r="AH44" i="32"/>
  <c r="J44" i="32"/>
  <c r="W44" i="32"/>
  <c r="T44" i="32"/>
  <c r="BH44" i="32"/>
  <c r="BG44" i="32"/>
  <c r="I44" i="32"/>
  <c r="AW44" i="32"/>
  <c r="AU44" i="32"/>
  <c r="BH52" i="32"/>
  <c r="AZ52" i="32"/>
  <c r="AR52" i="32"/>
  <c r="AJ52" i="32"/>
  <c r="AB52" i="32"/>
  <c r="T52" i="32"/>
  <c r="L52" i="32"/>
  <c r="BO52" i="32"/>
  <c r="BG52" i="32"/>
  <c r="AY52" i="32"/>
  <c r="AQ52" i="32"/>
  <c r="AI52" i="32"/>
  <c r="AA52" i="32"/>
  <c r="S52" i="32"/>
  <c r="K52" i="32"/>
  <c r="BF52" i="32"/>
  <c r="AV52" i="32"/>
  <c r="AL52" i="32"/>
  <c r="Z52" i="32"/>
  <c r="P52" i="32"/>
  <c r="BE52" i="32"/>
  <c r="AU52" i="32"/>
  <c r="AK52" i="32"/>
  <c r="Y52" i="32"/>
  <c r="O52" i="32"/>
  <c r="BN52" i="32"/>
  <c r="BD52" i="32"/>
  <c r="AT52" i="32"/>
  <c r="AH52" i="32"/>
  <c r="X52" i="32"/>
  <c r="N52" i="32"/>
  <c r="BJ52" i="32"/>
  <c r="AP52" i="32"/>
  <c r="AC52" i="32"/>
  <c r="I52" i="32"/>
  <c r="BI52" i="32"/>
  <c r="AO52" i="32"/>
  <c r="W52" i="32"/>
  <c r="H52" i="32"/>
  <c r="BC52" i="32"/>
  <c r="AN52" i="32"/>
  <c r="V52" i="32"/>
  <c r="BB52" i="32"/>
  <c r="AM52" i="32"/>
  <c r="U52" i="32"/>
  <c r="BA52" i="32"/>
  <c r="AG52" i="32"/>
  <c r="R52" i="32"/>
  <c r="AW52" i="32"/>
  <c r="AS52" i="32"/>
  <c r="AF52" i="32"/>
  <c r="AE52" i="32"/>
  <c r="BM52" i="32"/>
  <c r="AD52" i="32"/>
  <c r="BL52" i="32"/>
  <c r="Q52" i="32"/>
  <c r="BK52" i="32"/>
  <c r="AX52" i="32"/>
  <c r="M52" i="32"/>
  <c r="J52" i="32"/>
  <c r="BH60" i="32"/>
  <c r="AZ60" i="32"/>
  <c r="AR60" i="32"/>
  <c r="AJ60" i="32"/>
  <c r="AB60" i="32"/>
  <c r="T60" i="32"/>
  <c r="L60" i="32"/>
  <c r="BO60" i="32"/>
  <c r="BG60" i="32"/>
  <c r="AY60" i="32"/>
  <c r="AQ60" i="32"/>
  <c r="AI60" i="32"/>
  <c r="AA60" i="32"/>
  <c r="S60" i="32"/>
  <c r="K60" i="32"/>
  <c r="BF60" i="32"/>
  <c r="AV60" i="32"/>
  <c r="AL60" i="32"/>
  <c r="Z60" i="32"/>
  <c r="P60" i="32"/>
  <c r="BE60" i="32"/>
  <c r="AU60" i="32"/>
  <c r="AK60" i="32"/>
  <c r="Y60" i="32"/>
  <c r="O60" i="32"/>
  <c r="BN60" i="32"/>
  <c r="BD60" i="32"/>
  <c r="AT60" i="32"/>
  <c r="AH60" i="32"/>
  <c r="X60" i="32"/>
  <c r="N60" i="32"/>
  <c r="BM60" i="32"/>
  <c r="BC60" i="32"/>
  <c r="AS60" i="32"/>
  <c r="AG60" i="32"/>
  <c r="W60" i="32"/>
  <c r="M60" i="32"/>
  <c r="BL60" i="32"/>
  <c r="BB60" i="32"/>
  <c r="AP60" i="32"/>
  <c r="AF60" i="32"/>
  <c r="V60" i="32"/>
  <c r="J60" i="32"/>
  <c r="AN60" i="32"/>
  <c r="I60" i="32"/>
  <c r="BK60" i="32"/>
  <c r="AM60" i="32"/>
  <c r="H60" i="32"/>
  <c r="BJ60" i="32"/>
  <c r="AE60" i="32"/>
  <c r="BI60" i="32"/>
  <c r="AD60" i="32"/>
  <c r="BA60" i="32"/>
  <c r="AC60" i="32"/>
  <c r="AX60" i="32"/>
  <c r="AW60" i="32"/>
  <c r="AO60" i="32"/>
  <c r="U60" i="32"/>
  <c r="R60" i="32"/>
  <c r="Q60" i="32"/>
  <c r="BL72" i="32"/>
  <c r="BD72" i="32"/>
  <c r="AV72" i="32"/>
  <c r="AN72" i="32"/>
  <c r="AF72" i="32"/>
  <c r="X72" i="32"/>
  <c r="P72" i="32"/>
  <c r="H72" i="32"/>
  <c r="BK72" i="32"/>
  <c r="BC72" i="32"/>
  <c r="AU72" i="32"/>
  <c r="AM72" i="32"/>
  <c r="AE72" i="32"/>
  <c r="W72" i="32"/>
  <c r="O72" i="32"/>
  <c r="BI72" i="32"/>
  <c r="AY72" i="32"/>
  <c r="AO72" i="32"/>
  <c r="AC72" i="32"/>
  <c r="S72" i="32"/>
  <c r="I72" i="32"/>
  <c r="BH72" i="32"/>
  <c r="AX72" i="32"/>
  <c r="AL72" i="32"/>
  <c r="AB72" i="32"/>
  <c r="R72" i="32"/>
  <c r="BG72" i="32"/>
  <c r="AW72" i="32"/>
  <c r="AK72" i="32"/>
  <c r="AA72" i="32"/>
  <c r="Q72" i="32"/>
  <c r="BN72" i="32"/>
  <c r="BB72" i="32"/>
  <c r="AR72" i="32"/>
  <c r="AH72" i="32"/>
  <c r="V72" i="32"/>
  <c r="L72" i="32"/>
  <c r="AT72" i="32"/>
  <c r="Z72" i="32"/>
  <c r="BO72" i="32"/>
  <c r="AS72" i="32"/>
  <c r="Y72" i="32"/>
  <c r="BJ72" i="32"/>
  <c r="AP72" i="32"/>
  <c r="T72" i="32"/>
  <c r="BE72" i="32"/>
  <c r="AI72" i="32"/>
  <c r="M72" i="32"/>
  <c r="AJ72" i="32"/>
  <c r="AG72" i="32"/>
  <c r="AD72" i="32"/>
  <c r="BM72" i="32"/>
  <c r="U72" i="32"/>
  <c r="BF72" i="32"/>
  <c r="N72" i="32"/>
  <c r="J72" i="32"/>
  <c r="BA72" i="32"/>
  <c r="AZ72" i="32"/>
  <c r="AQ72" i="32"/>
  <c r="K72" i="32"/>
  <c r="BK76" i="32"/>
  <c r="BC76" i="32"/>
  <c r="AU76" i="32"/>
  <c r="AM76" i="32"/>
  <c r="AE76" i="32"/>
  <c r="BJ76" i="32"/>
  <c r="BB76" i="32"/>
  <c r="AT76" i="32"/>
  <c r="AL76" i="32"/>
  <c r="AD76" i="32"/>
  <c r="V76" i="32"/>
  <c r="N76" i="32"/>
  <c r="BI76" i="32"/>
  <c r="AY76" i="32"/>
  <c r="AO76" i="32"/>
  <c r="AC76" i="32"/>
  <c r="T76" i="32"/>
  <c r="K76" i="32"/>
  <c r="BH76" i="32"/>
  <c r="AX76" i="32"/>
  <c r="AN76" i="32"/>
  <c r="AB76" i="32"/>
  <c r="S76" i="32"/>
  <c r="J76" i="32"/>
  <c r="BG76" i="32"/>
  <c r="AW76" i="32"/>
  <c r="AK76" i="32"/>
  <c r="AA76" i="32"/>
  <c r="R76" i="32"/>
  <c r="I76" i="32"/>
  <c r="BF76" i="32"/>
  <c r="AV76" i="32"/>
  <c r="AJ76" i="32"/>
  <c r="Z76" i="32"/>
  <c r="Q76" i="32"/>
  <c r="H76" i="32"/>
  <c r="BO76" i="32"/>
  <c r="BE76" i="32"/>
  <c r="AS76" i="32"/>
  <c r="AI76" i="32"/>
  <c r="Y76" i="32"/>
  <c r="P76" i="32"/>
  <c r="BD76" i="32"/>
  <c r="AF76" i="32"/>
  <c r="BA76" i="32"/>
  <c r="X76" i="32"/>
  <c r="AZ76" i="32"/>
  <c r="W76" i="32"/>
  <c r="BN76" i="32"/>
  <c r="AP76" i="32"/>
  <c r="M76" i="32"/>
  <c r="U76" i="32"/>
  <c r="O76" i="32"/>
  <c r="BM76" i="32"/>
  <c r="L76" i="32"/>
  <c r="BL76" i="32"/>
  <c r="AR76" i="32"/>
  <c r="AQ76" i="32"/>
  <c r="AH76" i="32"/>
  <c r="AG76" i="32"/>
  <c r="BO81" i="32"/>
  <c r="BG81" i="32"/>
  <c r="AY81" i="32"/>
  <c r="AQ81" i="32"/>
  <c r="AI81" i="32"/>
  <c r="AA81" i="32"/>
  <c r="S81" i="32"/>
  <c r="K81" i="32"/>
  <c r="BN81" i="32"/>
  <c r="BF81" i="32"/>
  <c r="AX81" i="32"/>
  <c r="AP81" i="32"/>
  <c r="AH81" i="32"/>
  <c r="Z81" i="32"/>
  <c r="R81" i="32"/>
  <c r="J81" i="32"/>
  <c r="BM81" i="32"/>
  <c r="BE81" i="32"/>
  <c r="AW81" i="32"/>
  <c r="AO81" i="32"/>
  <c r="AG81" i="32"/>
  <c r="Y81" i="32"/>
  <c r="Q81" i="32"/>
  <c r="I81" i="32"/>
  <c r="BI81" i="32"/>
  <c r="AU81" i="32"/>
  <c r="AJ81" i="32"/>
  <c r="V81" i="32"/>
  <c r="H81" i="32"/>
  <c r="BH81" i="32"/>
  <c r="AT81" i="32"/>
  <c r="AF81" i="32"/>
  <c r="U81" i="32"/>
  <c r="BD81" i="32"/>
  <c r="AS81" i="32"/>
  <c r="AE81" i="32"/>
  <c r="T81" i="32"/>
  <c r="BC81" i="32"/>
  <c r="AR81" i="32"/>
  <c r="AD81" i="32"/>
  <c r="P81" i="32"/>
  <c r="BB81" i="32"/>
  <c r="AN81" i="32"/>
  <c r="AC81" i="32"/>
  <c r="O81" i="32"/>
  <c r="BA81" i="32"/>
  <c r="W81" i="32"/>
  <c r="AZ81" i="32"/>
  <c r="N81" i="32"/>
  <c r="AV81" i="32"/>
  <c r="M81" i="32"/>
  <c r="BL81" i="32"/>
  <c r="AK81" i="32"/>
  <c r="AM81" i="32"/>
  <c r="AL81" i="32"/>
  <c r="AB81" i="32"/>
  <c r="X81" i="32"/>
  <c r="L81" i="32"/>
  <c r="BK81" i="32"/>
  <c r="BJ81" i="32"/>
  <c r="BO65" i="32"/>
  <c r="BG65" i="32"/>
  <c r="AY65" i="32"/>
  <c r="AQ65" i="32"/>
  <c r="AI65" i="32"/>
  <c r="AA65" i="32"/>
  <c r="S65" i="32"/>
  <c r="BN65" i="32"/>
  <c r="BF65" i="32"/>
  <c r="AX65" i="32"/>
  <c r="AP65" i="32"/>
  <c r="AH65" i="32"/>
  <c r="Z65" i="32"/>
  <c r="R65" i="32"/>
  <c r="J65" i="32"/>
  <c r="BK65" i="32"/>
  <c r="BA65" i="32"/>
  <c r="AO65" i="32"/>
  <c r="AE65" i="32"/>
  <c r="U65" i="32"/>
  <c r="K65" i="32"/>
  <c r="BJ65" i="32"/>
  <c r="AZ65" i="32"/>
  <c r="AN65" i="32"/>
  <c r="AD65" i="32"/>
  <c r="T65" i="32"/>
  <c r="I65" i="32"/>
  <c r="BH65" i="32"/>
  <c r="AV65" i="32"/>
  <c r="AL65" i="32"/>
  <c r="BE65" i="32"/>
  <c r="AR65" i="32"/>
  <c r="Y65" i="32"/>
  <c r="M65" i="32"/>
  <c r="BD65" i="32"/>
  <c r="AM65" i="32"/>
  <c r="X65" i="32"/>
  <c r="L65" i="32"/>
  <c r="BC65" i="32"/>
  <c r="AK65" i="32"/>
  <c r="W65" i="32"/>
  <c r="H65" i="32"/>
  <c r="BB65" i="32"/>
  <c r="AJ65" i="32"/>
  <c r="V65" i="32"/>
  <c r="AW65" i="32"/>
  <c r="AG65" i="32"/>
  <c r="Q65" i="32"/>
  <c r="BI65" i="32"/>
  <c r="O65" i="32"/>
  <c r="AU65" i="32"/>
  <c r="N65" i="32"/>
  <c r="AT65" i="32"/>
  <c r="AS65" i="32"/>
  <c r="AF65" i="32"/>
  <c r="BM65" i="32"/>
  <c r="BL65" i="32"/>
  <c r="AC65" i="32"/>
  <c r="AB65" i="32"/>
  <c r="P65" i="32"/>
  <c r="BK80" i="32"/>
  <c r="BC80" i="32"/>
  <c r="AU80" i="32"/>
  <c r="AM80" i="32"/>
  <c r="AE80" i="32"/>
  <c r="W80" i="32"/>
  <c r="O80" i="32"/>
  <c r="BJ80" i="32"/>
  <c r="BB80" i="32"/>
  <c r="AT80" i="32"/>
  <c r="AL80" i="32"/>
  <c r="AD80" i="32"/>
  <c r="V80" i="32"/>
  <c r="N80" i="32"/>
  <c r="BI80" i="32"/>
  <c r="BA80" i="32"/>
  <c r="AS80" i="32"/>
  <c r="AK80" i="32"/>
  <c r="AC80" i="32"/>
  <c r="U80" i="32"/>
  <c r="M80" i="32"/>
  <c r="BE80" i="32"/>
  <c r="AQ80" i="32"/>
  <c r="AF80" i="32"/>
  <c r="R80" i="32"/>
  <c r="BO80" i="32"/>
  <c r="BD80" i="32"/>
  <c r="AP80" i="32"/>
  <c r="AB80" i="32"/>
  <c r="Q80" i="32"/>
  <c r="BN80" i="32"/>
  <c r="AZ80" i="32"/>
  <c r="AO80" i="32"/>
  <c r="AA80" i="32"/>
  <c r="P80" i="32"/>
  <c r="BM80" i="32"/>
  <c r="AY80" i="32"/>
  <c r="AN80" i="32"/>
  <c r="Z80" i="32"/>
  <c r="L80" i="32"/>
  <c r="BL80" i="32"/>
  <c r="AX80" i="32"/>
  <c r="AJ80" i="32"/>
  <c r="Y80" i="32"/>
  <c r="K80" i="32"/>
  <c r="AV80" i="32"/>
  <c r="J80" i="32"/>
  <c r="AR80" i="32"/>
  <c r="I80" i="32"/>
  <c r="AI80" i="32"/>
  <c r="H80" i="32"/>
  <c r="BG80" i="32"/>
  <c r="X80" i="32"/>
  <c r="AH80" i="32"/>
  <c r="AG80" i="32"/>
  <c r="T80" i="32"/>
  <c r="S80" i="32"/>
  <c r="BH80" i="32"/>
  <c r="BF80" i="32"/>
  <c r="AW80" i="32"/>
  <c r="BH45" i="32"/>
  <c r="AZ45" i="32"/>
  <c r="AR45" i="32"/>
  <c r="AJ45" i="32"/>
  <c r="AB45" i="32"/>
  <c r="T45" i="32"/>
  <c r="L45" i="32"/>
  <c r="BN45" i="32"/>
  <c r="BF45" i="32"/>
  <c r="AX45" i="32"/>
  <c r="AP45" i="32"/>
  <c r="AH45" i="32"/>
  <c r="Z45" i="32"/>
  <c r="R45" i="32"/>
  <c r="J45" i="32"/>
  <c r="BM45" i="32"/>
  <c r="BE45" i="32"/>
  <c r="AW45" i="32"/>
  <c r="AO45" i="32"/>
  <c r="AG45" i="32"/>
  <c r="Y45" i="32"/>
  <c r="Q45" i="32"/>
  <c r="I45" i="32"/>
  <c r="BL45" i="32"/>
  <c r="BD45" i="32"/>
  <c r="AV45" i="32"/>
  <c r="AN45" i="32"/>
  <c r="AF45" i="32"/>
  <c r="X45" i="32"/>
  <c r="P45" i="32"/>
  <c r="H45" i="32"/>
  <c r="BI45" i="32"/>
  <c r="AS45" i="32"/>
  <c r="AC45" i="32"/>
  <c r="M45" i="32"/>
  <c r="BG45" i="32"/>
  <c r="AQ45" i="32"/>
  <c r="AA45" i="32"/>
  <c r="K45" i="32"/>
  <c r="BC45" i="32"/>
  <c r="AM45" i="32"/>
  <c r="W45" i="32"/>
  <c r="BB45" i="32"/>
  <c r="AL45" i="32"/>
  <c r="V45" i="32"/>
  <c r="BA45" i="32"/>
  <c r="AK45" i="32"/>
  <c r="U45" i="32"/>
  <c r="BO45" i="32"/>
  <c r="AY45" i="32"/>
  <c r="AI45" i="32"/>
  <c r="S45" i="32"/>
  <c r="AE45" i="32"/>
  <c r="AD45" i="32"/>
  <c r="O45" i="32"/>
  <c r="BK45" i="32"/>
  <c r="N45" i="32"/>
  <c r="BJ45" i="32"/>
  <c r="AU45" i="32"/>
  <c r="AT45" i="32"/>
  <c r="BL53" i="32"/>
  <c r="BD53" i="32"/>
  <c r="AV53" i="32"/>
  <c r="AN53" i="32"/>
  <c r="AF53" i="32"/>
  <c r="X53" i="32"/>
  <c r="P53" i="32"/>
  <c r="H53" i="32"/>
  <c r="BK53" i="32"/>
  <c r="BC53" i="32"/>
  <c r="AU53" i="32"/>
  <c r="AM53" i="32"/>
  <c r="AE53" i="32"/>
  <c r="W53" i="32"/>
  <c r="O53" i="32"/>
  <c r="BJ53" i="32"/>
  <c r="AZ53" i="32"/>
  <c r="AP53" i="32"/>
  <c r="AD53" i="32"/>
  <c r="T53" i="32"/>
  <c r="J53" i="32"/>
  <c r="BI53" i="32"/>
  <c r="AY53" i="32"/>
  <c r="AO53" i="32"/>
  <c r="AC53" i="32"/>
  <c r="S53" i="32"/>
  <c r="I53" i="32"/>
  <c r="BH53" i="32"/>
  <c r="AX53" i="32"/>
  <c r="AL53" i="32"/>
  <c r="AB53" i="32"/>
  <c r="R53" i="32"/>
  <c r="BG53" i="32"/>
  <c r="AW53" i="32"/>
  <c r="BB53" i="32"/>
  <c r="AI53" i="32"/>
  <c r="Q53" i="32"/>
  <c r="BA53" i="32"/>
  <c r="AH53" i="32"/>
  <c r="N53" i="32"/>
  <c r="AT53" i="32"/>
  <c r="AG53" i="32"/>
  <c r="M53" i="32"/>
  <c r="BO53" i="32"/>
  <c r="AS53" i="32"/>
  <c r="AA53" i="32"/>
  <c r="L53" i="32"/>
  <c r="BN53" i="32"/>
  <c r="AR53" i="32"/>
  <c r="Z53" i="32"/>
  <c r="K53" i="32"/>
  <c r="AJ53" i="32"/>
  <c r="Y53" i="32"/>
  <c r="V53" i="32"/>
  <c r="BM53" i="32"/>
  <c r="U53" i="32"/>
  <c r="BF53" i="32"/>
  <c r="BE53" i="32"/>
  <c r="AQ53" i="32"/>
  <c r="AK53" i="32"/>
  <c r="BK66" i="32"/>
  <c r="BC66" i="32"/>
  <c r="AU66" i="32"/>
  <c r="AM66" i="32"/>
  <c r="AE66" i="32"/>
  <c r="W66" i="32"/>
  <c r="O66" i="32"/>
  <c r="BJ66" i="32"/>
  <c r="BB66" i="32"/>
  <c r="AT66" i="32"/>
  <c r="AL66" i="32"/>
  <c r="AD66" i="32"/>
  <c r="V66" i="32"/>
  <c r="N66" i="32"/>
  <c r="BI66" i="32"/>
  <c r="BA66" i="32"/>
  <c r="AS66" i="32"/>
  <c r="AK66" i="32"/>
  <c r="AC66" i="32"/>
  <c r="U66" i="32"/>
  <c r="M66" i="32"/>
  <c r="BN66" i="32"/>
  <c r="AZ66" i="32"/>
  <c r="AO66" i="32"/>
  <c r="AA66" i="32"/>
  <c r="P66" i="32"/>
  <c r="BM66" i="32"/>
  <c r="AY66" i="32"/>
  <c r="AN66" i="32"/>
  <c r="Z66" i="32"/>
  <c r="L66" i="32"/>
  <c r="BH66" i="32"/>
  <c r="AW66" i="32"/>
  <c r="AI66" i="32"/>
  <c r="X66" i="32"/>
  <c r="J66" i="32"/>
  <c r="BF66" i="32"/>
  <c r="AR66" i="32"/>
  <c r="AG66" i="32"/>
  <c r="S66" i="32"/>
  <c r="H66" i="32"/>
  <c r="AV66" i="32"/>
  <c r="T66" i="32"/>
  <c r="AQ66" i="32"/>
  <c r="R66" i="32"/>
  <c r="BO66" i="32"/>
  <c r="AP66" i="32"/>
  <c r="Q66" i="32"/>
  <c r="BL66" i="32"/>
  <c r="AJ66" i="32"/>
  <c r="K66" i="32"/>
  <c r="BG66" i="32"/>
  <c r="AH66" i="32"/>
  <c r="I66" i="32"/>
  <c r="BE66" i="32"/>
  <c r="BD66" i="32"/>
  <c r="AX66" i="32"/>
  <c r="AF66" i="32"/>
  <c r="AB66" i="32"/>
  <c r="Y66" i="32"/>
  <c r="BK82" i="32"/>
  <c r="BC82" i="32"/>
  <c r="AU82" i="32"/>
  <c r="AM82" i="32"/>
  <c r="AE82" i="32"/>
  <c r="W82" i="32"/>
  <c r="O82" i="32"/>
  <c r="BJ82" i="32"/>
  <c r="BB82" i="32"/>
  <c r="AT82" i="32"/>
  <c r="AL82" i="32"/>
  <c r="AD82" i="32"/>
  <c r="V82" i="32"/>
  <c r="N82" i="32"/>
  <c r="BI82" i="32"/>
  <c r="BA82" i="32"/>
  <c r="AS82" i="32"/>
  <c r="AK82" i="32"/>
  <c r="AC82" i="32"/>
  <c r="U82" i="32"/>
  <c r="M82" i="32"/>
  <c r="BO82" i="32"/>
  <c r="BG82" i="32"/>
  <c r="AY82" i="32"/>
  <c r="AZ82" i="32"/>
  <c r="AN82" i="32"/>
  <c r="Z82" i="32"/>
  <c r="L82" i="32"/>
  <c r="BN82" i="32"/>
  <c r="AX82" i="32"/>
  <c r="AJ82" i="32"/>
  <c r="Y82" i="32"/>
  <c r="K82" i="32"/>
  <c r="BM82" i="32"/>
  <c r="AW82" i="32"/>
  <c r="AI82" i="32"/>
  <c r="X82" i="32"/>
  <c r="J82" i="32"/>
  <c r="BL82" i="32"/>
  <c r="AV82" i="32"/>
  <c r="AH82" i="32"/>
  <c r="T82" i="32"/>
  <c r="I82" i="32"/>
  <c r="BH82" i="32"/>
  <c r="AR82" i="32"/>
  <c r="AG82" i="32"/>
  <c r="S82" i="32"/>
  <c r="H82" i="32"/>
  <c r="AB82" i="32"/>
  <c r="BF82" i="32"/>
  <c r="AA82" i="32"/>
  <c r="BE82" i="32"/>
  <c r="R82" i="32"/>
  <c r="AP82" i="32"/>
  <c r="BD82" i="32"/>
  <c r="AQ82" i="32"/>
  <c r="AO82" i="32"/>
  <c r="AF82" i="32"/>
  <c r="Q82" i="32"/>
  <c r="P82" i="32"/>
  <c r="BN26" i="32"/>
  <c r="BN90" i="32" s="1"/>
  <c r="BF26" i="32"/>
  <c r="BF90" i="32" s="1"/>
  <c r="AX26" i="32"/>
  <c r="AX90" i="32" s="1"/>
  <c r="AP26" i="32"/>
  <c r="AP90" i="32" s="1"/>
  <c r="AH26" i="32"/>
  <c r="AH90" i="32" s="1"/>
  <c r="Z26" i="32"/>
  <c r="Z90" i="32" s="1"/>
  <c r="R26" i="32"/>
  <c r="R90" i="32" s="1"/>
  <c r="J26" i="32"/>
  <c r="BM26" i="32"/>
  <c r="BM90" i="32" s="1"/>
  <c r="BE26" i="32"/>
  <c r="BE90" i="32" s="1"/>
  <c r="AW26" i="32"/>
  <c r="AW90" i="32" s="1"/>
  <c r="AO26" i="32"/>
  <c r="AO90" i="32" s="1"/>
  <c r="AG26" i="32"/>
  <c r="AG90" i="32" s="1"/>
  <c r="Y26" i="32"/>
  <c r="Y90" i="32" s="1"/>
  <c r="Q26" i="32"/>
  <c r="I26" i="32"/>
  <c r="BK26" i="32"/>
  <c r="BK90" i="32" s="1"/>
  <c r="BC26" i="32"/>
  <c r="BC90" i="32" s="1"/>
  <c r="AU26" i="32"/>
  <c r="AU90" i="32" s="1"/>
  <c r="AM26" i="32"/>
  <c r="AM90" i="32" s="1"/>
  <c r="AE26" i="32"/>
  <c r="AE90" i="32" s="1"/>
  <c r="W26" i="32"/>
  <c r="W90" i="32" s="1"/>
  <c r="O26" i="32"/>
  <c r="BJ26" i="32"/>
  <c r="BJ90" i="32" s="1"/>
  <c r="AT26" i="32"/>
  <c r="AT90" i="32" s="1"/>
  <c r="AD26" i="32"/>
  <c r="AD90" i="32" s="1"/>
  <c r="V26" i="32"/>
  <c r="V90" i="32" s="1"/>
  <c r="BB26" i="32"/>
  <c r="BB90" i="32" s="1"/>
  <c r="AL26" i="32"/>
  <c r="AL90" i="32" s="1"/>
  <c r="N26" i="32"/>
  <c r="BO26" i="32"/>
  <c r="BO90" i="32" s="1"/>
  <c r="AY26" i="32"/>
  <c r="AY90" i="32" s="1"/>
  <c r="AI26" i="32"/>
  <c r="AI90" i="32" s="1"/>
  <c r="BL26" i="32"/>
  <c r="BL90" i="32" s="1"/>
  <c r="AV26" i="32"/>
  <c r="AV90" i="32" s="1"/>
  <c r="AF26" i="32"/>
  <c r="AF90" i="32" s="1"/>
  <c r="P26" i="32"/>
  <c r="AS26" i="32"/>
  <c r="AS90" i="32" s="1"/>
  <c r="M26" i="32"/>
  <c r="AA26" i="32"/>
  <c r="AA90" i="32" s="1"/>
  <c r="BI26" i="32"/>
  <c r="BI90" i="32" s="1"/>
  <c r="AC26" i="32"/>
  <c r="AC90" i="32" s="1"/>
  <c r="AQ26" i="32"/>
  <c r="AQ90" i="32" s="1"/>
  <c r="K26" i="32"/>
  <c r="BH26" i="32"/>
  <c r="BH90" i="32" s="1"/>
  <c r="AR26" i="32"/>
  <c r="AR90" i="32" s="1"/>
  <c r="AB26" i="32"/>
  <c r="AB90" i="32" s="1"/>
  <c r="L26" i="32"/>
  <c r="BG26" i="32"/>
  <c r="BG90" i="32" s="1"/>
  <c r="BD26" i="32"/>
  <c r="BD90" i="32" s="1"/>
  <c r="AN26" i="32"/>
  <c r="AN90" i="32" s="1"/>
  <c r="X26" i="32"/>
  <c r="X90" i="32" s="1"/>
  <c r="H26" i="32"/>
  <c r="H90" i="32" s="1"/>
  <c r="H154" i="32" s="1"/>
  <c r="AK26" i="32"/>
  <c r="AK90" i="32" s="1"/>
  <c r="AJ26" i="32"/>
  <c r="AJ90" i="32" s="1"/>
  <c r="U26" i="32"/>
  <c r="U90" i="32" s="1"/>
  <c r="T26" i="32"/>
  <c r="T90" i="32" s="1"/>
  <c r="AZ26" i="32"/>
  <c r="AZ90" i="32" s="1"/>
  <c r="S26" i="32"/>
  <c r="S90" i="32" s="1"/>
  <c r="BA26" i="32"/>
  <c r="BA90" i="32" s="1"/>
  <c r="BN38" i="32"/>
  <c r="BF38" i="32"/>
  <c r="AX38" i="32"/>
  <c r="AP38" i="32"/>
  <c r="AH38" i="32"/>
  <c r="Z38" i="32"/>
  <c r="R38" i="32"/>
  <c r="J38" i="32"/>
  <c r="AV38" i="32"/>
  <c r="X38" i="32"/>
  <c r="H38" i="32"/>
  <c r="BM38" i="32"/>
  <c r="BE38" i="32"/>
  <c r="AW38" i="32"/>
  <c r="AO38" i="32"/>
  <c r="AG38" i="32"/>
  <c r="Y38" i="32"/>
  <c r="Q38" i="32"/>
  <c r="I38" i="32"/>
  <c r="BD38" i="32"/>
  <c r="AN38" i="32"/>
  <c r="P38" i="32"/>
  <c r="BL38" i="32"/>
  <c r="AF38" i="32"/>
  <c r="BK38" i="32"/>
  <c r="BC38" i="32"/>
  <c r="AU38" i="32"/>
  <c r="AM38" i="32"/>
  <c r="AE38" i="32"/>
  <c r="W38" i="32"/>
  <c r="O38" i="32"/>
  <c r="BJ38" i="32"/>
  <c r="BB38" i="32"/>
  <c r="AT38" i="32"/>
  <c r="AL38" i="32"/>
  <c r="AD38" i="32"/>
  <c r="V38" i="32"/>
  <c r="N38" i="32"/>
  <c r="BI38" i="32"/>
  <c r="AQ38" i="32"/>
  <c r="T38" i="32"/>
  <c r="BH38" i="32"/>
  <c r="AK38" i="32"/>
  <c r="S38" i="32"/>
  <c r="BG38" i="32"/>
  <c r="AJ38" i="32"/>
  <c r="M38" i="32"/>
  <c r="BA38" i="32"/>
  <c r="AI38" i="32"/>
  <c r="L38" i="32"/>
  <c r="AZ38" i="32"/>
  <c r="AC38" i="32"/>
  <c r="K38" i="32"/>
  <c r="AY38" i="32"/>
  <c r="AB38" i="32"/>
  <c r="AS38" i="32"/>
  <c r="AA38" i="32"/>
  <c r="BO38" i="32"/>
  <c r="AR38" i="32"/>
  <c r="U38" i="32"/>
  <c r="BH54" i="32"/>
  <c r="AZ54" i="32"/>
  <c r="AR54" i="32"/>
  <c r="AJ54" i="32"/>
  <c r="AB54" i="32"/>
  <c r="T54" i="32"/>
  <c r="L54" i="32"/>
  <c r="BO54" i="32"/>
  <c r="BG54" i="32"/>
  <c r="AY54" i="32"/>
  <c r="AQ54" i="32"/>
  <c r="AI54" i="32"/>
  <c r="AA54" i="32"/>
  <c r="S54" i="32"/>
  <c r="K54" i="32"/>
  <c r="BN54" i="32"/>
  <c r="BD54" i="32"/>
  <c r="AT54" i="32"/>
  <c r="AH54" i="32"/>
  <c r="X54" i="32"/>
  <c r="N54" i="32"/>
  <c r="BM54" i="32"/>
  <c r="BC54" i="32"/>
  <c r="AS54" i="32"/>
  <c r="AG54" i="32"/>
  <c r="W54" i="32"/>
  <c r="M54" i="32"/>
  <c r="BL54" i="32"/>
  <c r="BB54" i="32"/>
  <c r="AP54" i="32"/>
  <c r="AF54" i="32"/>
  <c r="V54" i="32"/>
  <c r="J54" i="32"/>
  <c r="BK54" i="32"/>
  <c r="BA54" i="32"/>
  <c r="AO54" i="32"/>
  <c r="AE54" i="32"/>
  <c r="U54" i="32"/>
  <c r="I54" i="32"/>
  <c r="BF54" i="32"/>
  <c r="AL54" i="32"/>
  <c r="P54" i="32"/>
  <c r="BE54" i="32"/>
  <c r="AK54" i="32"/>
  <c r="O54" i="32"/>
  <c r="AX54" i="32"/>
  <c r="AD54" i="32"/>
  <c r="H54" i="32"/>
  <c r="AW54" i="32"/>
  <c r="AC54" i="32"/>
  <c r="AV54" i="32"/>
  <c r="Z54" i="32"/>
  <c r="Y54" i="32"/>
  <c r="R54" i="32"/>
  <c r="Q54" i="32"/>
  <c r="BJ54" i="32"/>
  <c r="BI54" i="32"/>
  <c r="AU54" i="32"/>
  <c r="AN54" i="32"/>
  <c r="AM54" i="32"/>
  <c r="BJ62" i="32"/>
  <c r="BB62" i="32"/>
  <c r="AT62" i="32"/>
  <c r="BK62" i="32"/>
  <c r="BA62" i="32"/>
  <c r="AR62" i="32"/>
  <c r="AJ62" i="32"/>
  <c r="AB62" i="32"/>
  <c r="T62" i="32"/>
  <c r="L62" i="32"/>
  <c r="BI62" i="32"/>
  <c r="AZ62" i="32"/>
  <c r="AQ62" i="32"/>
  <c r="AI62" i="32"/>
  <c r="AA62" i="32"/>
  <c r="S62" i="32"/>
  <c r="K62" i="32"/>
  <c r="BF62" i="32"/>
  <c r="AU62" i="32"/>
  <c r="AH62" i="32"/>
  <c r="X62" i="32"/>
  <c r="N62" i="32"/>
  <c r="BE62" i="32"/>
  <c r="AS62" i="32"/>
  <c r="AG62" i="32"/>
  <c r="W62" i="32"/>
  <c r="M62" i="32"/>
  <c r="BO62" i="32"/>
  <c r="BD62" i="32"/>
  <c r="AP62" i="32"/>
  <c r="AF62" i="32"/>
  <c r="V62" i="32"/>
  <c r="J62" i="32"/>
  <c r="BN62" i="32"/>
  <c r="BC62" i="32"/>
  <c r="AO62" i="32"/>
  <c r="AE62" i="32"/>
  <c r="U62" i="32"/>
  <c r="I62" i="32"/>
  <c r="BM62" i="32"/>
  <c r="AY62" i="32"/>
  <c r="AN62" i="32"/>
  <c r="AD62" i="32"/>
  <c r="R62" i="32"/>
  <c r="H62" i="32"/>
  <c r="BL62" i="32"/>
  <c r="AK62" i="32"/>
  <c r="BH62" i="32"/>
  <c r="AC62" i="32"/>
  <c r="BG62" i="32"/>
  <c r="Z62" i="32"/>
  <c r="AX62" i="32"/>
  <c r="Y62" i="32"/>
  <c r="AW62" i="32"/>
  <c r="Q62" i="32"/>
  <c r="O62" i="32"/>
  <c r="AV62" i="32"/>
  <c r="AM62" i="32"/>
  <c r="AL62" i="32"/>
  <c r="P62" i="32"/>
  <c r="BO67" i="32"/>
  <c r="BG67" i="32"/>
  <c r="AY67" i="32"/>
  <c r="AQ67" i="32"/>
  <c r="AI67" i="32"/>
  <c r="AA67" i="32"/>
  <c r="S67" i="32"/>
  <c r="K67" i="32"/>
  <c r="BN67" i="32"/>
  <c r="BF67" i="32"/>
  <c r="AX67" i="32"/>
  <c r="AP67" i="32"/>
  <c r="AH67" i="32"/>
  <c r="Z67" i="32"/>
  <c r="R67" i="32"/>
  <c r="J67" i="32"/>
  <c r="BM67" i="32"/>
  <c r="BE67" i="32"/>
  <c r="AW67" i="32"/>
  <c r="AO67" i="32"/>
  <c r="AG67" i="32"/>
  <c r="Y67" i="32"/>
  <c r="Q67" i="32"/>
  <c r="I67" i="32"/>
  <c r="BD67" i="32"/>
  <c r="AS67" i="32"/>
  <c r="AE67" i="32"/>
  <c r="T67" i="32"/>
  <c r="BC67" i="32"/>
  <c r="AR67" i="32"/>
  <c r="AD67" i="32"/>
  <c r="P67" i="32"/>
  <c r="BL67" i="32"/>
  <c r="BA67" i="32"/>
  <c r="AM67" i="32"/>
  <c r="AB67" i="32"/>
  <c r="N67" i="32"/>
  <c r="BJ67" i="32"/>
  <c r="AV67" i="32"/>
  <c r="AK67" i="32"/>
  <c r="W67" i="32"/>
  <c r="L67" i="32"/>
  <c r="BK67" i="32"/>
  <c r="AL67" i="32"/>
  <c r="M67" i="32"/>
  <c r="BI67" i="32"/>
  <c r="AJ67" i="32"/>
  <c r="H67" i="32"/>
  <c r="BH67" i="32"/>
  <c r="AF67" i="32"/>
  <c r="BB67" i="32"/>
  <c r="AC67" i="32"/>
  <c r="AZ67" i="32"/>
  <c r="X67" i="32"/>
  <c r="AU67" i="32"/>
  <c r="AT67" i="32"/>
  <c r="AN67" i="32"/>
  <c r="U67" i="32"/>
  <c r="O67" i="32"/>
  <c r="V67" i="32"/>
  <c r="BH73" i="32"/>
  <c r="AZ73" i="32"/>
  <c r="AR73" i="32"/>
  <c r="AJ73" i="32"/>
  <c r="AB73" i="32"/>
  <c r="T73" i="32"/>
  <c r="L73" i="32"/>
  <c r="BO73" i="32"/>
  <c r="BG73" i="32"/>
  <c r="AY73" i="32"/>
  <c r="AQ73" i="32"/>
  <c r="AI73" i="32"/>
  <c r="AA73" i="32"/>
  <c r="S73" i="32"/>
  <c r="K73" i="32"/>
  <c r="BM73" i="32"/>
  <c r="BC73" i="32"/>
  <c r="AS73" i="32"/>
  <c r="AG73" i="32"/>
  <c r="W73" i="32"/>
  <c r="M73" i="32"/>
  <c r="BL73" i="32"/>
  <c r="BB73" i="32"/>
  <c r="AP73" i="32"/>
  <c r="AF73" i="32"/>
  <c r="V73" i="32"/>
  <c r="J73" i="32"/>
  <c r="BK73" i="32"/>
  <c r="BA73" i="32"/>
  <c r="AO73" i="32"/>
  <c r="AE73" i="32"/>
  <c r="U73" i="32"/>
  <c r="I73" i="32"/>
  <c r="BF73" i="32"/>
  <c r="AV73" i="32"/>
  <c r="AL73" i="32"/>
  <c r="Z73" i="32"/>
  <c r="P73" i="32"/>
  <c r="AX73" i="32"/>
  <c r="AD73" i="32"/>
  <c r="H73" i="32"/>
  <c r="AW73" i="32"/>
  <c r="AC73" i="32"/>
  <c r="BN73" i="32"/>
  <c r="AT73" i="32"/>
  <c r="X73" i="32"/>
  <c r="BJ73" i="32"/>
  <c r="AN73" i="32"/>
  <c r="R73" i="32"/>
  <c r="BI73" i="32"/>
  <c r="AM73" i="32"/>
  <c r="Q73" i="32"/>
  <c r="Y73" i="32"/>
  <c r="O73" i="32"/>
  <c r="N73" i="32"/>
  <c r="BE73" i="32"/>
  <c r="BD73" i="32"/>
  <c r="AU73" i="32"/>
  <c r="AK73" i="32"/>
  <c r="AH73" i="32"/>
  <c r="BO83" i="32"/>
  <c r="BG83" i="32"/>
  <c r="AY83" i="32"/>
  <c r="AQ83" i="32"/>
  <c r="AI83" i="32"/>
  <c r="AA83" i="32"/>
  <c r="S83" i="32"/>
  <c r="K83" i="32"/>
  <c r="BN83" i="32"/>
  <c r="BF83" i="32"/>
  <c r="AX83" i="32"/>
  <c r="AP83" i="32"/>
  <c r="AH83" i="32"/>
  <c r="Z83" i="32"/>
  <c r="R83" i="32"/>
  <c r="J83" i="32"/>
  <c r="BM83" i="32"/>
  <c r="BE83" i="32"/>
  <c r="AW83" i="32"/>
  <c r="AO83" i="32"/>
  <c r="AG83" i="32"/>
  <c r="Y83" i="32"/>
  <c r="Q83" i="32"/>
  <c r="I83" i="32"/>
  <c r="BK83" i="32"/>
  <c r="BC83" i="32"/>
  <c r="AU83" i="32"/>
  <c r="AM83" i="32"/>
  <c r="AE83" i="32"/>
  <c r="W83" i="32"/>
  <c r="O83" i="32"/>
  <c r="BD83" i="32"/>
  <c r="AN83" i="32"/>
  <c r="X83" i="32"/>
  <c r="H83" i="32"/>
  <c r="BB83" i="32"/>
  <c r="AL83" i="32"/>
  <c r="V83" i="32"/>
  <c r="BA83" i="32"/>
  <c r="AK83" i="32"/>
  <c r="U83" i="32"/>
  <c r="AZ83" i="32"/>
  <c r="AJ83" i="32"/>
  <c r="T83" i="32"/>
  <c r="BL83" i="32"/>
  <c r="AV83" i="32"/>
  <c r="AF83" i="32"/>
  <c r="P83" i="32"/>
  <c r="AT83" i="32"/>
  <c r="L83" i="32"/>
  <c r="AS83" i="32"/>
  <c r="AR83" i="32"/>
  <c r="BJ83" i="32"/>
  <c r="AB83" i="32"/>
  <c r="BI83" i="32"/>
  <c r="BH83" i="32"/>
  <c r="AD83" i="32"/>
  <c r="AC83" i="32"/>
  <c r="N83" i="32"/>
  <c r="M83" i="32"/>
  <c r="BJ27" i="32"/>
  <c r="BJ91" i="32" s="1"/>
  <c r="BB27" i="32"/>
  <c r="BB91" i="32" s="1"/>
  <c r="AT27" i="32"/>
  <c r="AT91" i="32" s="1"/>
  <c r="AL27" i="32"/>
  <c r="AL91" i="32" s="1"/>
  <c r="AD27" i="32"/>
  <c r="AD91" i="32" s="1"/>
  <c r="V27" i="32"/>
  <c r="V91" i="32" s="1"/>
  <c r="N27" i="32"/>
  <c r="N91" i="32" s="1"/>
  <c r="BI27" i="32"/>
  <c r="BI91" i="32" s="1"/>
  <c r="BA27" i="32"/>
  <c r="BA91" i="32" s="1"/>
  <c r="AS27" i="32"/>
  <c r="AS91" i="32" s="1"/>
  <c r="AK27" i="32"/>
  <c r="AK91" i="32" s="1"/>
  <c r="AC27" i="32"/>
  <c r="AC91" i="32" s="1"/>
  <c r="U27" i="32"/>
  <c r="U91" i="32" s="1"/>
  <c r="M27" i="32"/>
  <c r="M91" i="32" s="1"/>
  <c r="BO27" i="32"/>
  <c r="BO91" i="32" s="1"/>
  <c r="BG27" i="32"/>
  <c r="BG91" i="32" s="1"/>
  <c r="AY27" i="32"/>
  <c r="AY91" i="32" s="1"/>
  <c r="AQ27" i="32"/>
  <c r="AQ91" i="32" s="1"/>
  <c r="AI27" i="32"/>
  <c r="AI91" i="32" s="1"/>
  <c r="AA27" i="32"/>
  <c r="AA91" i="32" s="1"/>
  <c r="S27" i="32"/>
  <c r="S91" i="32" s="1"/>
  <c r="K27" i="32"/>
  <c r="K91" i="32" s="1"/>
  <c r="BF27" i="32"/>
  <c r="BF91" i="32" s="1"/>
  <c r="R27" i="32"/>
  <c r="R91" i="32" s="1"/>
  <c r="BN27" i="32"/>
  <c r="BN91" i="32" s="1"/>
  <c r="AX27" i="32"/>
  <c r="AX91" i="32" s="1"/>
  <c r="AP27" i="32"/>
  <c r="AP91" i="32" s="1"/>
  <c r="AH27" i="32"/>
  <c r="AH91" i="32" s="1"/>
  <c r="Z27" i="32"/>
  <c r="Z91" i="32" s="1"/>
  <c r="J27" i="32"/>
  <c r="J91" i="32" s="1"/>
  <c r="BC27" i="32"/>
  <c r="BC91" i="32" s="1"/>
  <c r="AM27" i="32"/>
  <c r="AM91" i="32" s="1"/>
  <c r="W27" i="32"/>
  <c r="W91" i="32" s="1"/>
  <c r="AZ27" i="32"/>
  <c r="AZ91" i="32" s="1"/>
  <c r="AJ27" i="32"/>
  <c r="AJ91" i="32" s="1"/>
  <c r="T27" i="32"/>
  <c r="T91" i="32" s="1"/>
  <c r="AW27" i="32"/>
  <c r="AW91" i="32" s="1"/>
  <c r="Q27" i="32"/>
  <c r="Q91" i="32" s="1"/>
  <c r="BK27" i="32"/>
  <c r="BK91" i="32" s="1"/>
  <c r="O27" i="32"/>
  <c r="O91" i="32" s="1"/>
  <c r="BM27" i="32"/>
  <c r="BM91" i="32" s="1"/>
  <c r="AG27" i="32"/>
  <c r="AG91" i="32" s="1"/>
  <c r="AE27" i="32"/>
  <c r="AE91" i="32" s="1"/>
  <c r="BL27" i="32"/>
  <c r="BL91" i="32" s="1"/>
  <c r="AV27" i="32"/>
  <c r="AV91" i="32" s="1"/>
  <c r="AF27" i="32"/>
  <c r="AF91" i="32" s="1"/>
  <c r="P27" i="32"/>
  <c r="P91" i="32" s="1"/>
  <c r="AU27" i="32"/>
  <c r="AU91" i="32" s="1"/>
  <c r="BH27" i="32"/>
  <c r="BH91" i="32" s="1"/>
  <c r="AR27" i="32"/>
  <c r="AR91" i="32" s="1"/>
  <c r="AB27" i="32"/>
  <c r="AB91" i="32" s="1"/>
  <c r="L27" i="32"/>
  <c r="L91" i="32" s="1"/>
  <c r="AO27" i="32"/>
  <c r="AO91" i="32" s="1"/>
  <c r="AN27" i="32"/>
  <c r="AN91" i="32" s="1"/>
  <c r="Y27" i="32"/>
  <c r="Y91" i="32" s="1"/>
  <c r="X27" i="32"/>
  <c r="X91" i="32" s="1"/>
  <c r="I27" i="32"/>
  <c r="I91" i="32" s="1"/>
  <c r="BE27" i="32"/>
  <c r="BE91" i="32" s="1"/>
  <c r="BD27" i="32"/>
  <c r="BD91" i="32" s="1"/>
  <c r="H27" i="32"/>
  <c r="H91" i="32" s="1"/>
  <c r="H155" i="32" s="1"/>
  <c r="BH39" i="32"/>
  <c r="AZ39" i="32"/>
  <c r="AR39" i="32"/>
  <c r="BN39" i="32"/>
  <c r="BF39" i="32"/>
  <c r="AX39" i="32"/>
  <c r="AP39" i="32"/>
  <c r="BM39" i="32"/>
  <c r="BE39" i="32"/>
  <c r="AW39" i="32"/>
  <c r="AO39" i="32"/>
  <c r="BK39" i="32"/>
  <c r="AY39" i="32"/>
  <c r="AL39" i="32"/>
  <c r="AD39" i="32"/>
  <c r="V39" i="32"/>
  <c r="N39" i="32"/>
  <c r="T39" i="32"/>
  <c r="BJ39" i="32"/>
  <c r="AV39" i="32"/>
  <c r="AK39" i="32"/>
  <c r="AC39" i="32"/>
  <c r="U39" i="32"/>
  <c r="M39" i="32"/>
  <c r="AJ39" i="32"/>
  <c r="L39" i="32"/>
  <c r="BI39" i="32"/>
  <c r="AU39" i="32"/>
  <c r="AB39" i="32"/>
  <c r="BG39" i="32"/>
  <c r="AT39" i="32"/>
  <c r="AI39" i="32"/>
  <c r="AA39" i="32"/>
  <c r="S39" i="32"/>
  <c r="K39" i="32"/>
  <c r="AQ39" i="32"/>
  <c r="I39" i="32"/>
  <c r="BD39" i="32"/>
  <c r="AS39" i="32"/>
  <c r="AH39" i="32"/>
  <c r="Z39" i="32"/>
  <c r="R39" i="32"/>
  <c r="J39" i="32"/>
  <c r="AG39" i="32"/>
  <c r="Q39" i="32"/>
  <c r="BC39" i="32"/>
  <c r="Y39" i="32"/>
  <c r="AF39" i="32"/>
  <c r="AE39" i="32"/>
  <c r="BO39" i="32"/>
  <c r="X39" i="32"/>
  <c r="BL39" i="32"/>
  <c r="W39" i="32"/>
  <c r="BB39" i="32"/>
  <c r="P39" i="32"/>
  <c r="BA39" i="32"/>
  <c r="O39" i="32"/>
  <c r="AN39" i="32"/>
  <c r="H39" i="32"/>
  <c r="AM39" i="32"/>
  <c r="BH47" i="32"/>
  <c r="AZ47" i="32"/>
  <c r="AR47" i="32"/>
  <c r="AJ47" i="32"/>
  <c r="AB47" i="32"/>
  <c r="T47" i="32"/>
  <c r="L47" i="32"/>
  <c r="BO47" i="32"/>
  <c r="BN47" i="32"/>
  <c r="BF47" i="32"/>
  <c r="AX47" i="32"/>
  <c r="AP47" i="32"/>
  <c r="AH47" i="32"/>
  <c r="Z47" i="32"/>
  <c r="R47" i="32"/>
  <c r="J47" i="32"/>
  <c r="BM47" i="32"/>
  <c r="BE47" i="32"/>
  <c r="AW47" i="32"/>
  <c r="AO47" i="32"/>
  <c r="AG47" i="32"/>
  <c r="Y47" i="32"/>
  <c r="Q47" i="32"/>
  <c r="I47" i="32"/>
  <c r="BL47" i="32"/>
  <c r="BD47" i="32"/>
  <c r="AV47" i="32"/>
  <c r="AN47" i="32"/>
  <c r="AF47" i="32"/>
  <c r="X47" i="32"/>
  <c r="P47" i="32"/>
  <c r="H47" i="32"/>
  <c r="BA47" i="32"/>
  <c r="AK47" i="32"/>
  <c r="U47" i="32"/>
  <c r="AY47" i="32"/>
  <c r="AI47" i="32"/>
  <c r="S47" i="32"/>
  <c r="BK47" i="32"/>
  <c r="AU47" i="32"/>
  <c r="AE47" i="32"/>
  <c r="O47" i="32"/>
  <c r="BJ47" i="32"/>
  <c r="AT47" i="32"/>
  <c r="AD47" i="32"/>
  <c r="N47" i="32"/>
  <c r="BI47" i="32"/>
  <c r="AS47" i="32"/>
  <c r="AC47" i="32"/>
  <c r="M47" i="32"/>
  <c r="BG47" i="32"/>
  <c r="AQ47" i="32"/>
  <c r="AA47" i="32"/>
  <c r="K47" i="32"/>
  <c r="AM47" i="32"/>
  <c r="AL47" i="32"/>
  <c r="W47" i="32"/>
  <c r="V47" i="32"/>
  <c r="BC47" i="32"/>
  <c r="BB47" i="32"/>
  <c r="BL55" i="32"/>
  <c r="BD55" i="32"/>
  <c r="AV55" i="32"/>
  <c r="AN55" i="32"/>
  <c r="AF55" i="32"/>
  <c r="X55" i="32"/>
  <c r="P55" i="32"/>
  <c r="H55" i="32"/>
  <c r="BK55" i="32"/>
  <c r="BC55" i="32"/>
  <c r="AU55" i="32"/>
  <c r="AM55" i="32"/>
  <c r="AE55" i="32"/>
  <c r="W55" i="32"/>
  <c r="O55" i="32"/>
  <c r="BH55" i="32"/>
  <c r="AX55" i="32"/>
  <c r="AL55" i="32"/>
  <c r="AB55" i="32"/>
  <c r="R55" i="32"/>
  <c r="BG55" i="32"/>
  <c r="AW55" i="32"/>
  <c r="AK55" i="32"/>
  <c r="AA55" i="32"/>
  <c r="Q55" i="32"/>
  <c r="BF55" i="32"/>
  <c r="AT55" i="32"/>
  <c r="AJ55" i="32"/>
  <c r="Z55" i="32"/>
  <c r="N55" i="32"/>
  <c r="BO55" i="32"/>
  <c r="BE55" i="32"/>
  <c r="AS55" i="32"/>
  <c r="AI55" i="32"/>
  <c r="Y55" i="32"/>
  <c r="M55" i="32"/>
  <c r="BJ55" i="32"/>
  <c r="AP55" i="32"/>
  <c r="T55" i="32"/>
  <c r="BI55" i="32"/>
  <c r="AO55" i="32"/>
  <c r="S55" i="32"/>
  <c r="BB55" i="32"/>
  <c r="AH55" i="32"/>
  <c r="L55" i="32"/>
  <c r="BA55" i="32"/>
  <c r="AG55" i="32"/>
  <c r="K55" i="32"/>
  <c r="AZ55" i="32"/>
  <c r="AD55" i="32"/>
  <c r="J55" i="32"/>
  <c r="V55" i="32"/>
  <c r="U55" i="32"/>
  <c r="BN55" i="32"/>
  <c r="I55" i="32"/>
  <c r="BM55" i="32"/>
  <c r="AY55" i="32"/>
  <c r="AR55" i="32"/>
  <c r="AQ55" i="32"/>
  <c r="AC55" i="32"/>
  <c r="BN63" i="32"/>
  <c r="BF63" i="32"/>
  <c r="AX63" i="32"/>
  <c r="AP63" i="32"/>
  <c r="AH63" i="32"/>
  <c r="Z63" i="32"/>
  <c r="R63" i="32"/>
  <c r="J63" i="32"/>
  <c r="BO63" i="32"/>
  <c r="BE63" i="32"/>
  <c r="AV63" i="32"/>
  <c r="AM63" i="32"/>
  <c r="AD63" i="32"/>
  <c r="U63" i="32"/>
  <c r="L63" i="32"/>
  <c r="BM63" i="32"/>
  <c r="BD63" i="32"/>
  <c r="AU63" i="32"/>
  <c r="AL63" i="32"/>
  <c r="AC63" i="32"/>
  <c r="T63" i="32"/>
  <c r="K63" i="32"/>
  <c r="BH63" i="32"/>
  <c r="AT63" i="32"/>
  <c r="AI63" i="32"/>
  <c r="W63" i="32"/>
  <c r="I63" i="32"/>
  <c r="BG63" i="32"/>
  <c r="AS63" i="32"/>
  <c r="AG63" i="32"/>
  <c r="V63" i="32"/>
  <c r="H63" i="32"/>
  <c r="BC63" i="32"/>
  <c r="AR63" i="32"/>
  <c r="AF63" i="32"/>
  <c r="S63" i="32"/>
  <c r="BB63" i="32"/>
  <c r="AQ63" i="32"/>
  <c r="AE63" i="32"/>
  <c r="Q63" i="32"/>
  <c r="BL63" i="32"/>
  <c r="BA63" i="32"/>
  <c r="AO63" i="32"/>
  <c r="AB63" i="32"/>
  <c r="P63" i="32"/>
  <c r="AK63" i="32"/>
  <c r="BK63" i="32"/>
  <c r="AJ63" i="32"/>
  <c r="BJ63" i="32"/>
  <c r="AA63" i="32"/>
  <c r="BI63" i="32"/>
  <c r="Y63" i="32"/>
  <c r="AZ63" i="32"/>
  <c r="X63" i="32"/>
  <c r="AN63" i="32"/>
  <c r="O63" i="32"/>
  <c r="N63" i="32"/>
  <c r="M63" i="32"/>
  <c r="AY63" i="32"/>
  <c r="AW63" i="32"/>
  <c r="BK68" i="32"/>
  <c r="BC68" i="32"/>
  <c r="AU68" i="32"/>
  <c r="AM68" i="32"/>
  <c r="AE68" i="32"/>
  <c r="W68" i="32"/>
  <c r="O68" i="32"/>
  <c r="BJ68" i="32"/>
  <c r="BB68" i="32"/>
  <c r="AT68" i="32"/>
  <c r="AL68" i="32"/>
  <c r="AD68" i="32"/>
  <c r="V68" i="32"/>
  <c r="N68" i="32"/>
  <c r="BI68" i="32"/>
  <c r="BA68" i="32"/>
  <c r="AS68" i="32"/>
  <c r="AK68" i="32"/>
  <c r="AC68" i="32"/>
  <c r="U68" i="32"/>
  <c r="M68" i="32"/>
  <c r="BH68" i="32"/>
  <c r="AW68" i="32"/>
  <c r="AI68" i="32"/>
  <c r="X68" i="32"/>
  <c r="J68" i="32"/>
  <c r="BG68" i="32"/>
  <c r="AV68" i="32"/>
  <c r="AH68" i="32"/>
  <c r="T68" i="32"/>
  <c r="I68" i="32"/>
  <c r="BE68" i="32"/>
  <c r="AQ68" i="32"/>
  <c r="AF68" i="32"/>
  <c r="R68" i="32"/>
  <c r="BN68" i="32"/>
  <c r="AZ68" i="32"/>
  <c r="AO68" i="32"/>
  <c r="AA68" i="32"/>
  <c r="P68" i="32"/>
  <c r="BD68" i="32"/>
  <c r="AB68" i="32"/>
  <c r="AY68" i="32"/>
  <c r="Z68" i="32"/>
  <c r="AX68" i="32"/>
  <c r="Y68" i="32"/>
  <c r="AR68" i="32"/>
  <c r="S68" i="32"/>
  <c r="BO68" i="32"/>
  <c r="AP68" i="32"/>
  <c r="Q68" i="32"/>
  <c r="K68" i="32"/>
  <c r="BM68" i="32"/>
  <c r="H68" i="32"/>
  <c r="BL68" i="32"/>
  <c r="BF68" i="32"/>
  <c r="AN68" i="32"/>
  <c r="AJ68" i="32"/>
  <c r="AG68" i="32"/>
  <c r="L68" i="32"/>
  <c r="BJ74" i="32"/>
  <c r="BB74" i="32"/>
  <c r="BO74" i="32"/>
  <c r="BF74" i="32"/>
  <c r="AW74" i="32"/>
  <c r="AO74" i="32"/>
  <c r="AG74" i="32"/>
  <c r="Y74" i="32"/>
  <c r="Q74" i="32"/>
  <c r="I74" i="32"/>
  <c r="BN74" i="32"/>
  <c r="BE74" i="32"/>
  <c r="AV74" i="32"/>
  <c r="AN74" i="32"/>
  <c r="AF74" i="32"/>
  <c r="X74" i="32"/>
  <c r="P74" i="32"/>
  <c r="H74" i="32"/>
  <c r="BM74" i="32"/>
  <c r="BD74" i="32"/>
  <c r="AU74" i="32"/>
  <c r="AM74" i="32"/>
  <c r="AE74" i="32"/>
  <c r="W74" i="32"/>
  <c r="O74" i="32"/>
  <c r="BG74" i="32"/>
  <c r="AR74" i="32"/>
  <c r="AD74" i="32"/>
  <c r="S74" i="32"/>
  <c r="BC74" i="32"/>
  <c r="AQ74" i="32"/>
  <c r="AC74" i="32"/>
  <c r="R74" i="32"/>
  <c r="BA74" i="32"/>
  <c r="AP74" i="32"/>
  <c r="AB74" i="32"/>
  <c r="N74" i="32"/>
  <c r="BK74" i="32"/>
  <c r="AX74" i="32"/>
  <c r="AJ74" i="32"/>
  <c r="V74" i="32"/>
  <c r="K74" i="32"/>
  <c r="AL74" i="32"/>
  <c r="M74" i="32"/>
  <c r="BL74" i="32"/>
  <c r="AK74" i="32"/>
  <c r="L74" i="32"/>
  <c r="BH74" i="32"/>
  <c r="AH74" i="32"/>
  <c r="AZ74" i="32"/>
  <c r="AA74" i="32"/>
  <c r="AY74" i="32"/>
  <c r="Z74" i="32"/>
  <c r="U74" i="32"/>
  <c r="T74" i="32"/>
  <c r="J74" i="32"/>
  <c r="BI74" i="32"/>
  <c r="AI74" i="32"/>
  <c r="AT74" i="32"/>
  <c r="AS74" i="32"/>
  <c r="BK78" i="32"/>
  <c r="BC78" i="32"/>
  <c r="AU78" i="32"/>
  <c r="AM78" i="32"/>
  <c r="AE78" i="32"/>
  <c r="W78" i="32"/>
  <c r="O78" i="32"/>
  <c r="BJ78" i="32"/>
  <c r="BB78" i="32"/>
  <c r="AT78" i="32"/>
  <c r="AL78" i="32"/>
  <c r="AD78" i="32"/>
  <c r="V78" i="32"/>
  <c r="N78" i="32"/>
  <c r="BI78" i="32"/>
  <c r="BA78" i="32"/>
  <c r="AS78" i="32"/>
  <c r="AK78" i="32"/>
  <c r="AC78" i="32"/>
  <c r="U78" i="32"/>
  <c r="M78" i="32"/>
  <c r="BH78" i="32"/>
  <c r="AW78" i="32"/>
  <c r="AI78" i="32"/>
  <c r="X78" i="32"/>
  <c r="J78" i="32"/>
  <c r="BG78" i="32"/>
  <c r="AV78" i="32"/>
  <c r="AH78" i="32"/>
  <c r="T78" i="32"/>
  <c r="I78" i="32"/>
  <c r="BF78" i="32"/>
  <c r="AR78" i="32"/>
  <c r="AG78" i="32"/>
  <c r="S78" i="32"/>
  <c r="H78" i="32"/>
  <c r="BE78" i="32"/>
  <c r="AQ78" i="32"/>
  <c r="AF78" i="32"/>
  <c r="R78" i="32"/>
  <c r="BO78" i="32"/>
  <c r="BD78" i="32"/>
  <c r="AP78" i="32"/>
  <c r="AB78" i="32"/>
  <c r="Q78" i="32"/>
  <c r="BM78" i="32"/>
  <c r="AA78" i="32"/>
  <c r="BL78" i="32"/>
  <c r="Z78" i="32"/>
  <c r="AZ78" i="32"/>
  <c r="Y78" i="32"/>
  <c r="AO78" i="32"/>
  <c r="K78" i="32"/>
  <c r="P78" i="32"/>
  <c r="L78" i="32"/>
  <c r="BN78" i="32"/>
  <c r="AY78" i="32"/>
  <c r="AX78" i="32"/>
  <c r="AN78" i="32"/>
  <c r="AJ78" i="32"/>
  <c r="BK84" i="32"/>
  <c r="BC84" i="32"/>
  <c r="AU84" i="32"/>
  <c r="AM84" i="32"/>
  <c r="AE84" i="32"/>
  <c r="W84" i="32"/>
  <c r="O84" i="32"/>
  <c r="BJ84" i="32"/>
  <c r="BB84" i="32"/>
  <c r="AT84" i="32"/>
  <c r="AL84" i="32"/>
  <c r="AD84" i="32"/>
  <c r="V84" i="32"/>
  <c r="N84" i="32"/>
  <c r="BI84" i="32"/>
  <c r="BA84" i="32"/>
  <c r="AS84" i="32"/>
  <c r="AK84" i="32"/>
  <c r="AC84" i="32"/>
  <c r="U84" i="32"/>
  <c r="M84" i="32"/>
  <c r="BO84" i="32"/>
  <c r="BG84" i="32"/>
  <c r="AY84" i="32"/>
  <c r="AQ84" i="32"/>
  <c r="AI84" i="32"/>
  <c r="AA84" i="32"/>
  <c r="S84" i="32"/>
  <c r="K84" i="32"/>
  <c r="BH84" i="32"/>
  <c r="AR84" i="32"/>
  <c r="AB84" i="32"/>
  <c r="L84" i="32"/>
  <c r="BF84" i="32"/>
  <c r="AP84" i="32"/>
  <c r="Z84" i="32"/>
  <c r="J84" i="32"/>
  <c r="BE84" i="32"/>
  <c r="AO84" i="32"/>
  <c r="Y84" i="32"/>
  <c r="I84" i="32"/>
  <c r="BD84" i="32"/>
  <c r="AN84" i="32"/>
  <c r="X84" i="32"/>
  <c r="H84" i="32"/>
  <c r="AZ84" i="32"/>
  <c r="AJ84" i="32"/>
  <c r="T84" i="32"/>
  <c r="AG84" i="32"/>
  <c r="BN84" i="32"/>
  <c r="AF84" i="32"/>
  <c r="BM84" i="32"/>
  <c r="R84" i="32"/>
  <c r="AW84" i="32"/>
  <c r="Q84" i="32"/>
  <c r="P84" i="32"/>
  <c r="BL84" i="32"/>
  <c r="AX84" i="32"/>
  <c r="AV84" i="32"/>
  <c r="AH84" i="32"/>
  <c r="BJ29" i="32"/>
  <c r="BB29" i="32"/>
  <c r="AT29" i="32"/>
  <c r="AL29" i="32"/>
  <c r="AD29" i="32"/>
  <c r="V29" i="32"/>
  <c r="N29" i="32"/>
  <c r="BI29" i="32"/>
  <c r="BA29" i="32"/>
  <c r="AS29" i="32"/>
  <c r="AK29" i="32"/>
  <c r="AC29" i="32"/>
  <c r="U29" i="32"/>
  <c r="M29" i="32"/>
  <c r="BO29" i="32"/>
  <c r="BG29" i="32"/>
  <c r="AY29" i="32"/>
  <c r="AQ29" i="32"/>
  <c r="AI29" i="32"/>
  <c r="AA29" i="32"/>
  <c r="S29" i="32"/>
  <c r="K29" i="32"/>
  <c r="BN29" i="32"/>
  <c r="BF29" i="32"/>
  <c r="AX29" i="32"/>
  <c r="AP29" i="32"/>
  <c r="AH29" i="32"/>
  <c r="Z29" i="32"/>
  <c r="R29" i="32"/>
  <c r="J29" i="32"/>
  <c r="BK29" i="32"/>
  <c r="AU29" i="32"/>
  <c r="AE29" i="32"/>
  <c r="O29" i="32"/>
  <c r="BH29" i="32"/>
  <c r="AR29" i="32"/>
  <c r="AB29" i="32"/>
  <c r="L29" i="32"/>
  <c r="BC29" i="32"/>
  <c r="BE29" i="32"/>
  <c r="AO29" i="32"/>
  <c r="Y29" i="32"/>
  <c r="I29" i="32"/>
  <c r="AM29" i="32"/>
  <c r="BD29" i="32"/>
  <c r="AN29" i="32"/>
  <c r="X29" i="32"/>
  <c r="H29" i="32"/>
  <c r="W29" i="32"/>
  <c r="AZ29" i="32"/>
  <c r="AJ29" i="32"/>
  <c r="T29" i="32"/>
  <c r="AW29" i="32"/>
  <c r="AV29" i="32"/>
  <c r="AG29" i="32"/>
  <c r="AF29" i="32"/>
  <c r="P29" i="32"/>
  <c r="Q29" i="32"/>
  <c r="BM29" i="32"/>
  <c r="BL29" i="32"/>
  <c r="BK49" i="32"/>
  <c r="BC49" i="32"/>
  <c r="AU49" i="32"/>
  <c r="AM49" i="32"/>
  <c r="AE49" i="32"/>
  <c r="W49" i="32"/>
  <c r="O49" i="32"/>
  <c r="BL49" i="32"/>
  <c r="BB49" i="32"/>
  <c r="AS49" i="32"/>
  <c r="AJ49" i="32"/>
  <c r="AA49" i="32"/>
  <c r="R49" i="32"/>
  <c r="I49" i="32"/>
  <c r="BM49" i="32"/>
  <c r="BA49" i="32"/>
  <c r="AQ49" i="32"/>
  <c r="AG49" i="32"/>
  <c r="V49" i="32"/>
  <c r="L49" i="32"/>
  <c r="BJ49" i="32"/>
  <c r="AZ49" i="32"/>
  <c r="AP49" i="32"/>
  <c r="AF49" i="32"/>
  <c r="U49" i="32"/>
  <c r="K49" i="32"/>
  <c r="BI49" i="32"/>
  <c r="AY49" i="32"/>
  <c r="AO49" i="32"/>
  <c r="AD49" i="32"/>
  <c r="T49" i="32"/>
  <c r="J49" i="32"/>
  <c r="BH49" i="32"/>
  <c r="AX49" i="32"/>
  <c r="AN49" i="32"/>
  <c r="AC49" i="32"/>
  <c r="S49" i="32"/>
  <c r="H49" i="32"/>
  <c r="BG49" i="32"/>
  <c r="AW49" i="32"/>
  <c r="AL49" i="32"/>
  <c r="AB49" i="32"/>
  <c r="Q49" i="32"/>
  <c r="BD49" i="32"/>
  <c r="Y49" i="32"/>
  <c r="AV49" i="32"/>
  <c r="X49" i="32"/>
  <c r="AT49" i="32"/>
  <c r="P49" i="32"/>
  <c r="AR49" i="32"/>
  <c r="N49" i="32"/>
  <c r="BO49" i="32"/>
  <c r="AK49" i="32"/>
  <c r="M49" i="32"/>
  <c r="BN49" i="32"/>
  <c r="AI49" i="32"/>
  <c r="BF49" i="32"/>
  <c r="BE49" i="32"/>
  <c r="AH49" i="32"/>
  <c r="Z49" i="32"/>
  <c r="BL70" i="32"/>
  <c r="BD70" i="32"/>
  <c r="AV70" i="32"/>
  <c r="AN70" i="32"/>
  <c r="AF70" i="32"/>
  <c r="X70" i="32"/>
  <c r="P70" i="32"/>
  <c r="BK70" i="32"/>
  <c r="BC70" i="32"/>
  <c r="AU70" i="32"/>
  <c r="BM70" i="32"/>
  <c r="BA70" i="32"/>
  <c r="AQ70" i="32"/>
  <c r="AH70" i="32"/>
  <c r="Y70" i="32"/>
  <c r="O70" i="32"/>
  <c r="BJ70" i="32"/>
  <c r="AZ70" i="32"/>
  <c r="AP70" i="32"/>
  <c r="AG70" i="32"/>
  <c r="W70" i="32"/>
  <c r="N70" i="32"/>
  <c r="BI70" i="32"/>
  <c r="AY70" i="32"/>
  <c r="AO70" i="32"/>
  <c r="AE70" i="32"/>
  <c r="V70" i="32"/>
  <c r="M70" i="32"/>
  <c r="BO70" i="32"/>
  <c r="AW70" i="32"/>
  <c r="AI70" i="32"/>
  <c r="S70" i="32"/>
  <c r="BN70" i="32"/>
  <c r="AT70" i="32"/>
  <c r="AD70" i="32"/>
  <c r="R70" i="32"/>
  <c r="BG70" i="32"/>
  <c r="AR70" i="32"/>
  <c r="AB70" i="32"/>
  <c r="L70" i="32"/>
  <c r="BE70" i="32"/>
  <c r="AL70" i="32"/>
  <c r="Z70" i="32"/>
  <c r="J70" i="32"/>
  <c r="AM70" i="32"/>
  <c r="K70" i="32"/>
  <c r="AK70" i="32"/>
  <c r="I70" i="32"/>
  <c r="AJ70" i="32"/>
  <c r="H70" i="32"/>
  <c r="BH70" i="32"/>
  <c r="AC70" i="32"/>
  <c r="BF70" i="32"/>
  <c r="AA70" i="32"/>
  <c r="U70" i="32"/>
  <c r="T70" i="32"/>
  <c r="Q70" i="32"/>
  <c r="AS70" i="32"/>
  <c r="BB70" i="32"/>
  <c r="AX70" i="32"/>
  <c r="BJ33" i="32"/>
  <c r="BB33" i="32"/>
  <c r="AT33" i="32"/>
  <c r="AL33" i="32"/>
  <c r="AD33" i="32"/>
  <c r="V33" i="32"/>
  <c r="N33" i="32"/>
  <c r="BI33" i="32"/>
  <c r="BA33" i="32"/>
  <c r="AS33" i="32"/>
  <c r="AK33" i="32"/>
  <c r="AC33" i="32"/>
  <c r="U33" i="32"/>
  <c r="M33" i="32"/>
  <c r="BO33" i="32"/>
  <c r="BG33" i="32"/>
  <c r="AY33" i="32"/>
  <c r="AQ33" i="32"/>
  <c r="AI33" i="32"/>
  <c r="AA33" i="32"/>
  <c r="S33" i="32"/>
  <c r="K33" i="32"/>
  <c r="BN33" i="32"/>
  <c r="BF33" i="32"/>
  <c r="AX33" i="32"/>
  <c r="AP33" i="32"/>
  <c r="AH33" i="32"/>
  <c r="Z33" i="32"/>
  <c r="R33" i="32"/>
  <c r="J33" i="32"/>
  <c r="BK33" i="32"/>
  <c r="AU33" i="32"/>
  <c r="AE33" i="32"/>
  <c r="O33" i="32"/>
  <c r="BH33" i="32"/>
  <c r="AR33" i="32"/>
  <c r="AB33" i="32"/>
  <c r="L33" i="32"/>
  <c r="BC33" i="32"/>
  <c r="BE33" i="32"/>
  <c r="AO33" i="32"/>
  <c r="Y33" i="32"/>
  <c r="I33" i="32"/>
  <c r="BD33" i="32"/>
  <c r="AN33" i="32"/>
  <c r="X33" i="32"/>
  <c r="H33" i="32"/>
  <c r="AM33" i="32"/>
  <c r="W33" i="32"/>
  <c r="AZ33" i="32"/>
  <c r="AJ33" i="32"/>
  <c r="T33" i="32"/>
  <c r="BM33" i="32"/>
  <c r="BL33" i="32"/>
  <c r="AW33" i="32"/>
  <c r="AV33" i="32"/>
  <c r="Q33" i="32"/>
  <c r="P33" i="32"/>
  <c r="AG33" i="32"/>
  <c r="AF33" i="32"/>
  <c r="BL61" i="32"/>
  <c r="BD61" i="32"/>
  <c r="AV61" i="32"/>
  <c r="AN61" i="32"/>
  <c r="AF61" i="32"/>
  <c r="X61" i="32"/>
  <c r="P61" i="32"/>
  <c r="H61" i="32"/>
  <c r="BK61" i="32"/>
  <c r="BC61" i="32"/>
  <c r="AU61" i="32"/>
  <c r="AM61" i="32"/>
  <c r="AE61" i="32"/>
  <c r="W61" i="32"/>
  <c r="O61" i="32"/>
  <c r="BJ61" i="32"/>
  <c r="AZ61" i="32"/>
  <c r="AP61" i="32"/>
  <c r="AD61" i="32"/>
  <c r="T61" i="32"/>
  <c r="J61" i="32"/>
  <c r="BI61" i="32"/>
  <c r="AY61" i="32"/>
  <c r="AO61" i="32"/>
  <c r="AC61" i="32"/>
  <c r="S61" i="32"/>
  <c r="I61" i="32"/>
  <c r="BH61" i="32"/>
  <c r="AX61" i="32"/>
  <c r="AL61" i="32"/>
  <c r="AB61" i="32"/>
  <c r="R61" i="32"/>
  <c r="BG61" i="32"/>
  <c r="AW61" i="32"/>
  <c r="AK61" i="32"/>
  <c r="AA61" i="32"/>
  <c r="Q61" i="32"/>
  <c r="BF61" i="32"/>
  <c r="AT61" i="32"/>
  <c r="AJ61" i="32"/>
  <c r="Z61" i="32"/>
  <c r="N61" i="32"/>
  <c r="BN61" i="32"/>
  <c r="AI61" i="32"/>
  <c r="K61" i="32"/>
  <c r="BM61" i="32"/>
  <c r="AH61" i="32"/>
  <c r="BE61" i="32"/>
  <c r="AG61" i="32"/>
  <c r="BB61" i="32"/>
  <c r="Y61" i="32"/>
  <c r="BA61" i="32"/>
  <c r="V61" i="32"/>
  <c r="BO61" i="32"/>
  <c r="AS61" i="32"/>
  <c r="AR61" i="32"/>
  <c r="AQ61" i="32"/>
  <c r="U61" i="32"/>
  <c r="M61" i="32"/>
  <c r="L61" i="32"/>
  <c r="BO77" i="32"/>
  <c r="BG77" i="32"/>
  <c r="AY77" i="32"/>
  <c r="AQ77" i="32"/>
  <c r="AI77" i="32"/>
  <c r="AA77" i="32"/>
  <c r="S77" i="32"/>
  <c r="K77" i="32"/>
  <c r="BN77" i="32"/>
  <c r="BF77" i="32"/>
  <c r="AX77" i="32"/>
  <c r="AP77" i="32"/>
  <c r="AH77" i="32"/>
  <c r="Z77" i="32"/>
  <c r="R77" i="32"/>
  <c r="J77" i="32"/>
  <c r="BM77" i="32"/>
  <c r="BE77" i="32"/>
  <c r="AW77" i="32"/>
  <c r="BD77" i="32"/>
  <c r="AS77" i="32"/>
  <c r="AG77" i="32"/>
  <c r="W77" i="32"/>
  <c r="M77" i="32"/>
  <c r="BC77" i="32"/>
  <c r="AR77" i="32"/>
  <c r="AF77" i="32"/>
  <c r="V77" i="32"/>
  <c r="L77" i="32"/>
  <c r="BB77" i="32"/>
  <c r="AO77" i="32"/>
  <c r="AE77" i="32"/>
  <c r="U77" i="32"/>
  <c r="I77" i="32"/>
  <c r="BL77" i="32"/>
  <c r="BA77" i="32"/>
  <c r="AN77" i="32"/>
  <c r="AD77" i="32"/>
  <c r="T77" i="32"/>
  <c r="H77" i="32"/>
  <c r="BK77" i="32"/>
  <c r="AZ77" i="32"/>
  <c r="AM77" i="32"/>
  <c r="AC77" i="32"/>
  <c r="Q77" i="32"/>
  <c r="BH77" i="32"/>
  <c r="Y77" i="32"/>
  <c r="AV77" i="32"/>
  <c r="X77" i="32"/>
  <c r="AU77" i="32"/>
  <c r="P77" i="32"/>
  <c r="AK77" i="32"/>
  <c r="O77" i="32"/>
  <c r="N77" i="32"/>
  <c r="BJ77" i="32"/>
  <c r="BI77" i="32"/>
  <c r="AT77" i="32"/>
  <c r="AL77" i="32"/>
  <c r="AJ77" i="32"/>
  <c r="AB77" i="32"/>
  <c r="BL46" i="32"/>
  <c r="BD46" i="32"/>
  <c r="AV46" i="32"/>
  <c r="AN46" i="32"/>
  <c r="AF46" i="32"/>
  <c r="X46" i="32"/>
  <c r="P46" i="32"/>
  <c r="H46" i="32"/>
  <c r="BJ46" i="32"/>
  <c r="BB46" i="32"/>
  <c r="AT46" i="32"/>
  <c r="AL46" i="32"/>
  <c r="AD46" i="32"/>
  <c r="V46" i="32"/>
  <c r="N46" i="32"/>
  <c r="BI46" i="32"/>
  <c r="BA46" i="32"/>
  <c r="AS46" i="32"/>
  <c r="AK46" i="32"/>
  <c r="AC46" i="32"/>
  <c r="U46" i="32"/>
  <c r="M46" i="32"/>
  <c r="BH46" i="32"/>
  <c r="AZ46" i="32"/>
  <c r="AR46" i="32"/>
  <c r="AJ46" i="32"/>
  <c r="AB46" i="32"/>
  <c r="T46" i="32"/>
  <c r="L46" i="32"/>
  <c r="BM46" i="32"/>
  <c r="AW46" i="32"/>
  <c r="AG46" i="32"/>
  <c r="Q46" i="32"/>
  <c r="BK46" i="32"/>
  <c r="AU46" i="32"/>
  <c r="AE46" i="32"/>
  <c r="O46" i="32"/>
  <c r="BG46" i="32"/>
  <c r="AQ46" i="32"/>
  <c r="AA46" i="32"/>
  <c r="K46" i="32"/>
  <c r="BF46" i="32"/>
  <c r="AP46" i="32"/>
  <c r="Z46" i="32"/>
  <c r="J46" i="32"/>
  <c r="BE46" i="32"/>
  <c r="AO46" i="32"/>
  <c r="Y46" i="32"/>
  <c r="I46" i="32"/>
  <c r="BC46" i="32"/>
  <c r="AM46" i="32"/>
  <c r="W46" i="32"/>
  <c r="AI46" i="32"/>
  <c r="AH46" i="32"/>
  <c r="S46" i="32"/>
  <c r="R46" i="32"/>
  <c r="BO46" i="32"/>
  <c r="BN46" i="32"/>
  <c r="AY46" i="32"/>
  <c r="AX46" i="32"/>
  <c r="BN28" i="32"/>
  <c r="BF28" i="32"/>
  <c r="AX28" i="32"/>
  <c r="AP28" i="32"/>
  <c r="AH28" i="32"/>
  <c r="Z28" i="32"/>
  <c r="R28" i="32"/>
  <c r="J28" i="32"/>
  <c r="BM28" i="32"/>
  <c r="BE28" i="32"/>
  <c r="AW28" i="32"/>
  <c r="AO28" i="32"/>
  <c r="AG28" i="32"/>
  <c r="Y28" i="32"/>
  <c r="Q28" i="32"/>
  <c r="I28" i="32"/>
  <c r="BK28" i="32"/>
  <c r="BC28" i="32"/>
  <c r="AU28" i="32"/>
  <c r="AM28" i="32"/>
  <c r="AE28" i="32"/>
  <c r="W28" i="32"/>
  <c r="O28" i="32"/>
  <c r="BJ28" i="32"/>
  <c r="BB28" i="32"/>
  <c r="AT28" i="32"/>
  <c r="AL28" i="32"/>
  <c r="AD28" i="32"/>
  <c r="V28" i="32"/>
  <c r="N28" i="32"/>
  <c r="BG28" i="32"/>
  <c r="AQ28" i="32"/>
  <c r="AA28" i="32"/>
  <c r="K28" i="32"/>
  <c r="BD28" i="32"/>
  <c r="AN28" i="32"/>
  <c r="X28" i="32"/>
  <c r="H28" i="32"/>
  <c r="BA28" i="32"/>
  <c r="BO28" i="32"/>
  <c r="AK28" i="32"/>
  <c r="U28" i="32"/>
  <c r="AY28" i="32"/>
  <c r="S28" i="32"/>
  <c r="AZ28" i="32"/>
  <c r="AJ28" i="32"/>
  <c r="T28" i="32"/>
  <c r="AI28" i="32"/>
  <c r="BL28" i="32"/>
  <c r="AV28" i="32"/>
  <c r="AF28" i="32"/>
  <c r="P28" i="32"/>
  <c r="AS28" i="32"/>
  <c r="AR28" i="32"/>
  <c r="AC28" i="32"/>
  <c r="AB28" i="32"/>
  <c r="M28" i="32"/>
  <c r="L28" i="32"/>
  <c r="BI28" i="32"/>
  <c r="BH28" i="32"/>
  <c r="BN34" i="32"/>
  <c r="BF34" i="32"/>
  <c r="AX34" i="32"/>
  <c r="AP34" i="32"/>
  <c r="AH34" i="32"/>
  <c r="Z34" i="32"/>
  <c r="R34" i="32"/>
  <c r="J34" i="32"/>
  <c r="BM34" i="32"/>
  <c r="BE34" i="32"/>
  <c r="AW34" i="32"/>
  <c r="AO34" i="32"/>
  <c r="AG34" i="32"/>
  <c r="Y34" i="32"/>
  <c r="Q34" i="32"/>
  <c r="I34" i="32"/>
  <c r="BK34" i="32"/>
  <c r="BC34" i="32"/>
  <c r="AU34" i="32"/>
  <c r="AM34" i="32"/>
  <c r="AE34" i="32"/>
  <c r="W34" i="32"/>
  <c r="O34" i="32"/>
  <c r="BJ34" i="32"/>
  <c r="BB34" i="32"/>
  <c r="AT34" i="32"/>
  <c r="AL34" i="32"/>
  <c r="AD34" i="32"/>
  <c r="V34" i="32"/>
  <c r="N34" i="32"/>
  <c r="BO34" i="32"/>
  <c r="AY34" i="32"/>
  <c r="AI34" i="32"/>
  <c r="S34" i="32"/>
  <c r="BL34" i="32"/>
  <c r="AV34" i="32"/>
  <c r="AF34" i="32"/>
  <c r="P34" i="32"/>
  <c r="BG34" i="32"/>
  <c r="BI34" i="32"/>
  <c r="AS34" i="32"/>
  <c r="AC34" i="32"/>
  <c r="M34" i="32"/>
  <c r="AA34" i="32"/>
  <c r="BH34" i="32"/>
  <c r="AR34" i="32"/>
  <c r="AB34" i="32"/>
  <c r="L34" i="32"/>
  <c r="AQ34" i="32"/>
  <c r="K34" i="32"/>
  <c r="BD34" i="32"/>
  <c r="AN34" i="32"/>
  <c r="X34" i="32"/>
  <c r="H34" i="32"/>
  <c r="BA34" i="32"/>
  <c r="AZ34" i="32"/>
  <c r="AK34" i="32"/>
  <c r="AJ34" i="32"/>
  <c r="U34" i="32"/>
  <c r="T34" i="32"/>
  <c r="BJ35" i="32"/>
  <c r="BB35" i="32"/>
  <c r="AT35" i="32"/>
  <c r="AL35" i="32"/>
  <c r="AD35" i="32"/>
  <c r="V35" i="32"/>
  <c r="N35" i="32"/>
  <c r="BI35" i="32"/>
  <c r="BA35" i="32"/>
  <c r="AS35" i="32"/>
  <c r="AK35" i="32"/>
  <c r="AC35" i="32"/>
  <c r="U35" i="32"/>
  <c r="M35" i="32"/>
  <c r="BO35" i="32"/>
  <c r="BG35" i="32"/>
  <c r="AY35" i="32"/>
  <c r="AQ35" i="32"/>
  <c r="AI35" i="32"/>
  <c r="AA35" i="32"/>
  <c r="S35" i="32"/>
  <c r="K35" i="32"/>
  <c r="BN35" i="32"/>
  <c r="BF35" i="32"/>
  <c r="AX35" i="32"/>
  <c r="AP35" i="32"/>
  <c r="AH35" i="32"/>
  <c r="Z35" i="32"/>
  <c r="R35" i="32"/>
  <c r="J35" i="32"/>
  <c r="BC35" i="32"/>
  <c r="AM35" i="32"/>
  <c r="W35" i="32"/>
  <c r="AZ35" i="32"/>
  <c r="AJ35" i="32"/>
  <c r="T35" i="32"/>
  <c r="BM35" i="32"/>
  <c r="AW35" i="32"/>
  <c r="AG35" i="32"/>
  <c r="Q35" i="32"/>
  <c r="BL35" i="32"/>
  <c r="AV35" i="32"/>
  <c r="AF35" i="32"/>
  <c r="P35" i="32"/>
  <c r="BK35" i="32"/>
  <c r="AU35" i="32"/>
  <c r="AE35" i="32"/>
  <c r="O35" i="32"/>
  <c r="BH35" i="32"/>
  <c r="AR35" i="32"/>
  <c r="AB35" i="32"/>
  <c r="L35" i="32"/>
  <c r="I35" i="32"/>
  <c r="H35" i="32"/>
  <c r="BE35" i="32"/>
  <c r="BD35" i="32"/>
  <c r="AO35" i="32"/>
  <c r="Y35" i="32"/>
  <c r="AN35" i="32"/>
  <c r="X35" i="32"/>
  <c r="BL40" i="32"/>
  <c r="BD40" i="32"/>
  <c r="AV40" i="32"/>
  <c r="AN40" i="32"/>
  <c r="AF40" i="32"/>
  <c r="X40" i="32"/>
  <c r="P40" i="32"/>
  <c r="H40" i="32"/>
  <c r="BJ40" i="32"/>
  <c r="BB40" i="32"/>
  <c r="AT40" i="32"/>
  <c r="AL40" i="32"/>
  <c r="AD40" i="32"/>
  <c r="V40" i="32"/>
  <c r="N40" i="32"/>
  <c r="BI40" i="32"/>
  <c r="BA40" i="32"/>
  <c r="AS40" i="32"/>
  <c r="AK40" i="32"/>
  <c r="AC40" i="32"/>
  <c r="U40" i="32"/>
  <c r="M40" i="32"/>
  <c r="BO40" i="32"/>
  <c r="BC40" i="32"/>
  <c r="AP40" i="32"/>
  <c r="AB40" i="32"/>
  <c r="Q40" i="32"/>
  <c r="L40" i="32"/>
  <c r="BN40" i="32"/>
  <c r="AZ40" i="32"/>
  <c r="AO40" i="32"/>
  <c r="AA40" i="32"/>
  <c r="O40" i="32"/>
  <c r="AM40" i="32"/>
  <c r="BM40" i="32"/>
  <c r="AY40" i="32"/>
  <c r="Z40" i="32"/>
  <c r="BK40" i="32"/>
  <c r="AX40" i="32"/>
  <c r="AJ40" i="32"/>
  <c r="Y40" i="32"/>
  <c r="K40" i="32"/>
  <c r="BH40" i="32"/>
  <c r="AW40" i="32"/>
  <c r="AI40" i="32"/>
  <c r="W40" i="32"/>
  <c r="J40" i="32"/>
  <c r="AU40" i="32"/>
  <c r="I40" i="32"/>
  <c r="BG40" i="32"/>
  <c r="AH40" i="32"/>
  <c r="T40" i="32"/>
  <c r="S40" i="32"/>
  <c r="R40" i="32"/>
  <c r="BF40" i="32"/>
  <c r="BE40" i="32"/>
  <c r="AR40" i="32"/>
  <c r="AQ40" i="32"/>
  <c r="AG40" i="32"/>
  <c r="AE40" i="32"/>
  <c r="BO48" i="32"/>
  <c r="BG48" i="32"/>
  <c r="AY48" i="32"/>
  <c r="BH48" i="32"/>
  <c r="AX48" i="32"/>
  <c r="AP48" i="32"/>
  <c r="AH48" i="32"/>
  <c r="BJ48" i="32"/>
  <c r="AZ48" i="32"/>
  <c r="AO48" i="32"/>
  <c r="AF48" i="32"/>
  <c r="X48" i="32"/>
  <c r="P48" i="32"/>
  <c r="H48" i="32"/>
  <c r="BI48" i="32"/>
  <c r="AW48" i="32"/>
  <c r="AN48" i="32"/>
  <c r="AE48" i="32"/>
  <c r="W48" i="32"/>
  <c r="O48" i="32"/>
  <c r="BF48" i="32"/>
  <c r="AV48" i="32"/>
  <c r="AM48" i="32"/>
  <c r="AD48" i="32"/>
  <c r="V48" i="32"/>
  <c r="N48" i="32"/>
  <c r="BE48" i="32"/>
  <c r="AU48" i="32"/>
  <c r="AL48" i="32"/>
  <c r="AC48" i="32"/>
  <c r="U48" i="32"/>
  <c r="M48" i="32"/>
  <c r="BN48" i="32"/>
  <c r="BD48" i="32"/>
  <c r="AT48" i="32"/>
  <c r="AK48" i="32"/>
  <c r="AB48" i="32"/>
  <c r="T48" i="32"/>
  <c r="L48" i="32"/>
  <c r="BC48" i="32"/>
  <c r="AG48" i="32"/>
  <c r="J48" i="32"/>
  <c r="BB48" i="32"/>
  <c r="AA48" i="32"/>
  <c r="I48" i="32"/>
  <c r="BA48" i="32"/>
  <c r="Z48" i="32"/>
  <c r="AS48" i="32"/>
  <c r="Y48" i="32"/>
  <c r="AR48" i="32"/>
  <c r="S48" i="32"/>
  <c r="BM48" i="32"/>
  <c r="AQ48" i="32"/>
  <c r="R48" i="32"/>
  <c r="BL48" i="32"/>
  <c r="BK48" i="32"/>
  <c r="AJ48" i="32"/>
  <c r="AI48" i="32"/>
  <c r="Q48" i="32"/>
  <c r="K48" i="32"/>
  <c r="BH56" i="32"/>
  <c r="AZ56" i="32"/>
  <c r="AR56" i="32"/>
  <c r="AJ56" i="32"/>
  <c r="AB56" i="32"/>
  <c r="T56" i="32"/>
  <c r="L56" i="32"/>
  <c r="BO56" i="32"/>
  <c r="BG56" i="32"/>
  <c r="AY56" i="32"/>
  <c r="AQ56" i="32"/>
  <c r="AI56" i="32"/>
  <c r="AA56" i="32"/>
  <c r="S56" i="32"/>
  <c r="K56" i="32"/>
  <c r="BL56" i="32"/>
  <c r="BB56" i="32"/>
  <c r="AP56" i="32"/>
  <c r="AF56" i="32"/>
  <c r="V56" i="32"/>
  <c r="J56" i="32"/>
  <c r="BK56" i="32"/>
  <c r="BA56" i="32"/>
  <c r="AO56" i="32"/>
  <c r="AE56" i="32"/>
  <c r="U56" i="32"/>
  <c r="I56" i="32"/>
  <c r="BJ56" i="32"/>
  <c r="AX56" i="32"/>
  <c r="AN56" i="32"/>
  <c r="AD56" i="32"/>
  <c r="R56" i="32"/>
  <c r="H56" i="32"/>
  <c r="BI56" i="32"/>
  <c r="AW56" i="32"/>
  <c r="AM56" i="32"/>
  <c r="AC56" i="32"/>
  <c r="Q56" i="32"/>
  <c r="BN56" i="32"/>
  <c r="AT56" i="32"/>
  <c r="X56" i="32"/>
  <c r="BM56" i="32"/>
  <c r="AS56" i="32"/>
  <c r="W56" i="32"/>
  <c r="BF56" i="32"/>
  <c r="AL56" i="32"/>
  <c r="P56" i="32"/>
  <c r="BE56" i="32"/>
  <c r="AK56" i="32"/>
  <c r="O56" i="32"/>
  <c r="BD56" i="32"/>
  <c r="AH56" i="32"/>
  <c r="N56" i="32"/>
  <c r="Y56" i="32"/>
  <c r="M56" i="32"/>
  <c r="BC56" i="32"/>
  <c r="AV56" i="32"/>
  <c r="AU56" i="32"/>
  <c r="AG56" i="32"/>
  <c r="Z56" i="32"/>
  <c r="BJ64" i="32"/>
  <c r="BB64" i="32"/>
  <c r="AT64" i="32"/>
  <c r="AL64" i="32"/>
  <c r="AD64" i="32"/>
  <c r="V64" i="32"/>
  <c r="N64" i="32"/>
  <c r="BI64" i="32"/>
  <c r="AZ64" i="32"/>
  <c r="AQ64" i="32"/>
  <c r="AH64" i="32"/>
  <c r="Y64" i="32"/>
  <c r="P64" i="32"/>
  <c r="BH64" i="32"/>
  <c r="AY64" i="32"/>
  <c r="AP64" i="32"/>
  <c r="AG64" i="32"/>
  <c r="X64" i="32"/>
  <c r="O64" i="32"/>
  <c r="BG64" i="32"/>
  <c r="AV64" i="32"/>
  <c r="AJ64" i="32"/>
  <c r="W64" i="32"/>
  <c r="K64" i="32"/>
  <c r="BF64" i="32"/>
  <c r="AU64" i="32"/>
  <c r="AI64" i="32"/>
  <c r="U64" i="32"/>
  <c r="J64" i="32"/>
  <c r="BE64" i="32"/>
  <c r="AS64" i="32"/>
  <c r="AF64" i="32"/>
  <c r="T64" i="32"/>
  <c r="I64" i="32"/>
  <c r="BO64" i="32"/>
  <c r="BD64" i="32"/>
  <c r="AR64" i="32"/>
  <c r="AE64" i="32"/>
  <c r="S64" i="32"/>
  <c r="H64" i="32"/>
  <c r="BN64" i="32"/>
  <c r="BC64" i="32"/>
  <c r="AO64" i="32"/>
  <c r="AC64" i="32"/>
  <c r="R64" i="32"/>
  <c r="AN64" i="32"/>
  <c r="L64" i="32"/>
  <c r="AM64" i="32"/>
  <c r="BM64" i="32"/>
  <c r="AK64" i="32"/>
  <c r="BL64" i="32"/>
  <c r="AB64" i="32"/>
  <c r="BK64" i="32"/>
  <c r="AA64" i="32"/>
  <c r="BA64" i="32"/>
  <c r="AX64" i="32"/>
  <c r="AW64" i="32"/>
  <c r="Z64" i="32"/>
  <c r="Q64" i="32"/>
  <c r="M64" i="32"/>
  <c r="BO69" i="32"/>
  <c r="BG69" i="32"/>
  <c r="AY69" i="32"/>
  <c r="AQ69" i="32"/>
  <c r="AI69" i="32"/>
  <c r="AA69" i="32"/>
  <c r="S69" i="32"/>
  <c r="K69" i="32"/>
  <c r="BN69" i="32"/>
  <c r="BF69" i="32"/>
  <c r="AX69" i="32"/>
  <c r="AP69" i="32"/>
  <c r="AH69" i="32"/>
  <c r="Z69" i="32"/>
  <c r="R69" i="32"/>
  <c r="J69" i="32"/>
  <c r="BM69" i="32"/>
  <c r="BE69" i="32"/>
  <c r="AW69" i="32"/>
  <c r="AO69" i="32"/>
  <c r="AG69" i="32"/>
  <c r="Y69" i="32"/>
  <c r="Q69" i="32"/>
  <c r="I69" i="32"/>
  <c r="BL69" i="32"/>
  <c r="BA69" i="32"/>
  <c r="AM69" i="32"/>
  <c r="AB69" i="32"/>
  <c r="N69" i="32"/>
  <c r="BK69" i="32"/>
  <c r="AZ69" i="32"/>
  <c r="AL69" i="32"/>
  <c r="X69" i="32"/>
  <c r="M69" i="32"/>
  <c r="BI69" i="32"/>
  <c r="AU69" i="32"/>
  <c r="AJ69" i="32"/>
  <c r="V69" i="32"/>
  <c r="H69" i="32"/>
  <c r="BD69" i="32"/>
  <c r="AS69" i="32"/>
  <c r="AE69" i="32"/>
  <c r="T69" i="32"/>
  <c r="AT69" i="32"/>
  <c r="U69" i="32"/>
  <c r="AR69" i="32"/>
  <c r="P69" i="32"/>
  <c r="AN69" i="32"/>
  <c r="O69" i="32"/>
  <c r="BJ69" i="32"/>
  <c r="AK69" i="32"/>
  <c r="L69" i="32"/>
  <c r="BH69" i="32"/>
  <c r="AF69" i="32"/>
  <c r="W69" i="32"/>
  <c r="BC69" i="32"/>
  <c r="BB69" i="32"/>
  <c r="AV69" i="32"/>
  <c r="AD69" i="32"/>
  <c r="AC69" i="32"/>
  <c r="BN75" i="32"/>
  <c r="BF75" i="32"/>
  <c r="AX75" i="32"/>
  <c r="AP75" i="32"/>
  <c r="AH75" i="32"/>
  <c r="Z75" i="32"/>
  <c r="R75" i="32"/>
  <c r="J75" i="32"/>
  <c r="BJ75" i="32"/>
  <c r="BA75" i="32"/>
  <c r="AR75" i="32"/>
  <c r="AI75" i="32"/>
  <c r="Y75" i="32"/>
  <c r="P75" i="32"/>
  <c r="BI75" i="32"/>
  <c r="AZ75" i="32"/>
  <c r="AQ75" i="32"/>
  <c r="AG75" i="32"/>
  <c r="X75" i="32"/>
  <c r="O75" i="32"/>
  <c r="BH75" i="32"/>
  <c r="AY75" i="32"/>
  <c r="AO75" i="32"/>
  <c r="AF75" i="32"/>
  <c r="W75" i="32"/>
  <c r="N75" i="32"/>
  <c r="BG75" i="32"/>
  <c r="AW75" i="32"/>
  <c r="BO75" i="32"/>
  <c r="BE75" i="32"/>
  <c r="AV75" i="32"/>
  <c r="BL75" i="32"/>
  <c r="AN75" i="32"/>
  <c r="AB75" i="32"/>
  <c r="L75" i="32"/>
  <c r="BK75" i="32"/>
  <c r="AM75" i="32"/>
  <c r="AA75" i="32"/>
  <c r="K75" i="32"/>
  <c r="BD75" i="32"/>
  <c r="AL75" i="32"/>
  <c r="V75" i="32"/>
  <c r="I75" i="32"/>
  <c r="AU75" i="32"/>
  <c r="AE75" i="32"/>
  <c r="S75" i="32"/>
  <c r="AK75" i="32"/>
  <c r="H75" i="32"/>
  <c r="AJ75" i="32"/>
  <c r="AD75" i="32"/>
  <c r="BM75" i="32"/>
  <c r="AC75" i="32"/>
  <c r="BC75" i="32"/>
  <c r="U75" i="32"/>
  <c r="BB75" i="32"/>
  <c r="T75" i="32"/>
  <c r="AT75" i="32"/>
  <c r="AS75" i="32"/>
  <c r="Q75" i="32"/>
  <c r="M75" i="32"/>
  <c r="BO79" i="32"/>
  <c r="BG79" i="32"/>
  <c r="AY79" i="32"/>
  <c r="AQ79" i="32"/>
  <c r="AI79" i="32"/>
  <c r="AA79" i="32"/>
  <c r="S79" i="32"/>
  <c r="K79" i="32"/>
  <c r="BN79" i="32"/>
  <c r="BF79" i="32"/>
  <c r="AX79" i="32"/>
  <c r="AP79" i="32"/>
  <c r="AH79" i="32"/>
  <c r="Z79" i="32"/>
  <c r="R79" i="32"/>
  <c r="J79" i="32"/>
  <c r="BM79" i="32"/>
  <c r="BE79" i="32"/>
  <c r="AW79" i="32"/>
  <c r="AO79" i="32"/>
  <c r="AG79" i="32"/>
  <c r="Y79" i="32"/>
  <c r="Q79" i="32"/>
  <c r="I79" i="32"/>
  <c r="BL79" i="32"/>
  <c r="BA79" i="32"/>
  <c r="AM79" i="32"/>
  <c r="AB79" i="32"/>
  <c r="N79" i="32"/>
  <c r="BK79" i="32"/>
  <c r="AZ79" i="32"/>
  <c r="AL79" i="32"/>
  <c r="X79" i="32"/>
  <c r="M79" i="32"/>
  <c r="BJ79" i="32"/>
  <c r="AV79" i="32"/>
  <c r="AK79" i="32"/>
  <c r="W79" i="32"/>
  <c r="L79" i="32"/>
  <c r="BI79" i="32"/>
  <c r="AU79" i="32"/>
  <c r="AJ79" i="32"/>
  <c r="V79" i="32"/>
  <c r="H79" i="32"/>
  <c r="BH79" i="32"/>
  <c r="AT79" i="32"/>
  <c r="AF79" i="32"/>
  <c r="U79" i="32"/>
  <c r="AN79" i="32"/>
  <c r="AE79" i="32"/>
  <c r="AD79" i="32"/>
  <c r="BB79" i="32"/>
  <c r="P79" i="32"/>
  <c r="AC79" i="32"/>
  <c r="T79" i="32"/>
  <c r="O79" i="32"/>
  <c r="BD79" i="32"/>
  <c r="BC79" i="32"/>
  <c r="AS79" i="32"/>
  <c r="AR79" i="32"/>
  <c r="BO85" i="32"/>
  <c r="BG85" i="32"/>
  <c r="AY85" i="32"/>
  <c r="AQ85" i="32"/>
  <c r="AI85" i="32"/>
  <c r="AA85" i="32"/>
  <c r="S85" i="32"/>
  <c r="K85" i="32"/>
  <c r="BN85" i="32"/>
  <c r="BF85" i="32"/>
  <c r="AX85" i="32"/>
  <c r="AP85" i="32"/>
  <c r="AH85" i="32"/>
  <c r="Z85" i="32"/>
  <c r="R85" i="32"/>
  <c r="J85" i="32"/>
  <c r="BM85" i="32"/>
  <c r="BE85" i="32"/>
  <c r="AW85" i="32"/>
  <c r="AO85" i="32"/>
  <c r="AG85" i="32"/>
  <c r="Y85" i="32"/>
  <c r="Q85" i="32"/>
  <c r="I85" i="32"/>
  <c r="BK85" i="32"/>
  <c r="BC85" i="32"/>
  <c r="AU85" i="32"/>
  <c r="AM85" i="32"/>
  <c r="AE85" i="32"/>
  <c r="W85" i="32"/>
  <c r="O85" i="32"/>
  <c r="BL85" i="32"/>
  <c r="AV85" i="32"/>
  <c r="AF85" i="32"/>
  <c r="P85" i="32"/>
  <c r="BJ85" i="32"/>
  <c r="AT85" i="32"/>
  <c r="AD85" i="32"/>
  <c r="N85" i="32"/>
  <c r="BI85" i="32"/>
  <c r="AS85" i="32"/>
  <c r="AC85" i="32"/>
  <c r="M85" i="32"/>
  <c r="BH85" i="32"/>
  <c r="AR85" i="32"/>
  <c r="AB85" i="32"/>
  <c r="L85" i="32"/>
  <c r="BD85" i="32"/>
  <c r="AN85" i="32"/>
  <c r="X85" i="32"/>
  <c r="H85" i="32"/>
  <c r="BB85" i="32"/>
  <c r="T85" i="32"/>
  <c r="BA85" i="32"/>
  <c r="AZ85" i="32"/>
  <c r="AJ85" i="32"/>
  <c r="AL85" i="32"/>
  <c r="AK85" i="32"/>
  <c r="V85" i="32"/>
  <c r="U85" i="32"/>
  <c r="G148" i="32"/>
  <c r="G212" i="32" s="1"/>
  <c r="G129" i="32"/>
  <c r="G193" i="32" s="1"/>
  <c r="G133" i="32"/>
  <c r="G197" i="32" s="1"/>
  <c r="G137" i="32"/>
  <c r="G201" i="32" s="1"/>
  <c r="G147" i="32"/>
  <c r="G211" i="32" s="1"/>
  <c r="G146" i="32"/>
  <c r="G210" i="32" s="1"/>
  <c r="G128" i="32"/>
  <c r="G192" i="32" s="1"/>
  <c r="G132" i="32"/>
  <c r="G196" i="32" s="1"/>
  <c r="G136" i="32"/>
  <c r="G200" i="32" s="1"/>
  <c r="G131" i="32"/>
  <c r="G195" i="32" s="1"/>
  <c r="G135" i="32"/>
  <c r="G199" i="32" s="1"/>
  <c r="G130" i="32"/>
  <c r="G194" i="32" s="1"/>
  <c r="G134" i="32"/>
  <c r="G198" i="32" s="1"/>
  <c r="G149" i="32"/>
  <c r="G213" i="32" s="1"/>
  <c r="E47" i="34"/>
  <c r="C20" i="32"/>
  <c r="F47" i="34"/>
  <c r="D20" i="32"/>
  <c r="G47" i="34"/>
  <c r="E20" i="32"/>
  <c r="H47" i="34"/>
  <c r="I47" i="34"/>
  <c r="M25" i="38"/>
  <c r="M25" i="37"/>
  <c r="M25" i="2"/>
  <c r="E18" i="39"/>
  <c r="E26" i="39"/>
  <c r="E15" i="39"/>
  <c r="E31" i="39"/>
  <c r="E16" i="39"/>
  <c r="E23" i="39"/>
  <c r="E24" i="39"/>
  <c r="E32" i="39"/>
  <c r="E19" i="39"/>
  <c r="E27" i="39"/>
  <c r="E20" i="39"/>
  <c r="E28" i="39"/>
  <c r="E21" i="39"/>
  <c r="E29" i="39"/>
  <c r="E14" i="39"/>
  <c r="E22" i="39"/>
  <c r="E30" i="39"/>
  <c r="E17" i="39"/>
  <c r="E25" i="39"/>
  <c r="Q34" i="39"/>
  <c r="K46" i="15"/>
  <c r="M18" i="37"/>
  <c r="M20" i="38"/>
  <c r="M18" i="38"/>
  <c r="H65" i="15"/>
  <c r="K42" i="15"/>
  <c r="K28" i="15"/>
  <c r="L22" i="37"/>
  <c r="K21" i="38"/>
  <c r="I45" i="15"/>
  <c r="K45" i="15" s="1"/>
  <c r="J21" i="37"/>
  <c r="I44" i="15" s="1"/>
  <c r="I21" i="37"/>
  <c r="I43" i="15" s="1"/>
  <c r="K43" i="15" s="1"/>
  <c r="D141" i="31"/>
  <c r="C17" i="46" s="1"/>
  <c r="D13" i="34"/>
  <c r="D18" i="35"/>
  <c r="C55" i="46" s="1"/>
  <c r="D19" i="35"/>
  <c r="C56" i="46" s="1"/>
  <c r="D218" i="32"/>
  <c r="D41" i="33"/>
  <c r="J22" i="38"/>
  <c r="D42" i="33"/>
  <c r="D13" i="35"/>
  <c r="C51" i="46" s="1"/>
  <c r="D47" i="33"/>
  <c r="C41" i="46" s="1"/>
  <c r="D140" i="31"/>
  <c r="C16" i="46" s="1"/>
  <c r="D43" i="33"/>
  <c r="D20" i="35"/>
  <c r="C57" i="46" s="1"/>
  <c r="D142" i="31"/>
  <c r="C18" i="46" s="1"/>
  <c r="D49" i="33"/>
  <c r="C43" i="46" s="1"/>
  <c r="D14" i="35"/>
  <c r="C52" i="46" s="1"/>
  <c r="D219" i="32"/>
  <c r="C6" i="36"/>
  <c r="C5" i="36"/>
  <c r="J22" i="2"/>
  <c r="I26" i="15"/>
  <c r="H22" i="37"/>
  <c r="M20" i="37"/>
  <c r="H44" i="15"/>
  <c r="H47" i="15" s="1"/>
  <c r="I62" i="15"/>
  <c r="K61" i="15"/>
  <c r="I22" i="38"/>
  <c r="Q34" i="40"/>
  <c r="J34" i="40"/>
  <c r="D42" i="40" s="1"/>
  <c r="I54" i="15" s="1"/>
  <c r="I55" i="15" s="1"/>
  <c r="L53" i="15" s="1"/>
  <c r="E41" i="39"/>
  <c r="J34" i="39"/>
  <c r="D42" i="39" s="1"/>
  <c r="K22" i="37"/>
  <c r="D43" i="40"/>
  <c r="K14" i="40"/>
  <c r="H21" i="38"/>
  <c r="C4" i="36"/>
  <c r="C34" i="30"/>
  <c r="F19" i="32"/>
  <c r="F20" i="32" s="1"/>
  <c r="G118" i="32"/>
  <c r="G182" i="32" s="1"/>
  <c r="G92" i="32"/>
  <c r="G156" i="32" s="1"/>
  <c r="G93" i="32"/>
  <c r="G157" i="32" s="1"/>
  <c r="G94" i="32"/>
  <c r="G158" i="32" s="1"/>
  <c r="G95" i="32"/>
  <c r="G159" i="32" s="1"/>
  <c r="G96" i="32"/>
  <c r="G160" i="32" s="1"/>
  <c r="G97" i="32"/>
  <c r="G161" i="32" s="1"/>
  <c r="G102" i="32"/>
  <c r="G166" i="32" s="1"/>
  <c r="G104" i="32"/>
  <c r="G168" i="32" s="1"/>
  <c r="G119" i="32"/>
  <c r="G183" i="32" s="1"/>
  <c r="G98" i="32"/>
  <c r="G162" i="32" s="1"/>
  <c r="G121" i="32"/>
  <c r="G185" i="32" s="1"/>
  <c r="G120" i="32"/>
  <c r="G184" i="32" s="1"/>
  <c r="G90" i="32"/>
  <c r="G154" i="32" s="1"/>
  <c r="G91" i="32"/>
  <c r="G155" i="32" s="1"/>
  <c r="G103" i="32"/>
  <c r="G167" i="32" s="1"/>
  <c r="G99" i="32"/>
  <c r="G163" i="32" s="1"/>
  <c r="G117" i="32"/>
  <c r="G181" i="32" s="1"/>
  <c r="G100" i="32"/>
  <c r="G164" i="32" s="1"/>
  <c r="G101" i="32"/>
  <c r="G165" i="32" s="1"/>
  <c r="G122" i="32"/>
  <c r="G186" i="32" s="1"/>
  <c r="G123" i="32"/>
  <c r="G187" i="32" s="1"/>
  <c r="G124" i="32"/>
  <c r="G188" i="32" s="1"/>
  <c r="G125" i="32"/>
  <c r="G189" i="32" s="1"/>
  <c r="G126" i="32"/>
  <c r="G190" i="32" s="1"/>
  <c r="G127" i="32"/>
  <c r="G191" i="32" s="1"/>
  <c r="G105" i="32"/>
  <c r="G169" i="32" s="1"/>
  <c r="G106" i="32"/>
  <c r="G170" i="32" s="1"/>
  <c r="G107" i="32"/>
  <c r="G171" i="32" s="1"/>
  <c r="G108" i="32"/>
  <c r="G172" i="32" s="1"/>
  <c r="G109" i="32"/>
  <c r="G173" i="32" s="1"/>
  <c r="G110" i="32"/>
  <c r="G174" i="32" s="1"/>
  <c r="G111" i="32"/>
  <c r="G175" i="32" s="1"/>
  <c r="G112" i="32"/>
  <c r="G176" i="32" s="1"/>
  <c r="G113" i="32"/>
  <c r="G177" i="32" s="1"/>
  <c r="G114" i="32"/>
  <c r="G178" i="32" s="1"/>
  <c r="G115" i="32"/>
  <c r="G179" i="32" s="1"/>
  <c r="G116" i="32"/>
  <c r="G180" i="32" s="1"/>
  <c r="G139" i="32"/>
  <c r="G203" i="32" s="1"/>
  <c r="G140" i="32"/>
  <c r="G204" i="32" s="1"/>
  <c r="G141" i="32"/>
  <c r="G205" i="32" s="1"/>
  <c r="G142" i="32"/>
  <c r="G206" i="32" s="1"/>
  <c r="G138" i="32"/>
  <c r="G202" i="32" s="1"/>
  <c r="G143" i="32"/>
  <c r="G207" i="32" s="1"/>
  <c r="G144" i="32"/>
  <c r="G208" i="32" s="1"/>
  <c r="G145" i="32"/>
  <c r="G209" i="32" s="1"/>
  <c r="E17" i="34"/>
  <c r="E50" i="34" s="1"/>
  <c r="Q34" i="3"/>
  <c r="AT65" i="34" l="1"/>
  <c r="N65" i="34"/>
  <c r="H189" i="32"/>
  <c r="H173" i="32"/>
  <c r="H197" i="32"/>
  <c r="H167" i="32"/>
  <c r="H166" i="32"/>
  <c r="H172" i="32"/>
  <c r="H210" i="32"/>
  <c r="H203" i="32"/>
  <c r="H204" i="32"/>
  <c r="H200" i="32"/>
  <c r="H165" i="32"/>
  <c r="H159" i="32"/>
  <c r="H158" i="32"/>
  <c r="H156" i="32"/>
  <c r="H202" i="32"/>
  <c r="H179" i="32"/>
  <c r="H192" i="32"/>
  <c r="H188" i="32"/>
  <c r="H194" i="32"/>
  <c r="H171" i="32"/>
  <c r="H201" i="32"/>
  <c r="H184" i="32"/>
  <c r="H207" i="32"/>
  <c r="H206" i="32"/>
  <c r="H164" i="32"/>
  <c r="H186" i="32"/>
  <c r="H212" i="32"/>
  <c r="H163" i="32"/>
  <c r="H185" i="32"/>
  <c r="H176" i="32"/>
  <c r="H199" i="32"/>
  <c r="H198" i="32"/>
  <c r="H178" i="32"/>
  <c r="H180" i="32"/>
  <c r="H209" i="32"/>
  <c r="H191" i="32"/>
  <c r="H205" i="32"/>
  <c r="H190" i="32"/>
  <c r="H170" i="32"/>
  <c r="H193" i="32"/>
  <c r="H211" i="32"/>
  <c r="H160" i="32"/>
  <c r="H181" i="32"/>
  <c r="H183" i="32"/>
  <c r="H182" i="32"/>
  <c r="H162" i="32"/>
  <c r="H177" i="32"/>
  <c r="H187" i="32"/>
  <c r="H169" i="32"/>
  <c r="H213" i="32"/>
  <c r="H208" i="32"/>
  <c r="H175" i="32"/>
  <c r="H168" i="32"/>
  <c r="H157" i="32"/>
  <c r="H161" i="32"/>
  <c r="H196" i="32"/>
  <c r="H195" i="32"/>
  <c r="H174" i="32"/>
  <c r="BB66" i="34"/>
  <c r="AB66" i="34"/>
  <c r="X67" i="34"/>
  <c r="J66" i="34"/>
  <c r="BI65" i="34"/>
  <c r="AN67" i="34"/>
  <c r="K67" i="34"/>
  <c r="AC65" i="34"/>
  <c r="BA66" i="34"/>
  <c r="AQ66" i="34"/>
  <c r="AS67" i="34"/>
  <c r="AK66" i="34"/>
  <c r="AD66" i="34"/>
  <c r="AA66" i="34"/>
  <c r="AE67" i="34"/>
  <c r="E66" i="34"/>
  <c r="U66" i="34"/>
  <c r="AM67" i="34"/>
  <c r="BB65" i="34"/>
  <c r="AE65" i="34"/>
  <c r="BF66" i="34"/>
  <c r="X65" i="34"/>
  <c r="N67" i="34"/>
  <c r="AR67" i="34"/>
  <c r="AH65" i="34"/>
  <c r="E47" i="33"/>
  <c r="D41" i="46" s="1"/>
  <c r="AQ67" i="34"/>
  <c r="N66" i="34"/>
  <c r="BJ66" i="34"/>
  <c r="U65" i="34"/>
  <c r="AX66" i="34"/>
  <c r="BJ67" i="34"/>
  <c r="AN66" i="34"/>
  <c r="AI65" i="34"/>
  <c r="AB67" i="34"/>
  <c r="R65" i="34"/>
  <c r="U67" i="34"/>
  <c r="E49" i="33"/>
  <c r="D43" i="46" s="1"/>
  <c r="P67" i="34"/>
  <c r="BI67" i="34"/>
  <c r="BD66" i="34"/>
  <c r="AY65" i="34"/>
  <c r="AM66" i="34"/>
  <c r="BE67" i="34"/>
  <c r="M66" i="34"/>
  <c r="Q67" i="34"/>
  <c r="AF65" i="34"/>
  <c r="AY67" i="34"/>
  <c r="Y67" i="34"/>
  <c r="AN65" i="34"/>
  <c r="BI66" i="34"/>
  <c r="Q65" i="34"/>
  <c r="AR66" i="34"/>
  <c r="AU67" i="34"/>
  <c r="M65" i="34"/>
  <c r="BH65" i="34"/>
  <c r="BA67" i="34"/>
  <c r="AV66" i="34"/>
  <c r="AQ65" i="34"/>
  <c r="AJ67" i="34"/>
  <c r="AE66" i="34"/>
  <c r="Z65" i="34"/>
  <c r="AF67" i="34"/>
  <c r="AU65" i="34"/>
  <c r="AV65" i="34"/>
  <c r="AY66" i="34"/>
  <c r="Z67" i="34"/>
  <c r="AO65" i="34"/>
  <c r="BG66" i="34"/>
  <c r="O65" i="34"/>
  <c r="AJ66" i="34"/>
  <c r="BK67" i="34"/>
  <c r="S66" i="34"/>
  <c r="BJ65" i="34"/>
  <c r="AC66" i="34"/>
  <c r="BB67" i="34"/>
  <c r="AW66" i="34"/>
  <c r="AR65" i="34"/>
  <c r="AK67" i="34"/>
  <c r="AF66" i="34"/>
  <c r="AA65" i="34"/>
  <c r="T67" i="34"/>
  <c r="O66" i="34"/>
  <c r="J65" i="34"/>
  <c r="R67" i="34"/>
  <c r="AG65" i="34"/>
  <c r="W65" i="34"/>
  <c r="BF67" i="34"/>
  <c r="O67" i="34"/>
  <c r="AD65" i="34"/>
  <c r="AS66" i="34"/>
  <c r="F47" i="33"/>
  <c r="E41" i="46" s="1"/>
  <c r="V66" i="34"/>
  <c r="AW67" i="34"/>
  <c r="BL65" i="34"/>
  <c r="BG67" i="34"/>
  <c r="R66" i="34"/>
  <c r="AT67" i="34"/>
  <c r="AO66" i="34"/>
  <c r="AJ65" i="34"/>
  <c r="AC67" i="34"/>
  <c r="X66" i="34"/>
  <c r="S65" i="34"/>
  <c r="L67" i="34"/>
  <c r="BE66" i="34"/>
  <c r="W66" i="34"/>
  <c r="F49" i="33"/>
  <c r="E43" i="46" s="1"/>
  <c r="V65" i="34"/>
  <c r="Z66" i="34"/>
  <c r="S67" i="34"/>
  <c r="BH66" i="34"/>
  <c r="P65" i="34"/>
  <c r="AH66" i="34"/>
  <c r="BC67" i="34"/>
  <c r="K66" i="34"/>
  <c r="AI67" i="34"/>
  <c r="BA65" i="34"/>
  <c r="AV67" i="34"/>
  <c r="BK65" i="34"/>
  <c r="AL67" i="34"/>
  <c r="AG66" i="34"/>
  <c r="AB65" i="34"/>
  <c r="P66" i="34"/>
  <c r="K65" i="34"/>
  <c r="BK66" i="34"/>
  <c r="BF65" i="34"/>
  <c r="BC65" i="34"/>
  <c r="AZ65" i="34"/>
  <c r="AZ66" i="34"/>
  <c r="BD67" i="34"/>
  <c r="L66" i="34"/>
  <c r="BL67" i="34"/>
  <c r="T66" i="34"/>
  <c r="AO67" i="34"/>
  <c r="BD65" i="34"/>
  <c r="AM65" i="34"/>
  <c r="AH67" i="34"/>
  <c r="AW65" i="34"/>
  <c r="AD67" i="34"/>
  <c r="Y66" i="34"/>
  <c r="T65" i="34"/>
  <c r="M67" i="34"/>
  <c r="BH67" i="34"/>
  <c r="BC66" i="34"/>
  <c r="AX65" i="34"/>
  <c r="F48" i="33"/>
  <c r="E42" i="46" s="1"/>
  <c r="E48" i="33"/>
  <c r="D42" i="46" s="1"/>
  <c r="AL66" i="34"/>
  <c r="AG67" i="34"/>
  <c r="AP67" i="34"/>
  <c r="BE65" i="34"/>
  <c r="AK65" i="34"/>
  <c r="AI66" i="34"/>
  <c r="AX67" i="34"/>
  <c r="AA67" i="34"/>
  <c r="AS65" i="34"/>
  <c r="J67" i="34"/>
  <c r="Y65" i="34"/>
  <c r="W67" i="34"/>
  <c r="AL65" i="34"/>
  <c r="V67" i="34"/>
  <c r="Q66" i="34"/>
  <c r="L65" i="34"/>
  <c r="BL66" i="34"/>
  <c r="BG65" i="34"/>
  <c r="AZ67" i="34"/>
  <c r="AU66" i="34"/>
  <c r="AP65" i="34"/>
  <c r="K90" i="32"/>
  <c r="I90" i="32"/>
  <c r="J90" i="32"/>
  <c r="E218" i="32"/>
  <c r="E141" i="31" s="1"/>
  <c r="D17" i="46" s="1"/>
  <c r="E219" i="32"/>
  <c r="E142" i="31" s="1"/>
  <c r="D18" i="46" s="1"/>
  <c r="F65" i="34"/>
  <c r="G66" i="34"/>
  <c r="H66" i="34"/>
  <c r="G65" i="34"/>
  <c r="I66" i="34"/>
  <c r="I65" i="34"/>
  <c r="H67" i="34"/>
  <c r="G67" i="34"/>
  <c r="F67" i="34"/>
  <c r="AM46" i="34"/>
  <c r="AL47" i="34"/>
  <c r="H65" i="34"/>
  <c r="F66" i="34"/>
  <c r="M43" i="34"/>
  <c r="D15" i="32"/>
  <c r="D14" i="32"/>
  <c r="E13" i="32"/>
  <c r="F13" i="32" s="1"/>
  <c r="E32" i="40"/>
  <c r="E24" i="40"/>
  <c r="E16" i="40"/>
  <c r="E31" i="40"/>
  <c r="E23" i="40"/>
  <c r="E15" i="40"/>
  <c r="E30" i="40"/>
  <c r="E22" i="40"/>
  <c r="E29" i="40"/>
  <c r="E21" i="40"/>
  <c r="E28" i="40"/>
  <c r="E20" i="40"/>
  <c r="E27" i="40"/>
  <c r="E19" i="40"/>
  <c r="E26" i="40"/>
  <c r="E18" i="40"/>
  <c r="E33" i="40"/>
  <c r="E25" i="40"/>
  <c r="E17" i="40"/>
  <c r="E41" i="40"/>
  <c r="E14" i="40"/>
  <c r="E34" i="40" s="1"/>
  <c r="E43" i="40" s="1"/>
  <c r="E34" i="39"/>
  <c r="E43" i="39" s="1"/>
  <c r="M21" i="37"/>
  <c r="M21" i="38"/>
  <c r="I63" i="15"/>
  <c r="K63" i="15" s="1"/>
  <c r="I64" i="15"/>
  <c r="I47" i="15"/>
  <c r="K44" i="15"/>
  <c r="K47" i="15" s="1"/>
  <c r="H48" i="15" s="1"/>
  <c r="I22" i="37"/>
  <c r="J22" i="37"/>
  <c r="K22" i="38"/>
  <c r="E18" i="46"/>
  <c r="C33" i="46"/>
  <c r="C31" i="46"/>
  <c r="C38" i="46"/>
  <c r="C32" i="46"/>
  <c r="C30" i="46"/>
  <c r="C28" i="46"/>
  <c r="C37" i="46"/>
  <c r="C29" i="46"/>
  <c r="C27" i="46"/>
  <c r="C36" i="46"/>
  <c r="C26" i="46"/>
  <c r="C25" i="46"/>
  <c r="I76" i="15"/>
  <c r="H76" i="15"/>
  <c r="K62" i="15"/>
  <c r="I60" i="15"/>
  <c r="L54" i="15"/>
  <c r="L55" i="15" s="1"/>
  <c r="E42" i="39"/>
  <c r="I36" i="15"/>
  <c r="E42" i="40"/>
  <c r="H22" i="38"/>
  <c r="C35" i="30"/>
  <c r="E67" i="34"/>
  <c r="E65" i="34"/>
  <c r="G19" i="32"/>
  <c r="G20" i="32" s="1"/>
  <c r="L90" i="32" s="1"/>
  <c r="K20" i="2"/>
  <c r="H27" i="15" s="1"/>
  <c r="I20" i="2"/>
  <c r="H25" i="15" s="1"/>
  <c r="H75" i="15" s="1"/>
  <c r="H20" i="2"/>
  <c r="H24" i="15" s="1"/>
  <c r="D10" i="15"/>
  <c r="C12" i="2"/>
  <c r="C14" i="4"/>
  <c r="J14" i="3"/>
  <c r="K14" i="3" s="1"/>
  <c r="I14" i="3"/>
  <c r="H34" i="3"/>
  <c r="D41" i="3" s="1"/>
  <c r="I17" i="15" s="1"/>
  <c r="I69" i="15" s="1"/>
  <c r="H18" i="2"/>
  <c r="H21" i="2" s="1"/>
  <c r="I24" i="15" s="1"/>
  <c r="I18" i="2"/>
  <c r="K18" i="2"/>
  <c r="K21" i="2" s="1"/>
  <c r="D34" i="3"/>
  <c r="I212" i="32" l="1"/>
  <c r="I193" i="32"/>
  <c r="I211" i="32"/>
  <c r="I206" i="32"/>
  <c r="I201" i="32"/>
  <c r="I177" i="32"/>
  <c r="I213" i="32"/>
  <c r="I207" i="32"/>
  <c r="I191" i="32"/>
  <c r="I204" i="32"/>
  <c r="I190" i="32"/>
  <c r="I196" i="32"/>
  <c r="I185" i="32"/>
  <c r="I205" i="32"/>
  <c r="I209" i="32"/>
  <c r="I198" i="32"/>
  <c r="I200" i="32"/>
  <c r="I195" i="32"/>
  <c r="I197" i="32"/>
  <c r="I188" i="32"/>
  <c r="I182" i="32"/>
  <c r="I203" i="32"/>
  <c r="I210" i="32"/>
  <c r="I169" i="32"/>
  <c r="I194" i="32"/>
  <c r="I199" i="32"/>
  <c r="I189" i="32"/>
  <c r="I183" i="32"/>
  <c r="I179" i="32"/>
  <c r="I180" i="32"/>
  <c r="I175" i="32"/>
  <c r="I167" i="32"/>
  <c r="I208" i="32"/>
  <c r="I192" i="32"/>
  <c r="I178" i="32"/>
  <c r="I161" i="32"/>
  <c r="I176" i="32"/>
  <c r="I159" i="32"/>
  <c r="I202" i="32"/>
  <c r="I184" i="32"/>
  <c r="I181" i="32"/>
  <c r="I174" i="32"/>
  <c r="I173" i="32"/>
  <c r="I171" i="32"/>
  <c r="I168" i="32"/>
  <c r="I166" i="32"/>
  <c r="I160" i="32"/>
  <c r="I165" i="32"/>
  <c r="I186" i="32"/>
  <c r="I187" i="32"/>
  <c r="I170" i="32"/>
  <c r="I158" i="32"/>
  <c r="I163" i="32"/>
  <c r="I157" i="32"/>
  <c r="I164" i="32"/>
  <c r="I162" i="32"/>
  <c r="I156" i="32"/>
  <c r="I172" i="32"/>
  <c r="I154" i="32"/>
  <c r="I155" i="32"/>
  <c r="E50" i="33"/>
  <c r="D44" i="46" s="1"/>
  <c r="F50" i="33"/>
  <c r="E44" i="46" s="1"/>
  <c r="F14" i="35"/>
  <c r="E52" i="46" s="1"/>
  <c r="E14" i="35"/>
  <c r="D52" i="46" s="1"/>
  <c r="E13" i="35"/>
  <c r="D51" i="46" s="1"/>
  <c r="N43" i="34"/>
  <c r="AN46" i="34"/>
  <c r="AM47" i="34"/>
  <c r="E15" i="32"/>
  <c r="E14" i="32"/>
  <c r="J154" i="32" s="1"/>
  <c r="F15" i="32"/>
  <c r="F14" i="32"/>
  <c r="K154" i="32" s="1"/>
  <c r="I48" i="15"/>
  <c r="K48" i="15" s="1"/>
  <c r="M22" i="37"/>
  <c r="M22" i="38"/>
  <c r="I65" i="15"/>
  <c r="K64" i="15"/>
  <c r="I78" i="15"/>
  <c r="K78" i="15" s="1"/>
  <c r="H74" i="15"/>
  <c r="H29" i="15"/>
  <c r="I21" i="2"/>
  <c r="M21" i="2" s="1"/>
  <c r="M18" i="2"/>
  <c r="H77" i="15"/>
  <c r="K76" i="15"/>
  <c r="I74" i="15"/>
  <c r="K60" i="15"/>
  <c r="I37" i="15"/>
  <c r="L35" i="15" s="1"/>
  <c r="C36" i="30"/>
  <c r="G13" i="32"/>
  <c r="H19" i="32"/>
  <c r="H20" i="32" s="1"/>
  <c r="M90" i="32" s="1"/>
  <c r="M20" i="2"/>
  <c r="K24" i="15"/>
  <c r="H22" i="2"/>
  <c r="D43" i="3"/>
  <c r="J34" i="3"/>
  <c r="K203" i="32" l="1"/>
  <c r="K201" i="32"/>
  <c r="K211" i="32"/>
  <c r="K208" i="32"/>
  <c r="K195" i="32"/>
  <c r="K179" i="32"/>
  <c r="K213" i="32"/>
  <c r="K205" i="32"/>
  <c r="K210" i="32"/>
  <c r="K204" i="32"/>
  <c r="K193" i="32"/>
  <c r="K206" i="32"/>
  <c r="K192" i="32"/>
  <c r="K194" i="32"/>
  <c r="K207" i="32"/>
  <c r="K209" i="32"/>
  <c r="K200" i="32"/>
  <c r="K202" i="32"/>
  <c r="K197" i="32"/>
  <c r="K198" i="32"/>
  <c r="K184" i="32"/>
  <c r="K199" i="32"/>
  <c r="K171" i="32"/>
  <c r="K196" i="32"/>
  <c r="K212" i="32"/>
  <c r="K189" i="32"/>
  <c r="K187" i="32"/>
  <c r="K185" i="32"/>
  <c r="K188" i="32"/>
  <c r="K172" i="32"/>
  <c r="K182" i="32"/>
  <c r="K168" i="32"/>
  <c r="K167" i="32"/>
  <c r="K181" i="32"/>
  <c r="K177" i="32"/>
  <c r="K191" i="32"/>
  <c r="K190" i="32"/>
  <c r="K180" i="32"/>
  <c r="K178" i="32"/>
  <c r="K174" i="32"/>
  <c r="K169" i="32"/>
  <c r="K186" i="32"/>
  <c r="K183" i="32"/>
  <c r="K176" i="32"/>
  <c r="K175" i="32"/>
  <c r="K170" i="32"/>
  <c r="K156" i="32"/>
  <c r="K163" i="32"/>
  <c r="K160" i="32"/>
  <c r="K165" i="32"/>
  <c r="K159" i="32"/>
  <c r="K173" i="32"/>
  <c r="K164" i="32"/>
  <c r="K161" i="32"/>
  <c r="K166" i="32"/>
  <c r="K157" i="32"/>
  <c r="K162" i="32"/>
  <c r="K158" i="32"/>
  <c r="K155" i="32"/>
  <c r="J212" i="32"/>
  <c r="J208" i="32"/>
  <c r="J190" i="32"/>
  <c r="J206" i="32"/>
  <c r="J198" i="32"/>
  <c r="J211" i="32"/>
  <c r="J213" i="32"/>
  <c r="J204" i="32"/>
  <c r="J195" i="32"/>
  <c r="J192" i="32"/>
  <c r="J194" i="32"/>
  <c r="J188" i="32"/>
  <c r="J179" i="32"/>
  <c r="J209" i="32"/>
  <c r="J207" i="32"/>
  <c r="J191" i="32"/>
  <c r="J196" i="32"/>
  <c r="J197" i="32"/>
  <c r="J184" i="32"/>
  <c r="J210" i="32"/>
  <c r="J205" i="32"/>
  <c r="J199" i="32"/>
  <c r="J182" i="32"/>
  <c r="J203" i="32"/>
  <c r="J200" i="32"/>
  <c r="J201" i="32"/>
  <c r="J187" i="32"/>
  <c r="J193" i="32"/>
  <c r="J189" i="32"/>
  <c r="J186" i="32"/>
  <c r="J202" i="32"/>
  <c r="J180" i="32"/>
  <c r="J176" i="32"/>
  <c r="J173" i="32"/>
  <c r="J169" i="32"/>
  <c r="J175" i="32"/>
  <c r="J181" i="32"/>
  <c r="J178" i="32"/>
  <c r="J185" i="32"/>
  <c r="J171" i="32"/>
  <c r="J170" i="32"/>
  <c r="J168" i="32"/>
  <c r="J183" i="32"/>
  <c r="J174" i="32"/>
  <c r="J177" i="32"/>
  <c r="J166" i="32"/>
  <c r="J160" i="32"/>
  <c r="J165" i="32"/>
  <c r="J167" i="32"/>
  <c r="J161" i="32"/>
  <c r="J157" i="32"/>
  <c r="J156" i="32"/>
  <c r="J159" i="32"/>
  <c r="J162" i="32"/>
  <c r="J163" i="32"/>
  <c r="J172" i="32"/>
  <c r="J164" i="32"/>
  <c r="J158" i="32"/>
  <c r="J155" i="32"/>
  <c r="AO46" i="34"/>
  <c r="AN47" i="34"/>
  <c r="O43" i="34"/>
  <c r="G15" i="32"/>
  <c r="G14" i="32"/>
  <c r="E33" i="3"/>
  <c r="E25" i="3"/>
  <c r="E17" i="3"/>
  <c r="E32" i="3"/>
  <c r="E24" i="3"/>
  <c r="E16" i="3"/>
  <c r="E31" i="3"/>
  <c r="E23" i="3"/>
  <c r="E15" i="3"/>
  <c r="E30" i="3"/>
  <c r="E22" i="3"/>
  <c r="E14" i="3"/>
  <c r="E29" i="3"/>
  <c r="E21" i="3"/>
  <c r="E28" i="3"/>
  <c r="E20" i="3"/>
  <c r="E27" i="3"/>
  <c r="E19" i="3"/>
  <c r="E26" i="3"/>
  <c r="E18" i="3"/>
  <c r="I19" i="15"/>
  <c r="I22" i="2"/>
  <c r="K65" i="15"/>
  <c r="H66" i="15" s="1"/>
  <c r="H79" i="15"/>
  <c r="I25" i="15"/>
  <c r="I27" i="15"/>
  <c r="K27" i="15" s="1"/>
  <c r="K74" i="15"/>
  <c r="L36" i="15"/>
  <c r="L37" i="15" s="1"/>
  <c r="C37" i="30"/>
  <c r="H13" i="32"/>
  <c r="I19" i="32"/>
  <c r="I20" i="32" s="1"/>
  <c r="N90" i="32" s="1"/>
  <c r="K22" i="2"/>
  <c r="M22" i="2" s="1"/>
  <c r="K26" i="15"/>
  <c r="E41" i="3"/>
  <c r="D42" i="3"/>
  <c r="L208" i="32" l="1"/>
  <c r="L184" i="32"/>
  <c r="L213" i="32"/>
  <c r="L212" i="32"/>
  <c r="L200" i="32"/>
  <c r="L210" i="32"/>
  <c r="L211" i="32"/>
  <c r="L204" i="32"/>
  <c r="L176" i="32"/>
  <c r="L205" i="32"/>
  <c r="L197" i="32"/>
  <c r="L192" i="32"/>
  <c r="L194" i="32"/>
  <c r="L196" i="32"/>
  <c r="L187" i="32"/>
  <c r="L181" i="32"/>
  <c r="L206" i="32"/>
  <c r="L209" i="32"/>
  <c r="L168" i="32"/>
  <c r="L193" i="32"/>
  <c r="L198" i="32"/>
  <c r="L199" i="32"/>
  <c r="L182" i="32"/>
  <c r="L207" i="32"/>
  <c r="L201" i="32"/>
  <c r="L189" i="32"/>
  <c r="L174" i="32"/>
  <c r="L166" i="32"/>
  <c r="L190" i="32"/>
  <c r="L186" i="32"/>
  <c r="L191" i="32"/>
  <c r="L188" i="32"/>
  <c r="L177" i="32"/>
  <c r="L195" i="32"/>
  <c r="L175" i="32"/>
  <c r="L171" i="32"/>
  <c r="L158" i="32"/>
  <c r="L202" i="32"/>
  <c r="L183" i="32"/>
  <c r="L180" i="32"/>
  <c r="L173" i="32"/>
  <c r="L172" i="32"/>
  <c r="L170" i="32"/>
  <c r="L185" i="32"/>
  <c r="L178" i="32"/>
  <c r="L157" i="32"/>
  <c r="L162" i="32"/>
  <c r="L167" i="32"/>
  <c r="L156" i="32"/>
  <c r="L179" i="32"/>
  <c r="L160" i="32"/>
  <c r="L163" i="32"/>
  <c r="L203" i="32"/>
  <c r="L169" i="32"/>
  <c r="L159" i="32"/>
  <c r="L161" i="32"/>
  <c r="L165" i="32"/>
  <c r="L164" i="32"/>
  <c r="L155" i="32"/>
  <c r="L154" i="32"/>
  <c r="P43" i="34"/>
  <c r="AP46" i="34"/>
  <c r="AO47" i="34"/>
  <c r="H15" i="32"/>
  <c r="H14" i="32"/>
  <c r="I66" i="15"/>
  <c r="K66" i="15" s="1"/>
  <c r="E34" i="3"/>
  <c r="E43" i="3" s="1"/>
  <c r="I29" i="15"/>
  <c r="I75" i="15"/>
  <c r="K25" i="15"/>
  <c r="K29" i="15" s="1"/>
  <c r="H30" i="15" s="1"/>
  <c r="I77" i="15"/>
  <c r="C38" i="30"/>
  <c r="I13" i="32"/>
  <c r="J19" i="32"/>
  <c r="J20" i="32" s="1"/>
  <c r="O90" i="32" s="1"/>
  <c r="L17" i="15"/>
  <c r="I18" i="15"/>
  <c r="I70" i="15" s="1"/>
  <c r="E42" i="3"/>
  <c r="M197" i="32" l="1"/>
  <c r="M207" i="32"/>
  <c r="M211" i="32"/>
  <c r="M189" i="32"/>
  <c r="M213" i="32"/>
  <c r="M205" i="32"/>
  <c r="M203" i="32"/>
  <c r="M210" i="32"/>
  <c r="M212" i="32"/>
  <c r="M181" i="32"/>
  <c r="M191" i="32"/>
  <c r="M193" i="32"/>
  <c r="M187" i="32"/>
  <c r="M178" i="32"/>
  <c r="M206" i="32"/>
  <c r="M190" i="32"/>
  <c r="M195" i="32"/>
  <c r="M208" i="32"/>
  <c r="M196" i="32"/>
  <c r="M209" i="32"/>
  <c r="M179" i="32"/>
  <c r="M202" i="32"/>
  <c r="M204" i="32"/>
  <c r="M199" i="32"/>
  <c r="M200" i="32"/>
  <c r="M186" i="32"/>
  <c r="M192" i="32"/>
  <c r="M201" i="32"/>
  <c r="M173" i="32"/>
  <c r="M198" i="32"/>
  <c r="M175" i="32"/>
  <c r="M172" i="32"/>
  <c r="M168" i="32"/>
  <c r="M174" i="32"/>
  <c r="M180" i="32"/>
  <c r="M184" i="32"/>
  <c r="M170" i="32"/>
  <c r="M169" i="32"/>
  <c r="M194" i="32"/>
  <c r="M167" i="32"/>
  <c r="M182" i="32"/>
  <c r="M166" i="32"/>
  <c r="M165" i="32"/>
  <c r="M176" i="32"/>
  <c r="M171" i="32"/>
  <c r="M185" i="32"/>
  <c r="M160" i="32"/>
  <c r="M163" i="32"/>
  <c r="M156" i="32"/>
  <c r="M158" i="32"/>
  <c r="M183" i="32"/>
  <c r="M188" i="32"/>
  <c r="M162" i="32"/>
  <c r="M161" i="32"/>
  <c r="M177" i="32"/>
  <c r="M157" i="32"/>
  <c r="M164" i="32"/>
  <c r="M159" i="32"/>
  <c r="M155" i="32"/>
  <c r="M154" i="32"/>
  <c r="AQ46" i="34"/>
  <c r="AP47" i="34"/>
  <c r="Q43" i="34"/>
  <c r="I15" i="32"/>
  <c r="I14" i="32"/>
  <c r="I30" i="15"/>
  <c r="K30" i="15" s="1"/>
  <c r="K75" i="15"/>
  <c r="I79" i="15"/>
  <c r="I71" i="15"/>
  <c r="L69" i="15" s="1"/>
  <c r="K77" i="15"/>
  <c r="C39" i="30"/>
  <c r="J13" i="32"/>
  <c r="K19" i="32"/>
  <c r="K20" i="32" s="1"/>
  <c r="P90" i="32" s="1"/>
  <c r="L18" i="15"/>
  <c r="L19" i="15" s="1"/>
  <c r="N213" i="32" l="1"/>
  <c r="N186" i="32"/>
  <c r="N200" i="32"/>
  <c r="N207" i="32"/>
  <c r="N204" i="32"/>
  <c r="N178" i="32"/>
  <c r="N210" i="32"/>
  <c r="N212" i="32"/>
  <c r="N202" i="32"/>
  <c r="N194" i="32"/>
  <c r="N208" i="32"/>
  <c r="N192" i="32"/>
  <c r="N205" i="32"/>
  <c r="N191" i="32"/>
  <c r="N193" i="32"/>
  <c r="N197" i="32"/>
  <c r="N206" i="32"/>
  <c r="N199" i="32"/>
  <c r="N201" i="32"/>
  <c r="N196" i="32"/>
  <c r="N198" i="32"/>
  <c r="N189" i="32"/>
  <c r="N183" i="32"/>
  <c r="N211" i="32"/>
  <c r="N170" i="32"/>
  <c r="N195" i="32"/>
  <c r="N190" i="32"/>
  <c r="N184" i="32"/>
  <c r="N180" i="32"/>
  <c r="N181" i="32"/>
  <c r="N167" i="32"/>
  <c r="N209" i="32"/>
  <c r="N176" i="32"/>
  <c r="N179" i="32"/>
  <c r="N162" i="32"/>
  <c r="N177" i="32"/>
  <c r="N203" i="32"/>
  <c r="N188" i="32"/>
  <c r="N168" i="32"/>
  <c r="N160" i="32"/>
  <c r="N185" i="32"/>
  <c r="N182" i="32"/>
  <c r="N175" i="32"/>
  <c r="N174" i="32"/>
  <c r="N172" i="32"/>
  <c r="N169" i="32"/>
  <c r="N187" i="32"/>
  <c r="N165" i="32"/>
  <c r="N156" i="32"/>
  <c r="N159" i="32"/>
  <c r="N164" i="32"/>
  <c r="N158" i="32"/>
  <c r="N173" i="32"/>
  <c r="N161" i="32"/>
  <c r="N163" i="32"/>
  <c r="N157" i="32"/>
  <c r="N171" i="32"/>
  <c r="N166" i="32"/>
  <c r="N155" i="32"/>
  <c r="N154" i="32"/>
  <c r="AR46" i="34"/>
  <c r="AQ47" i="34"/>
  <c r="R43" i="34"/>
  <c r="J15" i="32"/>
  <c r="J14" i="32"/>
  <c r="K79" i="15"/>
  <c r="H80" i="15" s="1"/>
  <c r="L70" i="15"/>
  <c r="L71" i="15" s="1"/>
  <c r="C40" i="30"/>
  <c r="K13" i="32"/>
  <c r="L19" i="32"/>
  <c r="L20" i="32" s="1"/>
  <c r="Q90" i="32" s="1"/>
  <c r="O213" i="32" l="1"/>
  <c r="O191" i="32"/>
  <c r="O207" i="32"/>
  <c r="O199" i="32"/>
  <c r="O211" i="32"/>
  <c r="O210" i="32"/>
  <c r="O212" i="32"/>
  <c r="O209" i="32"/>
  <c r="O196" i="32"/>
  <c r="O193" i="32"/>
  <c r="O195" i="32"/>
  <c r="O180" i="32"/>
  <c r="O208" i="32"/>
  <c r="O192" i="32"/>
  <c r="O197" i="32"/>
  <c r="O198" i="32"/>
  <c r="O185" i="32"/>
  <c r="O183" i="32"/>
  <c r="O205" i="32"/>
  <c r="O206" i="32"/>
  <c r="O200" i="32"/>
  <c r="O201" i="32"/>
  <c r="O189" i="32"/>
  <c r="O202" i="32"/>
  <c r="O188" i="32"/>
  <c r="O194" i="32"/>
  <c r="O203" i="32"/>
  <c r="O190" i="32"/>
  <c r="O187" i="32"/>
  <c r="O177" i="32"/>
  <c r="O174" i="32"/>
  <c r="O170" i="32"/>
  <c r="O204" i="32"/>
  <c r="O176" i="32"/>
  <c r="O157" i="32"/>
  <c r="O182" i="32"/>
  <c r="O179" i="32"/>
  <c r="O186" i="32"/>
  <c r="O172" i="32"/>
  <c r="O171" i="32"/>
  <c r="O167" i="32"/>
  <c r="O169" i="32"/>
  <c r="O175" i="32"/>
  <c r="O184" i="32"/>
  <c r="O178" i="32"/>
  <c r="O159" i="32"/>
  <c r="O156" i="32"/>
  <c r="O161" i="32"/>
  <c r="O166" i="32"/>
  <c r="O162" i="32"/>
  <c r="O163" i="32"/>
  <c r="O181" i="32"/>
  <c r="O158" i="32"/>
  <c r="O165" i="32"/>
  <c r="O160" i="32"/>
  <c r="O164" i="32"/>
  <c r="O173" i="32"/>
  <c r="O168" i="32"/>
  <c r="O155" i="32"/>
  <c r="O154" i="32"/>
  <c r="S43" i="34"/>
  <c r="AS46" i="34"/>
  <c r="AR47" i="34"/>
  <c r="K14" i="32"/>
  <c r="K15" i="32"/>
  <c r="I80" i="15"/>
  <c r="K80" i="15" s="1"/>
  <c r="C41" i="30"/>
  <c r="L13" i="32"/>
  <c r="M19" i="32"/>
  <c r="M20" i="32" s="1"/>
  <c r="P212" i="32" l="1"/>
  <c r="P188" i="32"/>
  <c r="P202" i="32"/>
  <c r="P209" i="32"/>
  <c r="P206" i="32"/>
  <c r="P196" i="32"/>
  <c r="P180" i="32"/>
  <c r="P204" i="32"/>
  <c r="P211" i="32"/>
  <c r="P205" i="32"/>
  <c r="P189" i="32"/>
  <c r="P210" i="32"/>
  <c r="P194" i="32"/>
  <c r="P207" i="32"/>
  <c r="P193" i="32"/>
  <c r="P195" i="32"/>
  <c r="P208" i="32"/>
  <c r="P201" i="32"/>
  <c r="P203" i="32"/>
  <c r="P213" i="32"/>
  <c r="P198" i="32"/>
  <c r="P199" i="32"/>
  <c r="P185" i="32"/>
  <c r="P200" i="32"/>
  <c r="P172" i="32"/>
  <c r="P197" i="32"/>
  <c r="P190" i="32"/>
  <c r="P173" i="32"/>
  <c r="P191" i="32"/>
  <c r="P179" i="32"/>
  <c r="P183" i="32"/>
  <c r="P169" i="32"/>
  <c r="P168" i="32"/>
  <c r="P192" i="32"/>
  <c r="P178" i="32"/>
  <c r="P181" i="32"/>
  <c r="P182" i="32"/>
  <c r="P175" i="32"/>
  <c r="P170" i="32"/>
  <c r="P186" i="32"/>
  <c r="P187" i="32"/>
  <c r="P184" i="32"/>
  <c r="P177" i="32"/>
  <c r="P176" i="32"/>
  <c r="P165" i="32"/>
  <c r="P171" i="32"/>
  <c r="P167" i="32"/>
  <c r="P157" i="32"/>
  <c r="P174" i="32"/>
  <c r="P162" i="32"/>
  <c r="P156" i="32"/>
  <c r="P161" i="32"/>
  <c r="P166" i="32"/>
  <c r="P160" i="32"/>
  <c r="P159" i="32"/>
  <c r="P158" i="32"/>
  <c r="P163" i="32"/>
  <c r="P164" i="32"/>
  <c r="P155" i="32"/>
  <c r="P154" i="32"/>
  <c r="AT46" i="34"/>
  <c r="AS47" i="34"/>
  <c r="T43" i="34"/>
  <c r="L15" i="32"/>
  <c r="L14" i="32"/>
  <c r="C42" i="30"/>
  <c r="M13" i="32"/>
  <c r="N19" i="32"/>
  <c r="N20" i="32" s="1"/>
  <c r="Q201" i="32" l="1"/>
  <c r="Q193" i="32"/>
  <c r="Q206" i="32"/>
  <c r="Q185" i="32"/>
  <c r="Q177" i="32"/>
  <c r="Q213" i="32"/>
  <c r="Q203" i="32"/>
  <c r="Q211" i="32"/>
  <c r="Q207" i="32"/>
  <c r="Q205" i="32"/>
  <c r="Q209" i="32"/>
  <c r="Q212" i="32"/>
  <c r="Q198" i="32"/>
  <c r="Q200" i="32"/>
  <c r="Q195" i="32"/>
  <c r="Q197" i="32"/>
  <c r="Q188" i="32"/>
  <c r="Q182" i="32"/>
  <c r="Q210" i="32"/>
  <c r="Q169" i="32"/>
  <c r="Q194" i="32"/>
  <c r="Q199" i="32"/>
  <c r="Q189" i="32"/>
  <c r="Q183" i="32"/>
  <c r="Q208" i="32"/>
  <c r="Q202" i="32"/>
  <c r="Q191" i="32"/>
  <c r="Q196" i="32"/>
  <c r="Q175" i="32"/>
  <c r="Q167" i="32"/>
  <c r="Q192" i="32"/>
  <c r="Q178" i="32"/>
  <c r="Q176" i="32"/>
  <c r="Q172" i="32"/>
  <c r="Q159" i="32"/>
  <c r="Q184" i="32"/>
  <c r="Q181" i="32"/>
  <c r="Q174" i="32"/>
  <c r="Q173" i="32"/>
  <c r="Q171" i="32"/>
  <c r="Q168" i="32"/>
  <c r="Q204" i="32"/>
  <c r="Q187" i="32"/>
  <c r="Q186" i="32"/>
  <c r="Q180" i="32"/>
  <c r="Q170" i="32"/>
  <c r="Q158" i="32"/>
  <c r="Q163" i="32"/>
  <c r="Q157" i="32"/>
  <c r="Q162" i="32"/>
  <c r="Q164" i="32"/>
  <c r="Q161" i="32"/>
  <c r="Q160" i="32"/>
  <c r="Q156" i="32"/>
  <c r="Q190" i="32"/>
  <c r="Q165" i="32"/>
  <c r="Q179" i="32"/>
  <c r="Q166" i="32"/>
  <c r="Q155" i="32"/>
  <c r="Q154" i="32"/>
  <c r="U43" i="34"/>
  <c r="AU46" i="34"/>
  <c r="AT47" i="34"/>
  <c r="M15" i="32"/>
  <c r="M14" i="32"/>
  <c r="C43" i="30"/>
  <c r="N13" i="32"/>
  <c r="O19" i="32"/>
  <c r="O20" i="32" s="1"/>
  <c r="R198" i="32" l="1"/>
  <c r="R210" i="32"/>
  <c r="R204" i="32"/>
  <c r="R211" i="32"/>
  <c r="R213" i="32"/>
  <c r="R208" i="32"/>
  <c r="R182" i="32"/>
  <c r="R190" i="32"/>
  <c r="R192" i="32"/>
  <c r="R194" i="32"/>
  <c r="R188" i="32"/>
  <c r="R179" i="32"/>
  <c r="R209" i="32"/>
  <c r="R207" i="32"/>
  <c r="R191" i="32"/>
  <c r="R196" i="32"/>
  <c r="R197" i="32"/>
  <c r="R180" i="32"/>
  <c r="R212" i="32"/>
  <c r="R205" i="32"/>
  <c r="R199" i="32"/>
  <c r="R206" i="32"/>
  <c r="R203" i="32"/>
  <c r="R200" i="32"/>
  <c r="R201" i="32"/>
  <c r="R187" i="32"/>
  <c r="R193" i="32"/>
  <c r="R202" i="32"/>
  <c r="R174" i="32"/>
  <c r="R176" i="32"/>
  <c r="R173" i="32"/>
  <c r="R169" i="32"/>
  <c r="R184" i="32"/>
  <c r="R175" i="32"/>
  <c r="R156" i="32"/>
  <c r="R195" i="32"/>
  <c r="R181" i="32"/>
  <c r="R178" i="32"/>
  <c r="R185" i="32"/>
  <c r="R171" i="32"/>
  <c r="R170" i="32"/>
  <c r="R168" i="32"/>
  <c r="R183" i="32"/>
  <c r="R167" i="32"/>
  <c r="R166" i="32"/>
  <c r="R177" i="32"/>
  <c r="R172" i="32"/>
  <c r="R161" i="32"/>
  <c r="R160" i="32"/>
  <c r="R157" i="32"/>
  <c r="R189" i="32"/>
  <c r="R159" i="32"/>
  <c r="R165" i="32"/>
  <c r="R163" i="32"/>
  <c r="R162" i="32"/>
  <c r="R164" i="32"/>
  <c r="R158" i="32"/>
  <c r="R186" i="32"/>
  <c r="R155" i="32"/>
  <c r="R154" i="32"/>
  <c r="AV46" i="34"/>
  <c r="AU47" i="34"/>
  <c r="V43" i="34"/>
  <c r="N15" i="32"/>
  <c r="N14" i="32"/>
  <c r="C44" i="30"/>
  <c r="O13" i="32"/>
  <c r="P19" i="32"/>
  <c r="P20" i="32" s="1"/>
  <c r="S203" i="32" l="1"/>
  <c r="S213" i="32"/>
  <c r="S201" i="32"/>
  <c r="S208" i="32"/>
  <c r="S212" i="32"/>
  <c r="S195" i="32"/>
  <c r="S211" i="32"/>
  <c r="S179" i="32"/>
  <c r="S187" i="32"/>
  <c r="S205" i="32"/>
  <c r="S209" i="32"/>
  <c r="S193" i="32"/>
  <c r="S206" i="32"/>
  <c r="S192" i="32"/>
  <c r="S194" i="32"/>
  <c r="S181" i="32"/>
  <c r="S207" i="32"/>
  <c r="S200" i="32"/>
  <c r="S202" i="32"/>
  <c r="S197" i="32"/>
  <c r="S198" i="32"/>
  <c r="S184" i="32"/>
  <c r="S190" i="32"/>
  <c r="S199" i="32"/>
  <c r="S171" i="32"/>
  <c r="S196" i="32"/>
  <c r="S191" i="32"/>
  <c r="S185" i="32"/>
  <c r="S210" i="32"/>
  <c r="S182" i="32"/>
  <c r="S168" i="32"/>
  <c r="S167" i="32"/>
  <c r="S189" i="32"/>
  <c r="S177" i="32"/>
  <c r="S180" i="32"/>
  <c r="S163" i="32"/>
  <c r="S204" i="32"/>
  <c r="S178" i="32"/>
  <c r="S174" i="32"/>
  <c r="S169" i="32"/>
  <c r="S161" i="32"/>
  <c r="S186" i="32"/>
  <c r="S183" i="32"/>
  <c r="S176" i="32"/>
  <c r="S175" i="32"/>
  <c r="S173" i="32"/>
  <c r="S170" i="32"/>
  <c r="S156" i="32"/>
  <c r="S162" i="32"/>
  <c r="S160" i="32"/>
  <c r="S165" i="32"/>
  <c r="S159" i="32"/>
  <c r="S172" i="32"/>
  <c r="S157" i="32"/>
  <c r="S166" i="32"/>
  <c r="S164" i="32"/>
  <c r="S158" i="32"/>
  <c r="S188" i="32"/>
  <c r="S155" i="32"/>
  <c r="S154" i="32"/>
  <c r="W43" i="34"/>
  <c r="AW46" i="34"/>
  <c r="AV47" i="34"/>
  <c r="O15" i="32"/>
  <c r="O14" i="32"/>
  <c r="C45" i="30"/>
  <c r="P13" i="32"/>
  <c r="Q19" i="32"/>
  <c r="Q20" i="32" s="1"/>
  <c r="T200" i="32" l="1"/>
  <c r="T192" i="32"/>
  <c r="T213" i="32"/>
  <c r="T212" i="32"/>
  <c r="T211" i="32"/>
  <c r="T210" i="32"/>
  <c r="T208" i="32"/>
  <c r="T205" i="32"/>
  <c r="T197" i="32"/>
  <c r="T194" i="32"/>
  <c r="T196" i="32"/>
  <c r="T187" i="32"/>
  <c r="T181" i="32"/>
  <c r="T206" i="32"/>
  <c r="T209" i="32"/>
  <c r="T168" i="32"/>
  <c r="T193" i="32"/>
  <c r="T198" i="32"/>
  <c r="T199" i="32"/>
  <c r="T186" i="32"/>
  <c r="T184" i="32"/>
  <c r="T207" i="32"/>
  <c r="T201" i="32"/>
  <c r="T202" i="32"/>
  <c r="T190" i="32"/>
  <c r="T203" i="32"/>
  <c r="T189" i="32"/>
  <c r="T195" i="32"/>
  <c r="T191" i="32"/>
  <c r="T188" i="32"/>
  <c r="T177" i="32"/>
  <c r="T160" i="32"/>
  <c r="T175" i="32"/>
  <c r="T171" i="32"/>
  <c r="T158" i="32"/>
  <c r="T165" i="32"/>
  <c r="T183" i="32"/>
  <c r="T180" i="32"/>
  <c r="T173" i="32"/>
  <c r="T172" i="32"/>
  <c r="T176" i="32"/>
  <c r="T170" i="32"/>
  <c r="T182" i="32"/>
  <c r="T185" i="32"/>
  <c r="T178" i="32"/>
  <c r="T179" i="32"/>
  <c r="T157" i="32"/>
  <c r="T162" i="32"/>
  <c r="T167" i="32"/>
  <c r="T156" i="32"/>
  <c r="T164" i="32"/>
  <c r="T166" i="32"/>
  <c r="T163" i="32"/>
  <c r="T169" i="32"/>
  <c r="T159" i="32"/>
  <c r="T161" i="32"/>
  <c r="T174" i="32"/>
  <c r="T204" i="32"/>
  <c r="T155" i="32"/>
  <c r="T154" i="32"/>
  <c r="AX46" i="34"/>
  <c r="AW47" i="34"/>
  <c r="X43" i="34"/>
  <c r="P15" i="32"/>
  <c r="P14" i="32"/>
  <c r="C46" i="30"/>
  <c r="Q13" i="32"/>
  <c r="R19" i="32"/>
  <c r="R20" i="32" s="1"/>
  <c r="U208" i="32" l="1"/>
  <c r="U202" i="32"/>
  <c r="U203" i="32"/>
  <c r="U210" i="32"/>
  <c r="U207" i="32"/>
  <c r="U212" i="32"/>
  <c r="U181" i="32"/>
  <c r="U205" i="32"/>
  <c r="U197" i="32"/>
  <c r="U206" i="32"/>
  <c r="U190" i="32"/>
  <c r="U195" i="32"/>
  <c r="U196" i="32"/>
  <c r="U209" i="32"/>
  <c r="U179" i="32"/>
  <c r="U204" i="32"/>
  <c r="U189" i="32"/>
  <c r="U199" i="32"/>
  <c r="U200" i="32"/>
  <c r="U186" i="32"/>
  <c r="U213" i="32"/>
  <c r="U201" i="32"/>
  <c r="U173" i="32"/>
  <c r="U198" i="32"/>
  <c r="U194" i="32"/>
  <c r="U174" i="32"/>
  <c r="U193" i="32"/>
  <c r="U180" i="32"/>
  <c r="U184" i="32"/>
  <c r="U170" i="32"/>
  <c r="U169" i="32"/>
  <c r="U167" i="32"/>
  <c r="U211" i="32"/>
  <c r="U182" i="32"/>
  <c r="U166" i="32"/>
  <c r="U187" i="32"/>
  <c r="U178" i="32"/>
  <c r="U176" i="32"/>
  <c r="U171" i="32"/>
  <c r="U191" i="32"/>
  <c r="U183" i="32"/>
  <c r="U188" i="32"/>
  <c r="U185" i="32"/>
  <c r="U177" i="32"/>
  <c r="U172" i="32"/>
  <c r="U163" i="32"/>
  <c r="U160" i="32"/>
  <c r="U156" i="32"/>
  <c r="U175" i="32"/>
  <c r="U158" i="32"/>
  <c r="U165" i="32"/>
  <c r="U162" i="32"/>
  <c r="U161" i="32"/>
  <c r="U157" i="32"/>
  <c r="U192" i="32"/>
  <c r="U168" i="32"/>
  <c r="U159" i="32"/>
  <c r="U164" i="32"/>
  <c r="U155" i="32"/>
  <c r="U154" i="32"/>
  <c r="Y43" i="34"/>
  <c r="AY46" i="34"/>
  <c r="AX47" i="34"/>
  <c r="Q14" i="32"/>
  <c r="Q15" i="32"/>
  <c r="C47" i="30"/>
  <c r="R13" i="32"/>
  <c r="S19" i="32"/>
  <c r="S20" i="32" s="1"/>
  <c r="V186" i="32" l="1"/>
  <c r="V204" i="32"/>
  <c r="V200" i="32"/>
  <c r="V207" i="32"/>
  <c r="V202" i="32"/>
  <c r="V178" i="32"/>
  <c r="V212" i="32"/>
  <c r="V210" i="32"/>
  <c r="V194" i="32"/>
  <c r="V213" i="32"/>
  <c r="V206" i="32"/>
  <c r="V199" i="32"/>
  <c r="V201" i="32"/>
  <c r="V196" i="32"/>
  <c r="V198" i="32"/>
  <c r="V189" i="32"/>
  <c r="V183" i="32"/>
  <c r="V211" i="32"/>
  <c r="V170" i="32"/>
  <c r="V195" i="32"/>
  <c r="V208" i="32"/>
  <c r="V190" i="32"/>
  <c r="V184" i="32"/>
  <c r="V209" i="32"/>
  <c r="V203" i="32"/>
  <c r="V176" i="32"/>
  <c r="V179" i="32"/>
  <c r="V177" i="32"/>
  <c r="V173" i="32"/>
  <c r="V193" i="32"/>
  <c r="V188" i="32"/>
  <c r="V168" i="32"/>
  <c r="V160" i="32"/>
  <c r="V185" i="32"/>
  <c r="V182" i="32"/>
  <c r="V175" i="32"/>
  <c r="V174" i="32"/>
  <c r="V205" i="32"/>
  <c r="V172" i="32"/>
  <c r="V169" i="32"/>
  <c r="V191" i="32"/>
  <c r="V197" i="32"/>
  <c r="V187" i="32"/>
  <c r="V181" i="32"/>
  <c r="V165" i="32"/>
  <c r="V163" i="32"/>
  <c r="V159" i="32"/>
  <c r="V164" i="32"/>
  <c r="V158" i="32"/>
  <c r="V192" i="32"/>
  <c r="V157" i="32"/>
  <c r="V156" i="32"/>
  <c r="V161" i="32"/>
  <c r="V180" i="32"/>
  <c r="V171" i="32"/>
  <c r="V166" i="32"/>
  <c r="V167" i="32"/>
  <c r="V162" i="32"/>
  <c r="V154" i="32"/>
  <c r="V155" i="32"/>
  <c r="AZ46" i="34"/>
  <c r="AY47" i="34"/>
  <c r="Z43" i="34"/>
  <c r="R15" i="32"/>
  <c r="R14" i="32"/>
  <c r="C48" i="30"/>
  <c r="S13" i="32"/>
  <c r="T19" i="32"/>
  <c r="T20" i="32" s="1"/>
  <c r="W199" i="32" l="1"/>
  <c r="W207" i="32"/>
  <c r="W211" i="32"/>
  <c r="W205" i="32"/>
  <c r="W209" i="32"/>
  <c r="W191" i="32"/>
  <c r="W183" i="32"/>
  <c r="W212" i="32"/>
  <c r="W193" i="32"/>
  <c r="W195" i="32"/>
  <c r="W180" i="32"/>
  <c r="W208" i="32"/>
  <c r="W192" i="32"/>
  <c r="W197" i="32"/>
  <c r="W198" i="32"/>
  <c r="W213" i="32"/>
  <c r="W181" i="32"/>
  <c r="W210" i="32"/>
  <c r="W206" i="32"/>
  <c r="W200" i="32"/>
  <c r="W201" i="32"/>
  <c r="W189" i="32"/>
  <c r="W202" i="32"/>
  <c r="W188" i="32"/>
  <c r="W194" i="32"/>
  <c r="W204" i="32"/>
  <c r="W203" i="32"/>
  <c r="W175" i="32"/>
  <c r="W177" i="32"/>
  <c r="W174" i="32"/>
  <c r="W170" i="32"/>
  <c r="W196" i="32"/>
  <c r="W176" i="32"/>
  <c r="W157" i="32"/>
  <c r="W182" i="32"/>
  <c r="W179" i="32"/>
  <c r="W186" i="32"/>
  <c r="W172" i="32"/>
  <c r="W171" i="32"/>
  <c r="W167" i="32"/>
  <c r="W169" i="32"/>
  <c r="W185" i="32"/>
  <c r="W184" i="32"/>
  <c r="W168" i="32"/>
  <c r="W178" i="32"/>
  <c r="W173" i="32"/>
  <c r="W162" i="32"/>
  <c r="W166" i="32"/>
  <c r="W190" i="32"/>
  <c r="W158" i="32"/>
  <c r="W165" i="32"/>
  <c r="W160" i="32"/>
  <c r="W161" i="32"/>
  <c r="W164" i="32"/>
  <c r="W163" i="32"/>
  <c r="W187" i="32"/>
  <c r="W159" i="32"/>
  <c r="W156" i="32"/>
  <c r="W154" i="32"/>
  <c r="W155" i="32"/>
  <c r="AA43" i="34"/>
  <c r="BA46" i="34"/>
  <c r="AZ47" i="34"/>
  <c r="S14" i="32"/>
  <c r="S15" i="32"/>
  <c r="C49" i="30"/>
  <c r="C50" i="30" s="1"/>
  <c r="C51" i="30" s="1"/>
  <c r="C52" i="30" s="1"/>
  <c r="C53" i="30" s="1"/>
  <c r="C54" i="30" s="1"/>
  <c r="C55" i="30" s="1"/>
  <c r="C56" i="30" s="1"/>
  <c r="C57" i="30" s="1"/>
  <c r="C58" i="30" s="1"/>
  <c r="C59" i="30" s="1"/>
  <c r="C60" i="30" s="1"/>
  <c r="C61" i="30" s="1"/>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C91" i="30" s="1"/>
  <c r="T13" i="32"/>
  <c r="U19" i="32"/>
  <c r="U20" i="32" s="1"/>
  <c r="X212" i="32" l="1"/>
  <c r="X188" i="32"/>
  <c r="X202" i="32"/>
  <c r="X209" i="32"/>
  <c r="X206" i="32"/>
  <c r="X196" i="32"/>
  <c r="X213" i="32"/>
  <c r="X180" i="32"/>
  <c r="X204" i="32"/>
  <c r="X210" i="32"/>
  <c r="X194" i="32"/>
  <c r="X207" i="32"/>
  <c r="X193" i="32"/>
  <c r="X195" i="32"/>
  <c r="X182" i="32"/>
  <c r="X208" i="32"/>
  <c r="X178" i="32"/>
  <c r="X201" i="32"/>
  <c r="X203" i="32"/>
  <c r="X198" i="32"/>
  <c r="X199" i="32"/>
  <c r="X185" i="32"/>
  <c r="X191" i="32"/>
  <c r="X200" i="32"/>
  <c r="X172" i="32"/>
  <c r="X197" i="32"/>
  <c r="X192" i="32"/>
  <c r="X186" i="32"/>
  <c r="X189" i="32"/>
  <c r="X179" i="32"/>
  <c r="X183" i="32"/>
  <c r="X169" i="32"/>
  <c r="X168" i="32"/>
  <c r="X205" i="32"/>
  <c r="X181" i="32"/>
  <c r="X164" i="32"/>
  <c r="X175" i="32"/>
  <c r="X170" i="32"/>
  <c r="X162" i="32"/>
  <c r="X187" i="32"/>
  <c r="X184" i="32"/>
  <c r="X177" i="32"/>
  <c r="X176" i="32"/>
  <c r="X190" i="32"/>
  <c r="X174" i="32"/>
  <c r="X171" i="32"/>
  <c r="X167" i="32"/>
  <c r="X157" i="32"/>
  <c r="X173" i="32"/>
  <c r="X156" i="32"/>
  <c r="X161" i="32"/>
  <c r="X166" i="32"/>
  <c r="X160" i="32"/>
  <c r="X211" i="32"/>
  <c r="X158" i="32"/>
  <c r="X163" i="32"/>
  <c r="X165" i="32"/>
  <c r="X159" i="32"/>
  <c r="X155" i="32"/>
  <c r="X154" i="32"/>
  <c r="BB46" i="34"/>
  <c r="BA47" i="34"/>
  <c r="AB43" i="34"/>
  <c r="T15" i="32"/>
  <c r="T14" i="32"/>
  <c r="U13" i="32"/>
  <c r="V19" i="32"/>
  <c r="V20" i="32" s="1"/>
  <c r="Y193" i="32" l="1"/>
  <c r="Y206" i="32"/>
  <c r="Y177" i="32"/>
  <c r="Y213" i="32"/>
  <c r="Y203" i="32"/>
  <c r="Y201" i="32"/>
  <c r="Y209" i="32"/>
  <c r="Y212" i="32"/>
  <c r="Y185" i="32"/>
  <c r="Y198" i="32"/>
  <c r="Y200" i="32"/>
  <c r="Y195" i="32"/>
  <c r="Y197" i="32"/>
  <c r="Y188" i="32"/>
  <c r="Y182" i="32"/>
  <c r="Y210" i="32"/>
  <c r="Y169" i="32"/>
  <c r="Y194" i="32"/>
  <c r="Y199" i="32"/>
  <c r="Y187" i="32"/>
  <c r="Y189" i="32"/>
  <c r="Y208" i="32"/>
  <c r="Y202" i="32"/>
  <c r="Y191" i="32"/>
  <c r="Y204" i="32"/>
  <c r="Y190" i="32"/>
  <c r="Y196" i="32"/>
  <c r="Y192" i="32"/>
  <c r="Y178" i="32"/>
  <c r="Y161" i="32"/>
  <c r="Y176" i="32"/>
  <c r="Y172" i="32"/>
  <c r="Y159" i="32"/>
  <c r="Y166" i="32"/>
  <c r="Y183" i="32"/>
  <c r="Y184" i="32"/>
  <c r="Y181" i="32"/>
  <c r="Y174" i="32"/>
  <c r="Y173" i="32"/>
  <c r="Y207" i="32"/>
  <c r="Y171" i="32"/>
  <c r="Y168" i="32"/>
  <c r="Y164" i="32"/>
  <c r="Y211" i="32"/>
  <c r="Y186" i="32"/>
  <c r="Y205" i="32"/>
  <c r="Y179" i="32"/>
  <c r="Y180" i="32"/>
  <c r="Y170" i="32"/>
  <c r="Y158" i="32"/>
  <c r="Y163" i="32"/>
  <c r="Y157" i="32"/>
  <c r="Y165" i="32"/>
  <c r="Y160" i="32"/>
  <c r="Y175" i="32"/>
  <c r="Y162" i="32"/>
  <c r="Y156" i="32"/>
  <c r="Y167" i="32"/>
  <c r="Y154" i="32"/>
  <c r="Y155" i="32"/>
  <c r="AC43" i="34"/>
  <c r="BC46" i="34"/>
  <c r="BB47" i="34"/>
  <c r="U14" i="32"/>
  <c r="U15" i="32"/>
  <c r="V13" i="32"/>
  <c r="W19" i="32"/>
  <c r="W20" i="32" s="1"/>
  <c r="Z206" i="32" l="1"/>
  <c r="Z210" i="32"/>
  <c r="Z209" i="32"/>
  <c r="Z203" i="32"/>
  <c r="Z204" i="32"/>
  <c r="Z211" i="32"/>
  <c r="Z198" i="32"/>
  <c r="Z213" i="32"/>
  <c r="Z182" i="32"/>
  <c r="Z190" i="32"/>
  <c r="Z212" i="32"/>
  <c r="Z208" i="32"/>
  <c r="Z207" i="32"/>
  <c r="Z191" i="32"/>
  <c r="Z196" i="32"/>
  <c r="Z197" i="32"/>
  <c r="Z184" i="32"/>
  <c r="Z180" i="32"/>
  <c r="Z205" i="32"/>
  <c r="Z199" i="32"/>
  <c r="Z200" i="32"/>
  <c r="Z201" i="32"/>
  <c r="Z187" i="32"/>
  <c r="Z202" i="32"/>
  <c r="Z174" i="32"/>
  <c r="Z195" i="32"/>
  <c r="Z194" i="32"/>
  <c r="Z175" i="32"/>
  <c r="Z156" i="32"/>
  <c r="Z179" i="32"/>
  <c r="Z181" i="32"/>
  <c r="Z178" i="32"/>
  <c r="Z185" i="32"/>
  <c r="Z171" i="32"/>
  <c r="Z170" i="32"/>
  <c r="Z188" i="32"/>
  <c r="Z168" i="32"/>
  <c r="Z183" i="32"/>
  <c r="Z167" i="32"/>
  <c r="Z177" i="32"/>
  <c r="Z192" i="32"/>
  <c r="Z193" i="32"/>
  <c r="Z172" i="32"/>
  <c r="Z189" i="32"/>
  <c r="Z186" i="32"/>
  <c r="Z176" i="32"/>
  <c r="Z157" i="32"/>
  <c r="Z169" i="32"/>
  <c r="Z159" i="32"/>
  <c r="Z163" i="32"/>
  <c r="Z162" i="32"/>
  <c r="Z164" i="32"/>
  <c r="Z158" i="32"/>
  <c r="Z161" i="32"/>
  <c r="Z160" i="32"/>
  <c r="Z165" i="32"/>
  <c r="Z173" i="32"/>
  <c r="Z166" i="32"/>
  <c r="Z155" i="32"/>
  <c r="Z154" i="32"/>
  <c r="BD46" i="34"/>
  <c r="BC47" i="34"/>
  <c r="AD43" i="34"/>
  <c r="V15" i="32"/>
  <c r="V14" i="32"/>
  <c r="W13" i="32"/>
  <c r="X19" i="32"/>
  <c r="X20" i="32" s="1"/>
  <c r="AA201" i="32" l="1"/>
  <c r="AA203" i="32"/>
  <c r="AA208" i="32"/>
  <c r="AA212" i="32"/>
  <c r="AA195" i="32"/>
  <c r="AA179" i="32"/>
  <c r="AA211" i="32"/>
  <c r="AA213" i="32"/>
  <c r="AA205" i="32"/>
  <c r="AA209" i="32"/>
  <c r="AA187" i="32"/>
  <c r="AA207" i="32"/>
  <c r="AA200" i="32"/>
  <c r="AA202" i="32"/>
  <c r="AA197" i="32"/>
  <c r="AA198" i="32"/>
  <c r="AA184" i="32"/>
  <c r="AA190" i="32"/>
  <c r="AA199" i="32"/>
  <c r="AA171" i="32"/>
  <c r="AA196" i="32"/>
  <c r="AA191" i="32"/>
  <c r="AA185" i="32"/>
  <c r="AA210" i="32"/>
  <c r="AA204" i="32"/>
  <c r="AA189" i="32"/>
  <c r="AA177" i="32"/>
  <c r="AA181" i="32"/>
  <c r="AA180" i="32"/>
  <c r="AA163" i="32"/>
  <c r="AA194" i="32"/>
  <c r="AA178" i="32"/>
  <c r="AA174" i="32"/>
  <c r="AA169" i="32"/>
  <c r="AA161" i="32"/>
  <c r="AA206" i="32"/>
  <c r="AA186" i="32"/>
  <c r="AA183" i="32"/>
  <c r="AA176" i="32"/>
  <c r="AA175" i="32"/>
  <c r="AA192" i="32"/>
  <c r="AA173" i="32"/>
  <c r="AA170" i="32"/>
  <c r="AA193" i="32"/>
  <c r="AA188" i="32"/>
  <c r="AA172" i="32"/>
  <c r="AA156" i="32"/>
  <c r="AA158" i="32"/>
  <c r="AA160" i="32"/>
  <c r="AA165" i="32"/>
  <c r="AA159" i="32"/>
  <c r="AA164" i="32"/>
  <c r="AA166" i="32"/>
  <c r="AA157" i="32"/>
  <c r="AA162" i="32"/>
  <c r="AA168" i="32"/>
  <c r="AA167" i="32"/>
  <c r="AA182" i="32"/>
  <c r="AA155" i="32"/>
  <c r="AA154" i="32"/>
  <c r="AE43" i="34"/>
  <c r="BE46" i="34"/>
  <c r="BD47" i="34"/>
  <c r="W15" i="32"/>
  <c r="W14" i="32"/>
  <c r="X13" i="32"/>
  <c r="Y19" i="32"/>
  <c r="Y20" i="32" s="1"/>
  <c r="AB208" i="32" l="1"/>
  <c r="AB210" i="32"/>
  <c r="AB192" i="32"/>
  <c r="AB212" i="32"/>
  <c r="AB213" i="32"/>
  <c r="AB206" i="32"/>
  <c r="AB211" i="32"/>
  <c r="AB184" i="32"/>
  <c r="AB194" i="32"/>
  <c r="AB196" i="32"/>
  <c r="AB187" i="32"/>
  <c r="AB181" i="32"/>
  <c r="AB209" i="32"/>
  <c r="AB168" i="32"/>
  <c r="AB193" i="32"/>
  <c r="AB198" i="32"/>
  <c r="AB199" i="32"/>
  <c r="AB186" i="32"/>
  <c r="AB182" i="32"/>
  <c r="AB207" i="32"/>
  <c r="AB201" i="32"/>
  <c r="AB202" i="32"/>
  <c r="AB190" i="32"/>
  <c r="AB203" i="32"/>
  <c r="AB189" i="32"/>
  <c r="AB195" i="32"/>
  <c r="AB204" i="32"/>
  <c r="AB176" i="32"/>
  <c r="AB200" i="32"/>
  <c r="AB197" i="32"/>
  <c r="AB175" i="32"/>
  <c r="AB171" i="32"/>
  <c r="AB205" i="32"/>
  <c r="AB158" i="32"/>
  <c r="AB183" i="32"/>
  <c r="AB180" i="32"/>
  <c r="AB173" i="32"/>
  <c r="AB172" i="32"/>
  <c r="AB170" i="32"/>
  <c r="AB185" i="32"/>
  <c r="AB169" i="32"/>
  <c r="AB178" i="32"/>
  <c r="AB179" i="32"/>
  <c r="AB174" i="32"/>
  <c r="AB166" i="32"/>
  <c r="AB163" i="32"/>
  <c r="AB156" i="32"/>
  <c r="AB191" i="32"/>
  <c r="AB177" i="32"/>
  <c r="AB160" i="32"/>
  <c r="AB159" i="32"/>
  <c r="AB162" i="32"/>
  <c r="AB161" i="32"/>
  <c r="AB164" i="32"/>
  <c r="AB188" i="32"/>
  <c r="AB165" i="32"/>
  <c r="AB157" i="32"/>
  <c r="AB167" i="32"/>
  <c r="AB154" i="32"/>
  <c r="AB155" i="32"/>
  <c r="BF46" i="34"/>
  <c r="BE47" i="34"/>
  <c r="AF43" i="34"/>
  <c r="X14" i="32"/>
  <c r="X15" i="32"/>
  <c r="Y13" i="32"/>
  <c r="Z19" i="32"/>
  <c r="Z20" i="32" s="1"/>
  <c r="AC208" i="32" l="1"/>
  <c r="AC203" i="32"/>
  <c r="AC213" i="32"/>
  <c r="AC205" i="32"/>
  <c r="AC210" i="32"/>
  <c r="AC212" i="32"/>
  <c r="AC189" i="32"/>
  <c r="AC181" i="32"/>
  <c r="AC211" i="32"/>
  <c r="AC195" i="32"/>
  <c r="AC196" i="32"/>
  <c r="AC183" i="32"/>
  <c r="AC209" i="32"/>
  <c r="AC179" i="32"/>
  <c r="AC204" i="32"/>
  <c r="AC202" i="32"/>
  <c r="AC199" i="32"/>
  <c r="AC200" i="32"/>
  <c r="AC186" i="32"/>
  <c r="AC192" i="32"/>
  <c r="AC201" i="32"/>
  <c r="AC173" i="32"/>
  <c r="AC198" i="32"/>
  <c r="AC207" i="32"/>
  <c r="AC194" i="32"/>
  <c r="AC191" i="32"/>
  <c r="AC193" i="32"/>
  <c r="AC187" i="32"/>
  <c r="AC178" i="32"/>
  <c r="AC180" i="32"/>
  <c r="AC184" i="32"/>
  <c r="AC170" i="32"/>
  <c r="AC169" i="32"/>
  <c r="AC197" i="32"/>
  <c r="AC206" i="32"/>
  <c r="AC167" i="32"/>
  <c r="AC182" i="32"/>
  <c r="AC166" i="32"/>
  <c r="AC165" i="32"/>
  <c r="AC176" i="32"/>
  <c r="AC171" i="32"/>
  <c r="AC163" i="32"/>
  <c r="AC188" i="32"/>
  <c r="AC185" i="32"/>
  <c r="AC177" i="32"/>
  <c r="AC190" i="32"/>
  <c r="AC175" i="32"/>
  <c r="AC172" i="32"/>
  <c r="AC156" i="32"/>
  <c r="AC174" i="32"/>
  <c r="AC158" i="32"/>
  <c r="AC162" i="32"/>
  <c r="AC161" i="32"/>
  <c r="AC157" i="32"/>
  <c r="AC168" i="32"/>
  <c r="AC159" i="32"/>
  <c r="AC164" i="32"/>
  <c r="AC160" i="32"/>
  <c r="AC154" i="32"/>
  <c r="AC155" i="32"/>
  <c r="AG43" i="34"/>
  <c r="BG46" i="34"/>
  <c r="BF47" i="34"/>
  <c r="Y15" i="32"/>
  <c r="Y14" i="32"/>
  <c r="Z13" i="32"/>
  <c r="AA19" i="32"/>
  <c r="AA20" i="32" s="1"/>
  <c r="AD207" i="32" l="1"/>
  <c r="AD204" i="32"/>
  <c r="AD186" i="32"/>
  <c r="AD178" i="32"/>
  <c r="AD212" i="32"/>
  <c r="AD194" i="32"/>
  <c r="AD210" i="32"/>
  <c r="AD202" i="32"/>
  <c r="AD213" i="32"/>
  <c r="AD199" i="32"/>
  <c r="AD201" i="32"/>
  <c r="AD196" i="32"/>
  <c r="AD198" i="32"/>
  <c r="AD189" i="32"/>
  <c r="AD183" i="32"/>
  <c r="AD211" i="32"/>
  <c r="AD170" i="32"/>
  <c r="AD195" i="32"/>
  <c r="AD188" i="32"/>
  <c r="AD208" i="32"/>
  <c r="AD190" i="32"/>
  <c r="AD209" i="32"/>
  <c r="AD203" i="32"/>
  <c r="AD192" i="32"/>
  <c r="AD205" i="32"/>
  <c r="AD191" i="32"/>
  <c r="AD193" i="32"/>
  <c r="AD197" i="32"/>
  <c r="AD179" i="32"/>
  <c r="AD162" i="32"/>
  <c r="AD184" i="32"/>
  <c r="AD177" i="32"/>
  <c r="AD173" i="32"/>
  <c r="AD168" i="32"/>
  <c r="AD160" i="32"/>
  <c r="AD185" i="32"/>
  <c r="AD182" i="32"/>
  <c r="AD175" i="32"/>
  <c r="AD174" i="32"/>
  <c r="AD172" i="32"/>
  <c r="AD169" i="32"/>
  <c r="AD165" i="32"/>
  <c r="AD206" i="32"/>
  <c r="AD187" i="32"/>
  <c r="AD180" i="32"/>
  <c r="AD181" i="32"/>
  <c r="AD167" i="32"/>
  <c r="AD159" i="32"/>
  <c r="AD164" i="32"/>
  <c r="AD158" i="32"/>
  <c r="AD200" i="32"/>
  <c r="AD176" i="32"/>
  <c r="AD156" i="32"/>
  <c r="AD161" i="32"/>
  <c r="AD163" i="32"/>
  <c r="AD157" i="32"/>
  <c r="AD166" i="32"/>
  <c r="AD171" i="32"/>
  <c r="AD154" i="32"/>
  <c r="AD155" i="32"/>
  <c r="AH43" i="34"/>
  <c r="BH46" i="34"/>
  <c r="BG47" i="34"/>
  <c r="Z15" i="32"/>
  <c r="Z14" i="32"/>
  <c r="AA13" i="32"/>
  <c r="AB19" i="32"/>
  <c r="AB20" i="32" s="1"/>
  <c r="AE191" i="32" l="1"/>
  <c r="AE207" i="32"/>
  <c r="AE211" i="32"/>
  <c r="AE210" i="32"/>
  <c r="AE204" i="32"/>
  <c r="AE209" i="32"/>
  <c r="AE205" i="32"/>
  <c r="AE183" i="32"/>
  <c r="AE199" i="32"/>
  <c r="AE213" i="32"/>
  <c r="AE212" i="32"/>
  <c r="AE208" i="32"/>
  <c r="AE192" i="32"/>
  <c r="AE197" i="32"/>
  <c r="AE198" i="32"/>
  <c r="AE185" i="32"/>
  <c r="AE181" i="32"/>
  <c r="AE206" i="32"/>
  <c r="AE200" i="32"/>
  <c r="AE167" i="32"/>
  <c r="AE201" i="32"/>
  <c r="AE189" i="32"/>
  <c r="AE202" i="32"/>
  <c r="AE188" i="32"/>
  <c r="AE203" i="32"/>
  <c r="AE175" i="32"/>
  <c r="AE196" i="32"/>
  <c r="AE176" i="32"/>
  <c r="AE157" i="32"/>
  <c r="AE182" i="32"/>
  <c r="AE179" i="32"/>
  <c r="AE186" i="32"/>
  <c r="AE172" i="32"/>
  <c r="AE171" i="32"/>
  <c r="AE169" i="32"/>
  <c r="AE194" i="32"/>
  <c r="AE184" i="32"/>
  <c r="AE168" i="32"/>
  <c r="AE193" i="32"/>
  <c r="AE178" i="32"/>
  <c r="AE173" i="32"/>
  <c r="AE180" i="32"/>
  <c r="AE190" i="32"/>
  <c r="AE187" i="32"/>
  <c r="AE177" i="32"/>
  <c r="AE158" i="32"/>
  <c r="AE162" i="32"/>
  <c r="AE165" i="32"/>
  <c r="AE160" i="32"/>
  <c r="AE164" i="32"/>
  <c r="AE163" i="32"/>
  <c r="AE174" i="32"/>
  <c r="AE170" i="32"/>
  <c r="AE159" i="32"/>
  <c r="AE156" i="32"/>
  <c r="AE161" i="32"/>
  <c r="AE166" i="32"/>
  <c r="AE195" i="32"/>
  <c r="AE154" i="32"/>
  <c r="AE155" i="32"/>
  <c r="BI46" i="34"/>
  <c r="BH47" i="34"/>
  <c r="AI43" i="34"/>
  <c r="AA14" i="32"/>
  <c r="AA15" i="32"/>
  <c r="AB13" i="32"/>
  <c r="AC19" i="32"/>
  <c r="AC20" i="32" s="1"/>
  <c r="AF212" i="32" l="1"/>
  <c r="AF202" i="32"/>
  <c r="AF209" i="32"/>
  <c r="AF196" i="32"/>
  <c r="AF188" i="32"/>
  <c r="AF213" i="32"/>
  <c r="AF180" i="32"/>
  <c r="AF206" i="32"/>
  <c r="AF210" i="32"/>
  <c r="AF204" i="32"/>
  <c r="AF208" i="32"/>
  <c r="AF178" i="32"/>
  <c r="AF201" i="32"/>
  <c r="AF203" i="32"/>
  <c r="AF198" i="32"/>
  <c r="AF199" i="32"/>
  <c r="AF185" i="32"/>
  <c r="AF191" i="32"/>
  <c r="AF200" i="32"/>
  <c r="AF172" i="32"/>
  <c r="AF197" i="32"/>
  <c r="AF192" i="32"/>
  <c r="AF186" i="32"/>
  <c r="AF211" i="32"/>
  <c r="AF205" i="32"/>
  <c r="AF189" i="32"/>
  <c r="AF195" i="32"/>
  <c r="AF181" i="32"/>
  <c r="AF164" i="32"/>
  <c r="AF175" i="32"/>
  <c r="AF207" i="32"/>
  <c r="AF182" i="32"/>
  <c r="AF170" i="32"/>
  <c r="AF162" i="32"/>
  <c r="AF193" i="32"/>
  <c r="AF187" i="32"/>
  <c r="AF184" i="32"/>
  <c r="AF177" i="32"/>
  <c r="AF176" i="32"/>
  <c r="AF194" i="32"/>
  <c r="AF190" i="32"/>
  <c r="AF174" i="32"/>
  <c r="AF171" i="32"/>
  <c r="AF173" i="32"/>
  <c r="AF167" i="32"/>
  <c r="AF157" i="32"/>
  <c r="AF156" i="32"/>
  <c r="AF161" i="32"/>
  <c r="AF166" i="32"/>
  <c r="AF160" i="32"/>
  <c r="AF165" i="32"/>
  <c r="AF159" i="32"/>
  <c r="AF179" i="32"/>
  <c r="AF158" i="32"/>
  <c r="AF163" i="32"/>
  <c r="AF169" i="32"/>
  <c r="AF168" i="32"/>
  <c r="AF183" i="32"/>
  <c r="AF154" i="32"/>
  <c r="AF155" i="32"/>
  <c r="AJ43" i="34"/>
  <c r="BJ46" i="34"/>
  <c r="BI47" i="34"/>
  <c r="AB15" i="32"/>
  <c r="AB14" i="32"/>
  <c r="AC13" i="32"/>
  <c r="AD19" i="32"/>
  <c r="AD20" i="32" s="1"/>
  <c r="AG177" i="32" l="1"/>
  <c r="AG201" i="32"/>
  <c r="AG185" i="32"/>
  <c r="AG213" i="32"/>
  <c r="AG203" i="32"/>
  <c r="AG207" i="32"/>
  <c r="AG212" i="32"/>
  <c r="AG211" i="32"/>
  <c r="AG209" i="32"/>
  <c r="AG195" i="32"/>
  <c r="AG197" i="32"/>
  <c r="AG188" i="32"/>
  <c r="AG182" i="32"/>
  <c r="AG210" i="32"/>
  <c r="AG169" i="32"/>
  <c r="AG194" i="32"/>
  <c r="AG199" i="32"/>
  <c r="AG187" i="32"/>
  <c r="AG193" i="32"/>
  <c r="AG206" i="32"/>
  <c r="AG189" i="32"/>
  <c r="AG183" i="32"/>
  <c r="AG208" i="32"/>
  <c r="AG202" i="32"/>
  <c r="AG191" i="32"/>
  <c r="AG204" i="32"/>
  <c r="AG190" i="32"/>
  <c r="AG192" i="32"/>
  <c r="AG196" i="32"/>
  <c r="AG205" i="32"/>
  <c r="AG176" i="32"/>
  <c r="AG172" i="32"/>
  <c r="AG200" i="32"/>
  <c r="AG159" i="32"/>
  <c r="AG184" i="32"/>
  <c r="AG181" i="32"/>
  <c r="AG174" i="32"/>
  <c r="AG173" i="32"/>
  <c r="AG171" i="32"/>
  <c r="AG168" i="32"/>
  <c r="AG186" i="32"/>
  <c r="AG170" i="32"/>
  <c r="AG179" i="32"/>
  <c r="AG180" i="32"/>
  <c r="AG175" i="32"/>
  <c r="AG178" i="32"/>
  <c r="AG160" i="32"/>
  <c r="AG198" i="32"/>
  <c r="AG164" i="32"/>
  <c r="AG161" i="32"/>
  <c r="AG162" i="32"/>
  <c r="AG156" i="32"/>
  <c r="AG165" i="32"/>
  <c r="AG157" i="32"/>
  <c r="AG167" i="32"/>
  <c r="AG166" i="32"/>
  <c r="AG163" i="32"/>
  <c r="AG158" i="32"/>
  <c r="AG155" i="32"/>
  <c r="AG154" i="32"/>
  <c r="BK46" i="34"/>
  <c r="BJ47" i="34"/>
  <c r="AK43" i="34"/>
  <c r="AC15" i="32"/>
  <c r="AC14" i="32"/>
  <c r="AD13" i="32"/>
  <c r="AE19" i="32"/>
  <c r="AE20" i="32" s="1"/>
  <c r="AH210" i="32" l="1"/>
  <c r="AH209" i="32"/>
  <c r="AH204" i="32"/>
  <c r="AH190" i="32"/>
  <c r="AH211" i="32"/>
  <c r="AH206" i="32"/>
  <c r="AH213" i="32"/>
  <c r="AH182" i="32"/>
  <c r="AH198" i="32"/>
  <c r="AH212" i="32"/>
  <c r="AH196" i="32"/>
  <c r="AH197" i="32"/>
  <c r="AH184" i="32"/>
  <c r="AH180" i="32"/>
  <c r="AH205" i="32"/>
  <c r="AH199" i="32"/>
  <c r="AH200" i="32"/>
  <c r="AH201" i="32"/>
  <c r="AH187" i="32"/>
  <c r="AH193" i="32"/>
  <c r="AH208" i="32"/>
  <c r="AH203" i="32"/>
  <c r="AH202" i="32"/>
  <c r="AH174" i="32"/>
  <c r="AH195" i="32"/>
  <c r="AH192" i="32"/>
  <c r="AH194" i="32"/>
  <c r="AH188" i="32"/>
  <c r="AH179" i="32"/>
  <c r="AH207" i="32"/>
  <c r="AH181" i="32"/>
  <c r="AH178" i="32"/>
  <c r="AH185" i="32"/>
  <c r="AH171" i="32"/>
  <c r="AH170" i="32"/>
  <c r="AH168" i="32"/>
  <c r="AH183" i="32"/>
  <c r="AH167" i="32"/>
  <c r="AH166" i="32"/>
  <c r="AH177" i="32"/>
  <c r="AH191" i="32"/>
  <c r="AH172" i="32"/>
  <c r="AH164" i="32"/>
  <c r="AH189" i="32"/>
  <c r="AH186" i="32"/>
  <c r="AH176" i="32"/>
  <c r="AH173" i="32"/>
  <c r="AH175" i="32"/>
  <c r="AH157" i="32"/>
  <c r="AH169" i="32"/>
  <c r="AH159" i="32"/>
  <c r="AH163" i="32"/>
  <c r="AH162" i="32"/>
  <c r="AH165" i="32"/>
  <c r="AH156" i="32"/>
  <c r="AH158" i="32"/>
  <c r="AH160" i="32"/>
  <c r="AH161" i="32"/>
  <c r="AH155" i="32"/>
  <c r="AH154" i="32"/>
  <c r="AL43" i="34"/>
  <c r="BL46" i="34"/>
  <c r="BL47" i="34" s="1"/>
  <c r="BK47" i="34"/>
  <c r="AD15" i="32"/>
  <c r="AD14" i="32"/>
  <c r="AE13" i="32"/>
  <c r="AF19" i="32"/>
  <c r="AF20" i="32" s="1"/>
  <c r="AI208" i="32" l="1"/>
  <c r="AI213" i="32"/>
  <c r="AI212" i="32"/>
  <c r="AI195" i="32"/>
  <c r="AI211" i="32"/>
  <c r="AI179" i="32"/>
  <c r="AI203" i="32"/>
  <c r="AI187" i="32"/>
  <c r="AI200" i="32"/>
  <c r="AI202" i="32"/>
  <c r="AI197" i="32"/>
  <c r="AI198" i="32"/>
  <c r="AI184" i="32"/>
  <c r="AI190" i="32"/>
  <c r="AI209" i="32"/>
  <c r="AI199" i="32"/>
  <c r="AI171" i="32"/>
  <c r="AI196" i="32"/>
  <c r="AI205" i="32"/>
  <c r="AI201" i="32"/>
  <c r="AI189" i="32"/>
  <c r="AI191" i="32"/>
  <c r="AI210" i="32"/>
  <c r="AI204" i="32"/>
  <c r="AI193" i="32"/>
  <c r="AI206" i="32"/>
  <c r="AI192" i="32"/>
  <c r="AI194" i="32"/>
  <c r="AI181" i="32"/>
  <c r="AI180" i="32"/>
  <c r="AI163" i="32"/>
  <c r="AI178" i="32"/>
  <c r="AI174" i="32"/>
  <c r="AI169" i="32"/>
  <c r="AI161" i="32"/>
  <c r="AI186" i="32"/>
  <c r="AI183" i="32"/>
  <c r="AI176" i="32"/>
  <c r="AI175" i="32"/>
  <c r="AI207" i="32"/>
  <c r="AI173" i="32"/>
  <c r="AI170" i="32"/>
  <c r="AI166" i="32"/>
  <c r="AI188" i="32"/>
  <c r="AI182" i="32"/>
  <c r="AI168" i="32"/>
  <c r="AI167" i="32"/>
  <c r="AI160" i="32"/>
  <c r="AI165" i="32"/>
  <c r="AI159" i="32"/>
  <c r="AI156" i="32"/>
  <c r="AI185" i="32"/>
  <c r="AI177" i="32"/>
  <c r="AI172" i="32"/>
  <c r="AI157" i="32"/>
  <c r="AI162" i="32"/>
  <c r="AI164" i="32"/>
  <c r="AI158" i="32"/>
  <c r="AI155" i="32"/>
  <c r="AI154" i="32"/>
  <c r="AM43" i="34"/>
  <c r="AE14" i="32"/>
  <c r="AE15" i="32"/>
  <c r="AF13" i="32"/>
  <c r="AG19" i="32"/>
  <c r="AG20" i="32" s="1"/>
  <c r="AJ208" i="32" l="1"/>
  <c r="AJ192" i="32"/>
  <c r="AJ212" i="32"/>
  <c r="AJ213" i="32"/>
  <c r="AJ206" i="32"/>
  <c r="AJ210" i="32"/>
  <c r="AJ200" i="32"/>
  <c r="AJ211" i="32"/>
  <c r="AJ184" i="32"/>
  <c r="AJ205" i="32"/>
  <c r="AJ209" i="32"/>
  <c r="AJ168" i="32"/>
  <c r="AJ193" i="32"/>
  <c r="AJ198" i="32"/>
  <c r="AJ199" i="32"/>
  <c r="AJ186" i="32"/>
  <c r="AJ182" i="32"/>
  <c r="AJ207" i="32"/>
  <c r="AJ201" i="32"/>
  <c r="AJ202" i="32"/>
  <c r="AJ190" i="32"/>
  <c r="AJ203" i="32"/>
  <c r="AJ189" i="32"/>
  <c r="AJ204" i="32"/>
  <c r="AJ176" i="32"/>
  <c r="AJ197" i="32"/>
  <c r="AJ187" i="32"/>
  <c r="AJ158" i="32"/>
  <c r="AJ195" i="32"/>
  <c r="AJ183" i="32"/>
  <c r="AJ180" i="32"/>
  <c r="AJ173" i="32"/>
  <c r="AJ172" i="32"/>
  <c r="AJ170" i="32"/>
  <c r="AJ194" i="32"/>
  <c r="AJ181" i="32"/>
  <c r="AJ185" i="32"/>
  <c r="AJ169" i="32"/>
  <c r="AJ178" i="32"/>
  <c r="AJ179" i="32"/>
  <c r="AJ174" i="32"/>
  <c r="AJ196" i="32"/>
  <c r="AJ191" i="32"/>
  <c r="AJ188" i="32"/>
  <c r="AJ177" i="32"/>
  <c r="AJ160" i="32"/>
  <c r="AJ159" i="32"/>
  <c r="AJ171" i="32"/>
  <c r="AJ161" i="32"/>
  <c r="AJ164" i="32"/>
  <c r="AJ165" i="32"/>
  <c r="AJ163" i="32"/>
  <c r="AJ175" i="32"/>
  <c r="AJ157" i="32"/>
  <c r="AJ162" i="32"/>
  <c r="AJ167" i="32"/>
  <c r="AJ156" i="32"/>
  <c r="AJ166" i="32"/>
  <c r="AJ155" i="32"/>
  <c r="AJ154" i="32"/>
  <c r="AN43" i="34"/>
  <c r="AF14" i="32"/>
  <c r="AF15" i="32"/>
  <c r="AG13" i="32"/>
  <c r="AH19" i="32"/>
  <c r="AH20" i="32" s="1"/>
  <c r="AK189" i="32" l="1"/>
  <c r="AK203" i="32"/>
  <c r="AK213" i="32"/>
  <c r="AK210" i="32"/>
  <c r="AK212" i="32"/>
  <c r="AK207" i="32"/>
  <c r="AK181" i="32"/>
  <c r="AK211" i="32"/>
  <c r="AK205" i="32"/>
  <c r="AK197" i="32"/>
  <c r="AK209" i="32"/>
  <c r="AK179" i="32"/>
  <c r="AK204" i="32"/>
  <c r="AK202" i="32"/>
  <c r="AK199" i="32"/>
  <c r="AK200" i="32"/>
  <c r="AK186" i="32"/>
  <c r="AK192" i="32"/>
  <c r="AK201" i="32"/>
  <c r="AK173" i="32"/>
  <c r="AK198" i="32"/>
  <c r="AK194" i="32"/>
  <c r="AK191" i="32"/>
  <c r="AK193" i="32"/>
  <c r="AK187" i="32"/>
  <c r="AK208" i="32"/>
  <c r="AK206" i="32"/>
  <c r="AK190" i="32"/>
  <c r="AK196" i="32"/>
  <c r="AK167" i="32"/>
  <c r="AK182" i="32"/>
  <c r="AK166" i="32"/>
  <c r="AK165" i="32"/>
  <c r="AK176" i="32"/>
  <c r="AK178" i="32"/>
  <c r="AK171" i="32"/>
  <c r="AK163" i="32"/>
  <c r="AK195" i="32"/>
  <c r="AK188" i="32"/>
  <c r="AK185" i="32"/>
  <c r="AK177" i="32"/>
  <c r="AK183" i="32"/>
  <c r="AK175" i="32"/>
  <c r="AK172" i="32"/>
  <c r="AK174" i="32"/>
  <c r="AK158" i="32"/>
  <c r="AK162" i="32"/>
  <c r="AK161" i="32"/>
  <c r="AK157" i="32"/>
  <c r="AK180" i="32"/>
  <c r="AK170" i="32"/>
  <c r="AK169" i="32"/>
  <c r="AK168" i="32"/>
  <c r="AK159" i="32"/>
  <c r="AK164" i="32"/>
  <c r="AK156" i="32"/>
  <c r="AK184" i="32"/>
  <c r="AK160" i="32"/>
  <c r="AK155" i="32"/>
  <c r="AK154" i="32"/>
  <c r="AO43" i="34"/>
  <c r="AG15" i="32"/>
  <c r="AG14" i="32"/>
  <c r="AH13" i="32"/>
  <c r="AI19" i="32"/>
  <c r="AI20" i="32" s="1"/>
  <c r="AL178" i="32" l="1"/>
  <c r="AL204" i="32"/>
  <c r="AL202" i="32"/>
  <c r="AL212" i="32"/>
  <c r="AL208" i="32"/>
  <c r="AL194" i="32"/>
  <c r="AL210" i="32"/>
  <c r="AL213" i="32"/>
  <c r="AL186" i="32"/>
  <c r="AL196" i="32"/>
  <c r="AL198" i="32"/>
  <c r="AL189" i="32"/>
  <c r="AL183" i="32"/>
  <c r="AL211" i="32"/>
  <c r="AL170" i="32"/>
  <c r="AL195" i="32"/>
  <c r="AL207" i="32"/>
  <c r="AL188" i="32"/>
  <c r="AL190" i="32"/>
  <c r="AL184" i="32"/>
  <c r="AL209" i="32"/>
  <c r="AL203" i="32"/>
  <c r="AL192" i="32"/>
  <c r="AL205" i="32"/>
  <c r="AL191" i="32"/>
  <c r="AL193" i="32"/>
  <c r="AL197" i="32"/>
  <c r="AL200" i="32"/>
  <c r="AL206" i="32"/>
  <c r="AL201" i="32"/>
  <c r="AL177" i="32"/>
  <c r="AL173" i="32"/>
  <c r="AL168" i="32"/>
  <c r="AL160" i="32"/>
  <c r="AL185" i="32"/>
  <c r="AL182" i="32"/>
  <c r="AL175" i="32"/>
  <c r="AL174" i="32"/>
  <c r="AL172" i="32"/>
  <c r="AL169" i="32"/>
  <c r="AL187" i="32"/>
  <c r="AL171" i="32"/>
  <c r="AL180" i="32"/>
  <c r="AL181" i="32"/>
  <c r="AL167" i="32"/>
  <c r="AL199" i="32"/>
  <c r="AL176" i="32"/>
  <c r="AL159" i="32"/>
  <c r="AL156" i="32"/>
  <c r="AL161" i="32"/>
  <c r="AL163" i="32"/>
  <c r="AL157" i="32"/>
  <c r="AL158" i="32"/>
  <c r="AL166" i="32"/>
  <c r="AL164" i="32"/>
  <c r="AL162" i="32"/>
  <c r="AL165" i="32"/>
  <c r="AL179" i="32"/>
  <c r="AL154" i="32"/>
  <c r="AL155" i="32"/>
  <c r="AP43" i="34"/>
  <c r="AH15" i="32"/>
  <c r="AH14" i="32"/>
  <c r="AI13" i="32"/>
  <c r="AJ19" i="32"/>
  <c r="AJ20" i="32" s="1"/>
  <c r="AM211" i="32" l="1"/>
  <c r="AM210" i="32"/>
  <c r="AM207" i="32"/>
  <c r="AM205" i="32"/>
  <c r="AM191" i="32"/>
  <c r="AM209" i="32"/>
  <c r="AM183" i="32"/>
  <c r="AM212" i="32"/>
  <c r="AM213" i="32"/>
  <c r="AM199" i="32"/>
  <c r="AM197" i="32"/>
  <c r="AM198" i="32"/>
  <c r="AM185" i="32"/>
  <c r="AM181" i="32"/>
  <c r="AM206" i="32"/>
  <c r="AM200" i="32"/>
  <c r="AM167" i="32"/>
  <c r="AM201" i="32"/>
  <c r="AM189" i="32"/>
  <c r="AM202" i="32"/>
  <c r="AM188" i="32"/>
  <c r="AM194" i="32"/>
  <c r="AM203" i="32"/>
  <c r="AM175" i="32"/>
  <c r="AM204" i="32"/>
  <c r="AM196" i="32"/>
  <c r="AM193" i="32"/>
  <c r="AM195" i="32"/>
  <c r="AM186" i="32"/>
  <c r="AM180" i="32"/>
  <c r="AM182" i="32"/>
  <c r="AM179" i="32"/>
  <c r="AM172" i="32"/>
  <c r="AM171" i="32"/>
  <c r="AM169" i="32"/>
  <c r="AM184" i="32"/>
  <c r="AM168" i="32"/>
  <c r="AM192" i="32"/>
  <c r="AM178" i="32"/>
  <c r="AM173" i="32"/>
  <c r="AM165" i="32"/>
  <c r="AM190" i="32"/>
  <c r="AM187" i="32"/>
  <c r="AM177" i="32"/>
  <c r="AM174" i="32"/>
  <c r="AM208" i="32"/>
  <c r="AM158" i="32"/>
  <c r="AM157" i="32"/>
  <c r="AM160" i="32"/>
  <c r="AM164" i="32"/>
  <c r="AM163" i="32"/>
  <c r="AM166" i="32"/>
  <c r="AM170" i="32"/>
  <c r="AM159" i="32"/>
  <c r="AM156" i="32"/>
  <c r="AM161" i="32"/>
  <c r="AM162" i="32"/>
  <c r="AM176" i="32"/>
  <c r="AM155" i="32"/>
  <c r="AM154" i="32"/>
  <c r="AQ43" i="34"/>
  <c r="AI14" i="32"/>
  <c r="AI15" i="32"/>
  <c r="AJ13" i="32"/>
  <c r="AK19" i="32"/>
  <c r="AK20" i="32" s="1"/>
  <c r="AN209" i="32" l="1"/>
  <c r="AN196" i="32"/>
  <c r="AN213" i="32"/>
  <c r="AN180" i="32"/>
  <c r="AN212" i="32"/>
  <c r="AN206" i="32"/>
  <c r="AN188" i="32"/>
  <c r="AN210" i="32"/>
  <c r="AN201" i="32"/>
  <c r="AN203" i="32"/>
  <c r="AN204" i="32"/>
  <c r="AN198" i="32"/>
  <c r="AN199" i="32"/>
  <c r="AN185" i="32"/>
  <c r="AN191" i="32"/>
  <c r="AN200" i="32"/>
  <c r="AN172" i="32"/>
  <c r="AN197" i="32"/>
  <c r="AN190" i="32"/>
  <c r="AN192" i="32"/>
  <c r="AN211" i="32"/>
  <c r="AN205" i="32"/>
  <c r="AN189" i="32"/>
  <c r="AN194" i="32"/>
  <c r="AN207" i="32"/>
  <c r="AN193" i="32"/>
  <c r="AN195" i="32"/>
  <c r="AN181" i="32"/>
  <c r="AN164" i="32"/>
  <c r="AN175" i="32"/>
  <c r="AN182" i="32"/>
  <c r="AN170" i="32"/>
  <c r="AN162" i="32"/>
  <c r="AN208" i="32"/>
  <c r="AN187" i="32"/>
  <c r="AN184" i="32"/>
  <c r="AN177" i="32"/>
  <c r="AN176" i="32"/>
  <c r="AN178" i="32"/>
  <c r="AN174" i="32"/>
  <c r="AN171" i="32"/>
  <c r="AN167" i="32"/>
  <c r="AN186" i="32"/>
  <c r="AN173" i="32"/>
  <c r="AN202" i="32"/>
  <c r="AN179" i="32"/>
  <c r="AN183" i="32"/>
  <c r="AN169" i="32"/>
  <c r="AN168" i="32"/>
  <c r="AN156" i="32"/>
  <c r="AN161" i="32"/>
  <c r="AN160" i="32"/>
  <c r="AN157" i="32"/>
  <c r="AN166" i="32"/>
  <c r="AN158" i="32"/>
  <c r="AN163" i="32"/>
  <c r="AN165" i="32"/>
  <c r="AN159" i="32"/>
  <c r="AN154" i="32"/>
  <c r="AN155" i="32"/>
  <c r="AR43" i="34"/>
  <c r="AJ15" i="32"/>
  <c r="AJ14" i="32"/>
  <c r="AK13" i="32"/>
  <c r="AL19" i="32"/>
  <c r="AL20" i="32" s="1"/>
  <c r="AO177" i="32" l="1"/>
  <c r="AO185" i="32"/>
  <c r="AO211" i="32"/>
  <c r="AO203" i="32"/>
  <c r="AO207" i="32"/>
  <c r="AO212" i="32"/>
  <c r="AO209" i="32"/>
  <c r="AO193" i="32"/>
  <c r="AO206" i="32"/>
  <c r="AO213" i="32"/>
  <c r="AO210" i="32"/>
  <c r="AO169" i="32"/>
  <c r="AO194" i="32"/>
  <c r="AO199" i="32"/>
  <c r="AO187" i="32"/>
  <c r="AO189" i="32"/>
  <c r="AO183" i="32"/>
  <c r="AO208" i="32"/>
  <c r="AO202" i="32"/>
  <c r="AO191" i="32"/>
  <c r="AO204" i="32"/>
  <c r="AO190" i="32"/>
  <c r="AO192" i="32"/>
  <c r="AO205" i="32"/>
  <c r="AO201" i="32"/>
  <c r="AO198" i="32"/>
  <c r="AO200" i="32"/>
  <c r="AO182" i="32"/>
  <c r="AO167" i="32"/>
  <c r="AO159" i="32"/>
  <c r="AO184" i="32"/>
  <c r="AO181" i="32"/>
  <c r="AO174" i="32"/>
  <c r="AO173" i="32"/>
  <c r="AO195" i="32"/>
  <c r="AO171" i="32"/>
  <c r="AO168" i="32"/>
  <c r="AO164" i="32"/>
  <c r="AO186" i="32"/>
  <c r="AO170" i="32"/>
  <c r="AO179" i="32"/>
  <c r="AO180" i="32"/>
  <c r="AO197" i="32"/>
  <c r="AO175" i="32"/>
  <c r="AO188" i="32"/>
  <c r="AO178" i="32"/>
  <c r="AO160" i="32"/>
  <c r="AO161" i="32"/>
  <c r="AO162" i="32"/>
  <c r="AO156" i="32"/>
  <c r="AO165" i="32"/>
  <c r="AO196" i="32"/>
  <c r="AO176" i="32"/>
  <c r="AO166" i="32"/>
  <c r="AO172" i="32"/>
  <c r="AO158" i="32"/>
  <c r="AO163" i="32"/>
  <c r="AO157" i="32"/>
  <c r="AO155" i="32"/>
  <c r="AO154" i="32"/>
  <c r="AS43" i="34"/>
  <c r="AK15" i="32"/>
  <c r="AK14" i="32"/>
  <c r="AL13" i="32"/>
  <c r="AM19" i="32"/>
  <c r="AM20" i="32" s="1"/>
  <c r="AP208" i="32" l="1"/>
  <c r="AP204" i="32"/>
  <c r="AP211" i="32"/>
  <c r="AP213" i="32"/>
  <c r="AP198" i="32"/>
  <c r="AP206" i="32"/>
  <c r="AP182" i="32"/>
  <c r="AP212" i="32"/>
  <c r="AP190" i="32"/>
  <c r="AP209" i="32"/>
  <c r="AP180" i="32"/>
  <c r="AP205" i="32"/>
  <c r="AP199" i="32"/>
  <c r="AP200" i="32"/>
  <c r="AP201" i="32"/>
  <c r="AP187" i="32"/>
  <c r="AP193" i="32"/>
  <c r="AP203" i="32"/>
  <c r="AP202" i="32"/>
  <c r="AP174" i="32"/>
  <c r="AP195" i="32"/>
  <c r="AP192" i="32"/>
  <c r="AP194" i="32"/>
  <c r="AP188" i="32"/>
  <c r="AP207" i="32"/>
  <c r="AP191" i="32"/>
  <c r="AP179" i="32"/>
  <c r="AP184" i="32"/>
  <c r="AP168" i="32"/>
  <c r="AP210" i="32"/>
  <c r="AP183" i="32"/>
  <c r="AP167" i="32"/>
  <c r="AP166" i="32"/>
  <c r="AP177" i="32"/>
  <c r="AP196" i="32"/>
  <c r="AP172" i="32"/>
  <c r="AP164" i="32"/>
  <c r="AP189" i="32"/>
  <c r="AP186" i="32"/>
  <c r="AP176" i="32"/>
  <c r="AP173" i="32"/>
  <c r="AP175" i="32"/>
  <c r="AP169" i="32"/>
  <c r="AP159" i="32"/>
  <c r="AP163" i="32"/>
  <c r="AP162" i="32"/>
  <c r="AP181" i="32"/>
  <c r="AP171" i="32"/>
  <c r="AP170" i="32"/>
  <c r="AP156" i="32"/>
  <c r="AP158" i="32"/>
  <c r="AP161" i="32"/>
  <c r="AP185" i="32"/>
  <c r="AP160" i="32"/>
  <c r="AP165" i="32"/>
  <c r="AP197" i="32"/>
  <c r="AP178" i="32"/>
  <c r="AP157" i="32"/>
  <c r="AP154" i="32"/>
  <c r="AP155" i="32"/>
  <c r="AT43" i="34"/>
  <c r="AL15" i="32"/>
  <c r="AL14" i="32"/>
  <c r="AM13" i="32"/>
  <c r="AN19" i="32"/>
  <c r="AN20" i="32" s="1"/>
  <c r="AQ212" i="32" l="1"/>
  <c r="AQ179" i="32"/>
  <c r="AQ213" i="32"/>
  <c r="AQ211" i="32"/>
  <c r="AQ187" i="32"/>
  <c r="AQ209" i="32"/>
  <c r="AQ195" i="32"/>
  <c r="AQ205" i="32"/>
  <c r="AQ197" i="32"/>
  <c r="AQ198" i="32"/>
  <c r="AQ184" i="32"/>
  <c r="AQ190" i="32"/>
  <c r="AQ208" i="32"/>
  <c r="AQ199" i="32"/>
  <c r="AQ171" i="32"/>
  <c r="AQ196" i="32"/>
  <c r="AQ201" i="32"/>
  <c r="AQ189" i="32"/>
  <c r="AQ191" i="32"/>
  <c r="AQ185" i="32"/>
  <c r="AQ210" i="32"/>
  <c r="AQ204" i="32"/>
  <c r="AQ193" i="32"/>
  <c r="AQ206" i="32"/>
  <c r="AQ192" i="32"/>
  <c r="AQ194" i="32"/>
  <c r="AQ203" i="32"/>
  <c r="AQ207" i="32"/>
  <c r="AQ178" i="32"/>
  <c r="AQ174" i="32"/>
  <c r="AQ188" i="32"/>
  <c r="AQ169" i="32"/>
  <c r="AQ161" i="32"/>
  <c r="AQ186" i="32"/>
  <c r="AQ183" i="32"/>
  <c r="AQ176" i="32"/>
  <c r="AQ175" i="32"/>
  <c r="AQ173" i="32"/>
  <c r="AQ170" i="32"/>
  <c r="AQ172" i="32"/>
  <c r="AQ200" i="32"/>
  <c r="AQ182" i="32"/>
  <c r="AQ168" i="32"/>
  <c r="AQ167" i="32"/>
  <c r="AQ177" i="32"/>
  <c r="AQ165" i="32"/>
  <c r="AQ163" i="32"/>
  <c r="AQ157" i="32"/>
  <c r="AQ162" i="32"/>
  <c r="AQ166" i="32"/>
  <c r="AQ164" i="32"/>
  <c r="AQ158" i="32"/>
  <c r="AQ181" i="32"/>
  <c r="AQ160" i="32"/>
  <c r="AQ202" i="32"/>
  <c r="AQ180" i="32"/>
  <c r="AQ156" i="32"/>
  <c r="AQ159" i="32"/>
  <c r="AQ155" i="32"/>
  <c r="AQ154" i="32"/>
  <c r="AU43" i="34"/>
  <c r="AM15" i="32"/>
  <c r="AM14" i="32"/>
  <c r="AN13" i="32"/>
  <c r="AO19" i="32"/>
  <c r="AO20" i="32" s="1"/>
  <c r="AR212" i="32" l="1"/>
  <c r="AR200" i="32"/>
  <c r="AR210" i="32"/>
  <c r="AR206" i="32"/>
  <c r="AR211" i="32"/>
  <c r="AR184" i="32"/>
  <c r="AR213" i="32"/>
  <c r="AR205" i="32"/>
  <c r="AR192" i="32"/>
  <c r="AR198" i="32"/>
  <c r="AR199" i="32"/>
  <c r="AR186" i="32"/>
  <c r="AR182" i="32"/>
  <c r="AR207" i="32"/>
  <c r="AR201" i="32"/>
  <c r="AR176" i="32"/>
  <c r="AR202" i="32"/>
  <c r="AR190" i="32"/>
  <c r="AR203" i="32"/>
  <c r="AR189" i="32"/>
  <c r="AR195" i="32"/>
  <c r="AR204" i="32"/>
  <c r="AR197" i="32"/>
  <c r="AR208" i="32"/>
  <c r="AR194" i="32"/>
  <c r="AR196" i="32"/>
  <c r="AR187" i="32"/>
  <c r="AR181" i="32"/>
  <c r="AR183" i="32"/>
  <c r="AR180" i="32"/>
  <c r="AR173" i="32"/>
  <c r="AR172" i="32"/>
  <c r="AR170" i="32"/>
  <c r="AR167" i="32"/>
  <c r="AR193" i="32"/>
  <c r="AR185" i="32"/>
  <c r="AR169" i="32"/>
  <c r="AR168" i="32"/>
  <c r="AR178" i="32"/>
  <c r="AR179" i="32"/>
  <c r="AR174" i="32"/>
  <c r="AR166" i="32"/>
  <c r="AR191" i="32"/>
  <c r="AR188" i="32"/>
  <c r="AR177" i="32"/>
  <c r="AR209" i="32"/>
  <c r="AR175" i="32"/>
  <c r="AR159" i="32"/>
  <c r="AR171" i="32"/>
  <c r="AR161" i="32"/>
  <c r="AR164" i="32"/>
  <c r="AR165" i="32"/>
  <c r="AR156" i="32"/>
  <c r="AR157" i="32"/>
  <c r="AR162" i="32"/>
  <c r="AR158" i="32"/>
  <c r="AR163" i="32"/>
  <c r="AR160" i="32"/>
  <c r="AR155" i="32"/>
  <c r="AR154" i="32"/>
  <c r="AV43" i="34"/>
  <c r="AN15" i="32"/>
  <c r="AN14" i="32"/>
  <c r="AO13" i="32"/>
  <c r="AP19" i="32"/>
  <c r="AP20" i="32" s="1"/>
  <c r="AS205" i="32" l="1"/>
  <c r="AS210" i="32"/>
  <c r="AS197" i="32"/>
  <c r="AS213" i="32"/>
  <c r="AS207" i="32"/>
  <c r="AS212" i="32"/>
  <c r="AS181" i="32"/>
  <c r="AS211" i="32"/>
  <c r="AS189" i="32"/>
  <c r="AS204" i="32"/>
  <c r="AS202" i="32"/>
  <c r="AS199" i="32"/>
  <c r="AS200" i="32"/>
  <c r="AS186" i="32"/>
  <c r="AS192" i="32"/>
  <c r="AS201" i="32"/>
  <c r="AS173" i="32"/>
  <c r="AS198" i="32"/>
  <c r="AS203" i="32"/>
  <c r="AS194" i="32"/>
  <c r="AS191" i="32"/>
  <c r="AS193" i="32"/>
  <c r="AS208" i="32"/>
  <c r="AS206" i="32"/>
  <c r="AS190" i="32"/>
  <c r="AS195" i="32"/>
  <c r="AS196" i="32"/>
  <c r="AS182" i="32"/>
  <c r="AS166" i="32"/>
  <c r="AS165" i="32"/>
  <c r="AS176" i="32"/>
  <c r="AS209" i="32"/>
  <c r="AS179" i="32"/>
  <c r="AS178" i="32"/>
  <c r="AS171" i="32"/>
  <c r="AS163" i="32"/>
  <c r="AS187" i="32"/>
  <c r="AS188" i="32"/>
  <c r="AS185" i="32"/>
  <c r="AS177" i="32"/>
  <c r="AS183" i="32"/>
  <c r="AS175" i="32"/>
  <c r="AS172" i="32"/>
  <c r="AS168" i="32"/>
  <c r="AS174" i="32"/>
  <c r="AS180" i="32"/>
  <c r="AS184" i="32"/>
  <c r="AS170" i="32"/>
  <c r="AS169" i="32"/>
  <c r="AS162" i="32"/>
  <c r="AS161" i="32"/>
  <c r="AS167" i="32"/>
  <c r="AS157" i="32"/>
  <c r="AS159" i="32"/>
  <c r="AS164" i="32"/>
  <c r="AS160" i="32"/>
  <c r="AS158" i="32"/>
  <c r="AS156" i="32"/>
  <c r="AS154" i="32"/>
  <c r="AS155" i="32"/>
  <c r="AW43" i="34"/>
  <c r="AO14" i="32"/>
  <c r="AO15" i="32"/>
  <c r="AP13" i="32"/>
  <c r="AQ19" i="32"/>
  <c r="AQ20" i="32" s="1"/>
  <c r="AT178" i="32" l="1"/>
  <c r="AT202" i="32"/>
  <c r="AT208" i="32"/>
  <c r="AT210" i="32"/>
  <c r="AT213" i="32"/>
  <c r="AT186" i="32"/>
  <c r="AT194" i="32"/>
  <c r="AT207" i="32"/>
  <c r="AT211" i="32"/>
  <c r="AT170" i="32"/>
  <c r="AT195" i="32"/>
  <c r="AT212" i="32"/>
  <c r="AT188" i="32"/>
  <c r="AT190" i="32"/>
  <c r="AT184" i="32"/>
  <c r="AT209" i="32"/>
  <c r="AT203" i="32"/>
  <c r="AT192" i="32"/>
  <c r="AT205" i="32"/>
  <c r="AT191" i="32"/>
  <c r="AT193" i="32"/>
  <c r="AT200" i="32"/>
  <c r="AT206" i="32"/>
  <c r="AT199" i="32"/>
  <c r="AT201" i="32"/>
  <c r="AT168" i="32"/>
  <c r="AT160" i="32"/>
  <c r="AT196" i="32"/>
  <c r="AT185" i="32"/>
  <c r="AT182" i="32"/>
  <c r="AT175" i="32"/>
  <c r="AT174" i="32"/>
  <c r="AT204" i="32"/>
  <c r="AT172" i="32"/>
  <c r="AT169" i="32"/>
  <c r="AT165" i="32"/>
  <c r="AT187" i="32"/>
  <c r="AT171" i="32"/>
  <c r="AT198" i="32"/>
  <c r="AT189" i="32"/>
  <c r="AT180" i="32"/>
  <c r="AT181" i="32"/>
  <c r="AT167" i="32"/>
  <c r="AT197" i="32"/>
  <c r="AT183" i="32"/>
  <c r="AT176" i="32"/>
  <c r="AT179" i="32"/>
  <c r="AT156" i="32"/>
  <c r="AT161" i="32"/>
  <c r="AT173" i="32"/>
  <c r="AT163" i="32"/>
  <c r="AT157" i="32"/>
  <c r="AT177" i="32"/>
  <c r="AT166" i="32"/>
  <c r="AT162" i="32"/>
  <c r="AT159" i="32"/>
  <c r="AT164" i="32"/>
  <c r="AT158" i="32"/>
  <c r="AT155" i="32"/>
  <c r="AT154" i="32"/>
  <c r="AX43" i="34"/>
  <c r="AP15" i="32"/>
  <c r="AP14" i="32"/>
  <c r="AQ13" i="32"/>
  <c r="AR19" i="32"/>
  <c r="AR20" i="32" s="1"/>
  <c r="AU205" i="32" l="1"/>
  <c r="AU207" i="32"/>
  <c r="AU191" i="32"/>
  <c r="AU199" i="32"/>
  <c r="AU183" i="32"/>
  <c r="AU213" i="32"/>
  <c r="AU212" i="32"/>
  <c r="AU209" i="32"/>
  <c r="AU181" i="32"/>
  <c r="AU206" i="32"/>
  <c r="AU200" i="32"/>
  <c r="AU167" i="32"/>
  <c r="AU201" i="32"/>
  <c r="AU189" i="32"/>
  <c r="AU202" i="32"/>
  <c r="AU188" i="32"/>
  <c r="AU194" i="32"/>
  <c r="AU210" i="32"/>
  <c r="AU203" i="32"/>
  <c r="AU175" i="32"/>
  <c r="AU204" i="32"/>
  <c r="AU196" i="32"/>
  <c r="AU193" i="32"/>
  <c r="AU195" i="32"/>
  <c r="AU186" i="32"/>
  <c r="AU211" i="32"/>
  <c r="AU208" i="32"/>
  <c r="AU192" i="32"/>
  <c r="AU169" i="32"/>
  <c r="AU184" i="32"/>
  <c r="AU168" i="32"/>
  <c r="AU197" i="32"/>
  <c r="AU178" i="32"/>
  <c r="AU185" i="32"/>
  <c r="AU173" i="32"/>
  <c r="AU165" i="32"/>
  <c r="AU190" i="32"/>
  <c r="AU187" i="32"/>
  <c r="AU180" i="32"/>
  <c r="AU177" i="32"/>
  <c r="AU174" i="32"/>
  <c r="AU198" i="32"/>
  <c r="AU176" i="32"/>
  <c r="AU157" i="32"/>
  <c r="AU160" i="32"/>
  <c r="AU162" i="32"/>
  <c r="AU182" i="32"/>
  <c r="AU164" i="32"/>
  <c r="AU163" i="32"/>
  <c r="AU158" i="32"/>
  <c r="AU172" i="32"/>
  <c r="AU171" i="32"/>
  <c r="AU170" i="32"/>
  <c r="AU159" i="32"/>
  <c r="AU156" i="32"/>
  <c r="AU161" i="32"/>
  <c r="AU166" i="32"/>
  <c r="AU179" i="32"/>
  <c r="AU155" i="32"/>
  <c r="AU154" i="32"/>
  <c r="AY43" i="34"/>
  <c r="AQ14" i="32"/>
  <c r="AQ15" i="32"/>
  <c r="AR13" i="32"/>
  <c r="AS19" i="32"/>
  <c r="AS20" i="32" s="1"/>
  <c r="AV196" i="32" l="1"/>
  <c r="AV188" i="32"/>
  <c r="AV213" i="32"/>
  <c r="AV180" i="32"/>
  <c r="AV206" i="32"/>
  <c r="AV212" i="32"/>
  <c r="AV210" i="32"/>
  <c r="AV204" i="32"/>
  <c r="AV209" i="32"/>
  <c r="AV198" i="32"/>
  <c r="AV199" i="32"/>
  <c r="AV185" i="32"/>
  <c r="AV191" i="32"/>
  <c r="AV200" i="32"/>
  <c r="AV172" i="32"/>
  <c r="AV197" i="32"/>
  <c r="AV190" i="32"/>
  <c r="AV192" i="32"/>
  <c r="AV186" i="32"/>
  <c r="AV211" i="32"/>
  <c r="AV205" i="32"/>
  <c r="AV194" i="32"/>
  <c r="AV207" i="32"/>
  <c r="AV193" i="32"/>
  <c r="AV195" i="32"/>
  <c r="AV202" i="32"/>
  <c r="AV208" i="32"/>
  <c r="AV178" i="32"/>
  <c r="AV175" i="32"/>
  <c r="AV182" i="32"/>
  <c r="AV170" i="32"/>
  <c r="AV162" i="32"/>
  <c r="AV187" i="32"/>
  <c r="AV184" i="32"/>
  <c r="AV177" i="32"/>
  <c r="AV176" i="32"/>
  <c r="AV156" i="32"/>
  <c r="AV174" i="32"/>
  <c r="AV171" i="32"/>
  <c r="AV201" i="32"/>
  <c r="AV173" i="32"/>
  <c r="AV179" i="32"/>
  <c r="AV183" i="32"/>
  <c r="AV169" i="32"/>
  <c r="AV168" i="32"/>
  <c r="AV203" i="32"/>
  <c r="AV166" i="32"/>
  <c r="AV189" i="32"/>
  <c r="AV158" i="32"/>
  <c r="AV163" i="32"/>
  <c r="AV161" i="32"/>
  <c r="AV165" i="32"/>
  <c r="AV159" i="32"/>
  <c r="AV181" i="32"/>
  <c r="AV160" i="32"/>
  <c r="AV164" i="32"/>
  <c r="AV157" i="32"/>
  <c r="AV167" i="32"/>
  <c r="AV155" i="32"/>
  <c r="AV154" i="32"/>
  <c r="AZ43" i="34"/>
  <c r="AR15" i="32"/>
  <c r="AR14" i="32"/>
  <c r="AS13" i="32"/>
  <c r="AT19" i="32"/>
  <c r="AT20" i="32" s="1"/>
  <c r="AW213" i="32" l="1"/>
  <c r="AW207" i="32"/>
  <c r="AW212" i="32"/>
  <c r="AW203" i="32"/>
  <c r="AW201" i="32"/>
  <c r="AW206" i="32"/>
  <c r="AW209" i="32"/>
  <c r="AW211" i="32"/>
  <c r="AW185" i="32"/>
  <c r="AW193" i="32"/>
  <c r="AW199" i="32"/>
  <c r="AW187" i="32"/>
  <c r="AW189" i="32"/>
  <c r="AW183" i="32"/>
  <c r="AW177" i="32"/>
  <c r="AW208" i="32"/>
  <c r="AW202" i="32"/>
  <c r="AW191" i="32"/>
  <c r="AW204" i="32"/>
  <c r="AW190" i="32"/>
  <c r="AW192" i="32"/>
  <c r="AW196" i="32"/>
  <c r="AW205" i="32"/>
  <c r="AW198" i="32"/>
  <c r="AW200" i="32"/>
  <c r="AW195" i="32"/>
  <c r="AW197" i="32"/>
  <c r="AW188" i="32"/>
  <c r="AW182" i="32"/>
  <c r="AW184" i="32"/>
  <c r="AW181" i="32"/>
  <c r="AW174" i="32"/>
  <c r="AW173" i="32"/>
  <c r="AW194" i="32"/>
  <c r="AW171" i="32"/>
  <c r="AW168" i="32"/>
  <c r="AW164" i="32"/>
  <c r="AW169" i="32"/>
  <c r="AW186" i="32"/>
  <c r="AW170" i="32"/>
  <c r="AW179" i="32"/>
  <c r="AW180" i="32"/>
  <c r="AW175" i="32"/>
  <c r="AW210" i="32"/>
  <c r="AW178" i="32"/>
  <c r="AW176" i="32"/>
  <c r="AW160" i="32"/>
  <c r="AW161" i="32"/>
  <c r="AW162" i="32"/>
  <c r="AW156" i="32"/>
  <c r="AW165" i="32"/>
  <c r="AW167" i="32"/>
  <c r="AW159" i="32"/>
  <c r="AW166" i="32"/>
  <c r="AW172" i="32"/>
  <c r="AW158" i="32"/>
  <c r="AW163" i="32"/>
  <c r="AW157" i="32"/>
  <c r="AW155" i="32"/>
  <c r="AW154" i="32"/>
  <c r="BA43" i="34"/>
  <c r="AS15" i="32"/>
  <c r="AS14" i="32"/>
  <c r="AT13" i="32"/>
  <c r="AU19" i="32"/>
  <c r="AU20" i="32" s="1"/>
  <c r="AX211" i="32" l="1"/>
  <c r="AX213" i="32"/>
  <c r="AX182" i="32"/>
  <c r="AX212" i="32"/>
  <c r="AX190" i="32"/>
  <c r="AX208" i="32"/>
  <c r="AX210" i="32"/>
  <c r="AX205" i="32"/>
  <c r="AX199" i="32"/>
  <c r="AX200" i="32"/>
  <c r="AX188" i="32"/>
  <c r="AX201" i="32"/>
  <c r="AX187" i="32"/>
  <c r="AX193" i="32"/>
  <c r="AX198" i="32"/>
  <c r="AX203" i="32"/>
  <c r="AX202" i="32"/>
  <c r="AX174" i="32"/>
  <c r="AX195" i="32"/>
  <c r="AX192" i="32"/>
  <c r="AX194" i="32"/>
  <c r="AX206" i="32"/>
  <c r="AX207" i="32"/>
  <c r="AX191" i="32"/>
  <c r="AX196" i="32"/>
  <c r="AX197" i="32"/>
  <c r="AX209" i="32"/>
  <c r="AX180" i="32"/>
  <c r="AX183" i="32"/>
  <c r="AX167" i="32"/>
  <c r="AX166" i="32"/>
  <c r="AX177" i="32"/>
  <c r="AX172" i="32"/>
  <c r="AX164" i="32"/>
  <c r="AX189" i="32"/>
  <c r="AX186" i="32"/>
  <c r="AX176" i="32"/>
  <c r="AX173" i="32"/>
  <c r="AX169" i="32"/>
  <c r="AX204" i="32"/>
  <c r="AX175" i="32"/>
  <c r="AX181" i="32"/>
  <c r="AX178" i="32"/>
  <c r="AX185" i="32"/>
  <c r="AX171" i="32"/>
  <c r="AX170" i="32"/>
  <c r="AX179" i="32"/>
  <c r="AX168" i="32"/>
  <c r="AX163" i="32"/>
  <c r="AX162" i="32"/>
  <c r="AX156" i="32"/>
  <c r="AX158" i="32"/>
  <c r="AX184" i="32"/>
  <c r="AX160" i="32"/>
  <c r="AX165" i="32"/>
  <c r="AX161" i="32"/>
  <c r="AX157" i="32"/>
  <c r="AX159" i="32"/>
  <c r="AX155" i="32"/>
  <c r="AX154" i="32"/>
  <c r="BB43" i="34"/>
  <c r="AT15" i="32"/>
  <c r="AT14" i="32"/>
  <c r="AU13" i="32"/>
  <c r="AV19" i="32"/>
  <c r="AV20" i="32" s="1"/>
  <c r="AY179" i="32" l="1"/>
  <c r="AY209" i="32"/>
  <c r="AY195" i="32"/>
  <c r="AY211" i="32"/>
  <c r="AY213" i="32"/>
  <c r="AY187" i="32"/>
  <c r="AY208" i="32"/>
  <c r="AY199" i="32"/>
  <c r="AY171" i="32"/>
  <c r="AY196" i="32"/>
  <c r="AY201" i="32"/>
  <c r="AY189" i="32"/>
  <c r="AY191" i="32"/>
  <c r="AY185" i="32"/>
  <c r="AY203" i="32"/>
  <c r="AY210" i="32"/>
  <c r="AY204" i="32"/>
  <c r="AY188" i="32"/>
  <c r="AY193" i="32"/>
  <c r="AY206" i="32"/>
  <c r="AY192" i="32"/>
  <c r="AY194" i="32"/>
  <c r="AY212" i="32"/>
  <c r="AY207" i="32"/>
  <c r="AY205" i="32"/>
  <c r="AY200" i="32"/>
  <c r="AY202" i="32"/>
  <c r="AY197" i="32"/>
  <c r="AY169" i="32"/>
  <c r="AY161" i="32"/>
  <c r="AY186" i="32"/>
  <c r="AY183" i="32"/>
  <c r="AY176" i="32"/>
  <c r="AY175" i="32"/>
  <c r="AY190" i="32"/>
  <c r="AY173" i="32"/>
  <c r="AY170" i="32"/>
  <c r="AY166" i="32"/>
  <c r="AY198" i="32"/>
  <c r="AY172" i="32"/>
  <c r="AY184" i="32"/>
  <c r="AY178" i="32"/>
  <c r="AY182" i="32"/>
  <c r="AY168" i="32"/>
  <c r="AY167" i="32"/>
  <c r="AY177" i="32"/>
  <c r="AY181" i="32"/>
  <c r="AY180" i="32"/>
  <c r="AY163" i="32"/>
  <c r="AY157" i="32"/>
  <c r="AY162" i="32"/>
  <c r="AY156" i="32"/>
  <c r="AY164" i="32"/>
  <c r="AY158" i="32"/>
  <c r="AY160" i="32"/>
  <c r="AY165" i="32"/>
  <c r="AY159" i="32"/>
  <c r="AY174" i="32"/>
  <c r="AY154" i="32"/>
  <c r="AY155" i="32"/>
  <c r="BC43" i="34"/>
  <c r="AU15" i="32"/>
  <c r="AU14" i="32"/>
  <c r="AV13" i="32"/>
  <c r="AW19" i="32"/>
  <c r="AW20" i="32" s="1"/>
  <c r="AZ206" i="32" l="1"/>
  <c r="AZ211" i="32"/>
  <c r="AZ184" i="32"/>
  <c r="AZ192" i="32"/>
  <c r="AZ205" i="32"/>
  <c r="AZ213" i="32"/>
  <c r="AZ200" i="32"/>
  <c r="AZ176" i="32"/>
  <c r="AZ208" i="32"/>
  <c r="AZ188" i="32"/>
  <c r="AZ182" i="32"/>
  <c r="AZ207" i="32"/>
  <c r="AZ201" i="32"/>
  <c r="AZ202" i="32"/>
  <c r="AZ190" i="32"/>
  <c r="AZ203" i="32"/>
  <c r="AZ189" i="32"/>
  <c r="AZ195" i="32"/>
  <c r="AZ210" i="32"/>
  <c r="AZ204" i="32"/>
  <c r="AZ197" i="32"/>
  <c r="AZ212" i="32"/>
  <c r="AZ194" i="32"/>
  <c r="AZ196" i="32"/>
  <c r="AZ187" i="32"/>
  <c r="AZ209" i="32"/>
  <c r="AZ168" i="32"/>
  <c r="AZ193" i="32"/>
  <c r="AZ186" i="32"/>
  <c r="AZ170" i="32"/>
  <c r="AZ167" i="32"/>
  <c r="AZ198" i="32"/>
  <c r="AZ185" i="32"/>
  <c r="AZ169" i="32"/>
  <c r="AZ181" i="32"/>
  <c r="AZ178" i="32"/>
  <c r="AZ179" i="32"/>
  <c r="AZ174" i="32"/>
  <c r="AZ166" i="32"/>
  <c r="AZ191" i="32"/>
  <c r="AZ177" i="32"/>
  <c r="AZ199" i="32"/>
  <c r="AZ175" i="32"/>
  <c r="AZ183" i="32"/>
  <c r="AZ171" i="32"/>
  <c r="AZ161" i="32"/>
  <c r="AZ173" i="32"/>
  <c r="AZ172" i="32"/>
  <c r="AZ164" i="32"/>
  <c r="AZ165" i="32"/>
  <c r="AZ163" i="32"/>
  <c r="AZ159" i="32"/>
  <c r="AZ180" i="32"/>
  <c r="AZ157" i="32"/>
  <c r="AZ162" i="32"/>
  <c r="AZ156" i="32"/>
  <c r="AZ158" i="32"/>
  <c r="AZ160" i="32"/>
  <c r="AZ155" i="32"/>
  <c r="AZ154" i="32"/>
  <c r="BD43" i="34"/>
  <c r="AV15" i="32"/>
  <c r="AV14" i="32"/>
  <c r="AW13" i="32"/>
  <c r="AX19" i="32"/>
  <c r="AX20" i="32" s="1"/>
  <c r="BA212" i="32" l="1"/>
  <c r="BA205" i="32"/>
  <c r="BA181" i="32"/>
  <c r="BA211" i="32"/>
  <c r="BA189" i="32"/>
  <c r="BA197" i="32"/>
  <c r="BA213" i="32"/>
  <c r="BA207" i="32"/>
  <c r="BA202" i="32"/>
  <c r="BA199" i="32"/>
  <c r="BA200" i="32"/>
  <c r="BA186" i="32"/>
  <c r="BA192" i="32"/>
  <c r="BA201" i="32"/>
  <c r="BA173" i="32"/>
  <c r="BA198" i="32"/>
  <c r="BA203" i="32"/>
  <c r="BA194" i="32"/>
  <c r="BA191" i="32"/>
  <c r="BA193" i="32"/>
  <c r="BA187" i="32"/>
  <c r="BA178" i="32"/>
  <c r="BA208" i="32"/>
  <c r="BA206" i="32"/>
  <c r="BA195" i="32"/>
  <c r="BA196" i="32"/>
  <c r="BA209" i="32"/>
  <c r="BA179" i="32"/>
  <c r="BA176" i="32"/>
  <c r="BA171" i="32"/>
  <c r="BA163" i="32"/>
  <c r="BA188" i="32"/>
  <c r="BA185" i="32"/>
  <c r="BA177" i="32"/>
  <c r="BA157" i="32"/>
  <c r="BA183" i="32"/>
  <c r="BA175" i="32"/>
  <c r="BA172" i="32"/>
  <c r="BA210" i="32"/>
  <c r="BA174" i="32"/>
  <c r="BA204" i="32"/>
  <c r="BA190" i="32"/>
  <c r="BA180" i="32"/>
  <c r="BA184" i="32"/>
  <c r="BA170" i="32"/>
  <c r="BA169" i="32"/>
  <c r="BA167" i="32"/>
  <c r="BA165" i="32"/>
  <c r="BA159" i="32"/>
  <c r="BA164" i="32"/>
  <c r="BA166" i="32"/>
  <c r="BA168" i="32"/>
  <c r="BA160" i="32"/>
  <c r="BA156" i="32"/>
  <c r="BA162" i="32"/>
  <c r="BA182" i="32"/>
  <c r="BA158" i="32"/>
  <c r="BA161" i="32"/>
  <c r="BA155" i="32"/>
  <c r="BA154" i="32"/>
  <c r="BE43" i="34"/>
  <c r="AW15" i="32"/>
  <c r="AW14" i="32"/>
  <c r="AX13" i="32"/>
  <c r="AY19" i="32"/>
  <c r="AY20" i="32" s="1"/>
  <c r="BB208" i="32" l="1"/>
  <c r="BB212" i="32"/>
  <c r="BB213" i="32"/>
  <c r="BB210" i="32"/>
  <c r="BB202" i="32"/>
  <c r="BB207" i="32"/>
  <c r="BB194" i="32"/>
  <c r="BB188" i="32"/>
  <c r="BB178" i="32"/>
  <c r="BB204" i="32"/>
  <c r="BB190" i="32"/>
  <c r="BB184" i="32"/>
  <c r="BB209" i="32"/>
  <c r="BB203" i="32"/>
  <c r="BB186" i="32"/>
  <c r="BB192" i="32"/>
  <c r="BB205" i="32"/>
  <c r="BB191" i="32"/>
  <c r="BB193" i="32"/>
  <c r="BB197" i="32"/>
  <c r="BB180" i="32"/>
  <c r="BB200" i="32"/>
  <c r="BB206" i="32"/>
  <c r="BB199" i="32"/>
  <c r="BB201" i="32"/>
  <c r="BB196" i="32"/>
  <c r="BB183" i="32"/>
  <c r="BB198" i="32"/>
  <c r="BB189" i="32"/>
  <c r="BB195" i="32"/>
  <c r="BB185" i="32"/>
  <c r="BB182" i="32"/>
  <c r="BB175" i="32"/>
  <c r="BB174" i="32"/>
  <c r="BB170" i="32"/>
  <c r="BB172" i="32"/>
  <c r="BB169" i="32"/>
  <c r="BB165" i="32"/>
  <c r="BB187" i="32"/>
  <c r="BB171" i="32"/>
  <c r="BB181" i="32"/>
  <c r="BB167" i="32"/>
  <c r="BB166" i="32"/>
  <c r="BB211" i="32"/>
  <c r="BB176" i="32"/>
  <c r="BB179" i="32"/>
  <c r="BB177" i="32"/>
  <c r="BB160" i="32"/>
  <c r="BB156" i="32"/>
  <c r="BB161" i="32"/>
  <c r="BB158" i="32"/>
  <c r="BB173" i="32"/>
  <c r="BB163" i="32"/>
  <c r="BB157" i="32"/>
  <c r="BB168" i="32"/>
  <c r="BB162" i="32"/>
  <c r="BB159" i="32"/>
  <c r="BB164" i="32"/>
  <c r="BB154" i="32"/>
  <c r="BB155" i="32"/>
  <c r="BF43" i="34"/>
  <c r="AX15" i="32"/>
  <c r="AX14" i="32"/>
  <c r="AY13" i="32"/>
  <c r="AZ19" i="32"/>
  <c r="AZ20" i="32" s="1"/>
  <c r="BC199" i="32" l="1"/>
  <c r="BC207" i="32"/>
  <c r="BC209" i="32"/>
  <c r="BC183" i="32"/>
  <c r="BC213" i="32"/>
  <c r="BC191" i="32"/>
  <c r="BC212" i="32"/>
  <c r="BC211" i="32"/>
  <c r="BC206" i="32"/>
  <c r="BC200" i="32"/>
  <c r="BC167" i="32"/>
  <c r="BC201" i="32"/>
  <c r="BC189" i="32"/>
  <c r="BC202" i="32"/>
  <c r="BC188" i="32"/>
  <c r="BC194" i="32"/>
  <c r="BC210" i="32"/>
  <c r="BC203" i="32"/>
  <c r="BC175" i="32"/>
  <c r="BC204" i="32"/>
  <c r="BC196" i="32"/>
  <c r="BC205" i="32"/>
  <c r="BC193" i="32"/>
  <c r="BC195" i="32"/>
  <c r="BC208" i="32"/>
  <c r="BC192" i="32"/>
  <c r="BC197" i="32"/>
  <c r="BC198" i="32"/>
  <c r="BC185" i="32"/>
  <c r="BC184" i="32"/>
  <c r="BC168" i="32"/>
  <c r="BC186" i="32"/>
  <c r="BC178" i="32"/>
  <c r="BC173" i="32"/>
  <c r="BC165" i="32"/>
  <c r="BC190" i="32"/>
  <c r="BC187" i="32"/>
  <c r="BC180" i="32"/>
  <c r="BC177" i="32"/>
  <c r="BC174" i="32"/>
  <c r="BC170" i="32"/>
  <c r="BC176" i="32"/>
  <c r="BC181" i="32"/>
  <c r="BC182" i="32"/>
  <c r="BC179" i="32"/>
  <c r="BC172" i="32"/>
  <c r="BC171" i="32"/>
  <c r="BC164" i="32"/>
  <c r="BC163" i="32"/>
  <c r="BC160" i="32"/>
  <c r="BC159" i="32"/>
  <c r="BC156" i="32"/>
  <c r="BC161" i="32"/>
  <c r="BC166" i="32"/>
  <c r="BC162" i="32"/>
  <c r="BC158" i="32"/>
  <c r="BC157" i="32"/>
  <c r="BC169" i="32"/>
  <c r="BC155" i="32"/>
  <c r="BC154" i="32"/>
  <c r="BG43" i="34"/>
  <c r="AY14" i="32"/>
  <c r="AY15" i="32"/>
  <c r="AZ13" i="32"/>
  <c r="BA19" i="32"/>
  <c r="BA20" i="32" s="1"/>
  <c r="BD180" i="32" l="1"/>
  <c r="BD204" i="32"/>
  <c r="BD212" i="32"/>
  <c r="BD196" i="32"/>
  <c r="BD210" i="32"/>
  <c r="BD206" i="32"/>
  <c r="BD188" i="32"/>
  <c r="BD209" i="32"/>
  <c r="BD200" i="32"/>
  <c r="BD172" i="32"/>
  <c r="BD197" i="32"/>
  <c r="BD190" i="32"/>
  <c r="BD192" i="32"/>
  <c r="BD186" i="32"/>
  <c r="BD177" i="32"/>
  <c r="BD213" i="32"/>
  <c r="BD205" i="32"/>
  <c r="BD189" i="32"/>
  <c r="BD194" i="32"/>
  <c r="BD207" i="32"/>
  <c r="BD193" i="32"/>
  <c r="BD195" i="32"/>
  <c r="BD202" i="32"/>
  <c r="BD208" i="32"/>
  <c r="BD178" i="32"/>
  <c r="BD211" i="32"/>
  <c r="BD201" i="32"/>
  <c r="BD203" i="32"/>
  <c r="BD191" i="32"/>
  <c r="BD182" i="32"/>
  <c r="BD170" i="32"/>
  <c r="BD162" i="32"/>
  <c r="BD187" i="32"/>
  <c r="BD184" i="32"/>
  <c r="BD176" i="32"/>
  <c r="BD199" i="32"/>
  <c r="BD174" i="32"/>
  <c r="BD171" i="32"/>
  <c r="BD167" i="32"/>
  <c r="BD185" i="32"/>
  <c r="BD173" i="32"/>
  <c r="BD179" i="32"/>
  <c r="BD183" i="32"/>
  <c r="BD169" i="32"/>
  <c r="BD168" i="32"/>
  <c r="BD166" i="32"/>
  <c r="BD181" i="32"/>
  <c r="BD158" i="32"/>
  <c r="BD163" i="32"/>
  <c r="BD165" i="32"/>
  <c r="BD159" i="32"/>
  <c r="BD198" i="32"/>
  <c r="BD157" i="32"/>
  <c r="BD175" i="32"/>
  <c r="BD164" i="32"/>
  <c r="BD161" i="32"/>
  <c r="BD160" i="32"/>
  <c r="BD156" i="32"/>
  <c r="BD155" i="32"/>
  <c r="BD154" i="32"/>
  <c r="BH43" i="34"/>
  <c r="AZ15" i="32"/>
  <c r="AZ14" i="32"/>
  <c r="BA13" i="32"/>
  <c r="BB19" i="32"/>
  <c r="BB20" i="32" s="1"/>
  <c r="BE185" i="32" l="1"/>
  <c r="BE213" i="32"/>
  <c r="BE207" i="32"/>
  <c r="BE203" i="32"/>
  <c r="BE212" i="32"/>
  <c r="BE201" i="32"/>
  <c r="BE209" i="32"/>
  <c r="BE206" i="32"/>
  <c r="BE211" i="32"/>
  <c r="BE193" i="32"/>
  <c r="BE177" i="32"/>
  <c r="BE189" i="32"/>
  <c r="BE183" i="32"/>
  <c r="BE208" i="32"/>
  <c r="BE202" i="32"/>
  <c r="BE191" i="32"/>
  <c r="BE204" i="32"/>
  <c r="BE190" i="32"/>
  <c r="BE192" i="32"/>
  <c r="BE196" i="32"/>
  <c r="BE205" i="32"/>
  <c r="BE198" i="32"/>
  <c r="BE200" i="32"/>
  <c r="BE195" i="32"/>
  <c r="BE197" i="32"/>
  <c r="BE188" i="32"/>
  <c r="BE210" i="32"/>
  <c r="BE169" i="32"/>
  <c r="BE194" i="32"/>
  <c r="BE199" i="32"/>
  <c r="BE171" i="32"/>
  <c r="BE168" i="32"/>
  <c r="BE164" i="32"/>
  <c r="BE186" i="32"/>
  <c r="BE170" i="32"/>
  <c r="BE179" i="32"/>
  <c r="BE180" i="32"/>
  <c r="BE166" i="32"/>
  <c r="BE175" i="32"/>
  <c r="BE178" i="32"/>
  <c r="BE161" i="32"/>
  <c r="BE187" i="32"/>
  <c r="BE176" i="32"/>
  <c r="BE167" i="32"/>
  <c r="BE174" i="32"/>
  <c r="BE173" i="32"/>
  <c r="BE162" i="32"/>
  <c r="BE156" i="32"/>
  <c r="BE165" i="32"/>
  <c r="BE159" i="32"/>
  <c r="BE181" i="32"/>
  <c r="BE172" i="32"/>
  <c r="BE158" i="32"/>
  <c r="BE163" i="32"/>
  <c r="BE157" i="32"/>
  <c r="BE160" i="32"/>
  <c r="BE182" i="32"/>
  <c r="BE184" i="32"/>
  <c r="BE154" i="32"/>
  <c r="BE155" i="32"/>
  <c r="BI43" i="34"/>
  <c r="BA15" i="32"/>
  <c r="BA14" i="32"/>
  <c r="BB13" i="32"/>
  <c r="BC19" i="32"/>
  <c r="BC20" i="32" s="1"/>
  <c r="BF213" i="32" l="1"/>
  <c r="BF182" i="32"/>
  <c r="BF212" i="32"/>
  <c r="BF206" i="32"/>
  <c r="BF208" i="32"/>
  <c r="BF190" i="32"/>
  <c r="BF210" i="32"/>
  <c r="BF204" i="32"/>
  <c r="BF200" i="32"/>
  <c r="BF188" i="32"/>
  <c r="BF201" i="32"/>
  <c r="BF187" i="32"/>
  <c r="BF193" i="32"/>
  <c r="BF203" i="32"/>
  <c r="BF202" i="32"/>
  <c r="BF174" i="32"/>
  <c r="BF195" i="32"/>
  <c r="BF192" i="32"/>
  <c r="BF194" i="32"/>
  <c r="BF179" i="32"/>
  <c r="BF198" i="32"/>
  <c r="BF207" i="32"/>
  <c r="BF191" i="32"/>
  <c r="BF196" i="32"/>
  <c r="BF197" i="32"/>
  <c r="BF211" i="32"/>
  <c r="BF209" i="32"/>
  <c r="BF180" i="32"/>
  <c r="BF177" i="32"/>
  <c r="BF172" i="32"/>
  <c r="BF164" i="32"/>
  <c r="BF189" i="32"/>
  <c r="BF186" i="32"/>
  <c r="BF158" i="32"/>
  <c r="BF176" i="32"/>
  <c r="BF173" i="32"/>
  <c r="BF205" i="32"/>
  <c r="BF175" i="32"/>
  <c r="BF156" i="32"/>
  <c r="BF181" i="32"/>
  <c r="BF178" i="32"/>
  <c r="BF185" i="32"/>
  <c r="BF171" i="32"/>
  <c r="BF170" i="32"/>
  <c r="BF184" i="32"/>
  <c r="BF168" i="32"/>
  <c r="BF167" i="32"/>
  <c r="BF199" i="32"/>
  <c r="BF163" i="32"/>
  <c r="BF162" i="32"/>
  <c r="BF160" i="32"/>
  <c r="BF165" i="32"/>
  <c r="BF157" i="32"/>
  <c r="BF183" i="32"/>
  <c r="BF161" i="32"/>
  <c r="BF166" i="32"/>
  <c r="BF159" i="32"/>
  <c r="BF169" i="32"/>
  <c r="BF155" i="32"/>
  <c r="BF154" i="32"/>
  <c r="BJ43" i="34"/>
  <c r="BB15" i="32"/>
  <c r="BB14" i="32"/>
  <c r="BC13" i="32"/>
  <c r="BD19" i="32"/>
  <c r="BD20" i="32" s="1"/>
  <c r="BG203" i="32" l="1"/>
  <c r="BG209" i="32"/>
  <c r="BG195" i="32"/>
  <c r="BG211" i="32"/>
  <c r="BG208" i="32"/>
  <c r="BG187" i="32"/>
  <c r="BG205" i="32"/>
  <c r="BG212" i="32"/>
  <c r="BG179" i="32"/>
  <c r="BG201" i="32"/>
  <c r="BG189" i="32"/>
  <c r="BG191" i="32"/>
  <c r="BG185" i="32"/>
  <c r="BG213" i="32"/>
  <c r="BG210" i="32"/>
  <c r="BG204" i="32"/>
  <c r="BG188" i="32"/>
  <c r="BG193" i="32"/>
  <c r="BG206" i="32"/>
  <c r="BG192" i="32"/>
  <c r="BG194" i="32"/>
  <c r="BG181" i="32"/>
  <c r="BG207" i="32"/>
  <c r="BG200" i="32"/>
  <c r="BG202" i="32"/>
  <c r="BG197" i="32"/>
  <c r="BG198" i="32"/>
  <c r="BG184" i="32"/>
  <c r="BG190" i="32"/>
  <c r="BG171" i="32"/>
  <c r="BG186" i="32"/>
  <c r="BG183" i="32"/>
  <c r="BG176" i="32"/>
  <c r="BG175" i="32"/>
  <c r="BG173" i="32"/>
  <c r="BG170" i="32"/>
  <c r="BG166" i="32"/>
  <c r="BG172" i="32"/>
  <c r="BG199" i="32"/>
  <c r="BG178" i="32"/>
  <c r="BG182" i="32"/>
  <c r="BG168" i="32"/>
  <c r="BG167" i="32"/>
  <c r="BG177" i="32"/>
  <c r="BG180" i="32"/>
  <c r="BG196" i="32"/>
  <c r="BG163" i="32"/>
  <c r="BG157" i="32"/>
  <c r="BG162" i="32"/>
  <c r="BG169" i="32"/>
  <c r="BG164" i="32"/>
  <c r="BG158" i="32"/>
  <c r="BG159" i="32"/>
  <c r="BG156" i="32"/>
  <c r="BG161" i="32"/>
  <c r="BG160" i="32"/>
  <c r="BG165" i="32"/>
  <c r="BG174" i="32"/>
  <c r="BG154" i="32"/>
  <c r="BG155" i="32"/>
  <c r="BK43" i="34"/>
  <c r="BC14" i="32"/>
  <c r="BC15" i="32"/>
  <c r="BD13" i="32"/>
  <c r="BE19" i="32"/>
  <c r="BE20" i="32" s="1"/>
  <c r="BH192" i="32" l="1"/>
  <c r="BH211" i="32"/>
  <c r="BH184" i="32"/>
  <c r="BH213" i="32"/>
  <c r="BH210" i="32"/>
  <c r="BH205" i="32"/>
  <c r="BH200" i="32"/>
  <c r="BH208" i="32"/>
  <c r="BH176" i="32"/>
  <c r="BH212" i="32"/>
  <c r="BH207" i="32"/>
  <c r="BH201" i="32"/>
  <c r="BH206" i="32"/>
  <c r="BH202" i="32"/>
  <c r="BH190" i="32"/>
  <c r="BH203" i="32"/>
  <c r="BH189" i="32"/>
  <c r="BH195" i="32"/>
  <c r="BH204" i="32"/>
  <c r="BH197" i="32"/>
  <c r="BH199" i="32"/>
  <c r="BH194" i="32"/>
  <c r="BH196" i="32"/>
  <c r="BH209" i="32"/>
  <c r="BH168" i="32"/>
  <c r="BH193" i="32"/>
  <c r="BH198" i="32"/>
  <c r="BH186" i="32"/>
  <c r="BH185" i="32"/>
  <c r="BH169" i="32"/>
  <c r="BH181" i="32"/>
  <c r="BH178" i="32"/>
  <c r="BH179" i="32"/>
  <c r="BH174" i="32"/>
  <c r="BH166" i="32"/>
  <c r="BH191" i="32"/>
  <c r="BH177" i="32"/>
  <c r="BH182" i="32"/>
  <c r="BH175" i="32"/>
  <c r="BH171" i="32"/>
  <c r="BH188" i="32"/>
  <c r="BH183" i="32"/>
  <c r="BH180" i="32"/>
  <c r="BH173" i="32"/>
  <c r="BH172" i="32"/>
  <c r="BH164" i="32"/>
  <c r="BH165" i="32"/>
  <c r="BH157" i="32"/>
  <c r="BH162" i="32"/>
  <c r="BH156" i="32"/>
  <c r="BH167" i="32"/>
  <c r="BH158" i="32"/>
  <c r="BH163" i="32"/>
  <c r="BH160" i="32"/>
  <c r="BH187" i="32"/>
  <c r="BH170" i="32"/>
  <c r="BH159" i="32"/>
  <c r="BH161" i="32"/>
  <c r="BH155" i="32"/>
  <c r="BH154" i="32"/>
  <c r="BL43" i="34"/>
  <c r="BD14" i="32"/>
  <c r="BD15" i="32"/>
  <c r="BE13" i="32"/>
  <c r="BF19" i="32"/>
  <c r="BF20" i="32" s="1"/>
  <c r="BI197" i="32" l="1"/>
  <c r="BI181" i="32"/>
  <c r="BI213" i="32"/>
  <c r="BI211" i="32"/>
  <c r="BI207" i="32"/>
  <c r="BI189" i="32"/>
  <c r="BI205" i="32"/>
  <c r="BI210" i="32"/>
  <c r="BI201" i="32"/>
  <c r="BI173" i="32"/>
  <c r="BI203" i="32"/>
  <c r="BI194" i="32"/>
  <c r="BI191" i="32"/>
  <c r="BI193" i="32"/>
  <c r="BI187" i="32"/>
  <c r="BI178" i="32"/>
  <c r="BI208" i="32"/>
  <c r="BI206" i="32"/>
  <c r="BI190" i="32"/>
  <c r="BI195" i="32"/>
  <c r="BI196" i="32"/>
  <c r="BI212" i="32"/>
  <c r="BI209" i="32"/>
  <c r="BI179" i="32"/>
  <c r="BI204" i="32"/>
  <c r="BI198" i="32"/>
  <c r="BI171" i="32"/>
  <c r="BI163" i="32"/>
  <c r="BI200" i="32"/>
  <c r="BI188" i="32"/>
  <c r="BI185" i="32"/>
  <c r="BI186" i="32"/>
  <c r="BI183" i="32"/>
  <c r="BI175" i="32"/>
  <c r="BI172" i="32"/>
  <c r="BI168" i="32"/>
  <c r="BI202" i="32"/>
  <c r="BI174" i="32"/>
  <c r="BI180" i="32"/>
  <c r="BI177" i="32"/>
  <c r="BI184" i="32"/>
  <c r="BI170" i="32"/>
  <c r="BI169" i="32"/>
  <c r="BI167" i="32"/>
  <c r="BI199" i="32"/>
  <c r="BI192" i="32"/>
  <c r="BI182" i="32"/>
  <c r="BI157" i="32"/>
  <c r="BI165" i="32"/>
  <c r="BI159" i="32"/>
  <c r="BI164" i="32"/>
  <c r="BI166" i="32"/>
  <c r="BI160" i="32"/>
  <c r="BI158" i="32"/>
  <c r="BI176" i="32"/>
  <c r="BI156" i="32"/>
  <c r="BI162" i="32"/>
  <c r="BI161" i="32"/>
  <c r="BI154" i="32"/>
  <c r="BI155" i="32"/>
  <c r="BE15" i="32"/>
  <c r="BE14" i="32"/>
  <c r="BF13" i="32"/>
  <c r="BG19" i="32"/>
  <c r="BG20" i="32" s="1"/>
  <c r="BJ202" i="32" l="1"/>
  <c r="BJ204" i="32"/>
  <c r="BJ208" i="32"/>
  <c r="BJ213" i="32"/>
  <c r="BJ212" i="32"/>
  <c r="BJ194" i="32"/>
  <c r="BJ200" i="32"/>
  <c r="BJ210" i="32"/>
  <c r="BJ207" i="32"/>
  <c r="BJ211" i="32"/>
  <c r="BJ178" i="32"/>
  <c r="BJ190" i="32"/>
  <c r="BJ184" i="32"/>
  <c r="BJ209" i="32"/>
  <c r="BJ203" i="32"/>
  <c r="BJ192" i="32"/>
  <c r="BJ205" i="32"/>
  <c r="BJ191" i="32"/>
  <c r="BJ193" i="32"/>
  <c r="BJ197" i="32"/>
  <c r="BJ206" i="32"/>
  <c r="BJ199" i="32"/>
  <c r="BJ201" i="32"/>
  <c r="BJ186" i="32"/>
  <c r="BJ196" i="32"/>
  <c r="BJ183" i="32"/>
  <c r="BJ189" i="32"/>
  <c r="BJ198" i="32"/>
  <c r="BJ170" i="32"/>
  <c r="BJ195" i="32"/>
  <c r="BJ172" i="32"/>
  <c r="BJ169" i="32"/>
  <c r="BJ165" i="32"/>
  <c r="BJ187" i="32"/>
  <c r="BJ171" i="32"/>
  <c r="BJ188" i="32"/>
  <c r="BJ181" i="32"/>
  <c r="BJ167" i="32"/>
  <c r="BJ166" i="32"/>
  <c r="BJ180" i="32"/>
  <c r="BJ176" i="32"/>
  <c r="BJ179" i="32"/>
  <c r="BJ162" i="32"/>
  <c r="BJ177" i="32"/>
  <c r="BJ168" i="32"/>
  <c r="BJ173" i="32"/>
  <c r="BJ163" i="32"/>
  <c r="BJ157" i="32"/>
  <c r="BJ161" i="32"/>
  <c r="BJ182" i="32"/>
  <c r="BJ159" i="32"/>
  <c r="BJ164" i="32"/>
  <c r="BJ158" i="32"/>
  <c r="BJ185" i="32"/>
  <c r="BJ175" i="32"/>
  <c r="BJ174" i="32"/>
  <c r="BJ160" i="32"/>
  <c r="BJ156" i="32"/>
  <c r="BJ154" i="32"/>
  <c r="BJ155" i="32"/>
  <c r="BF15" i="32"/>
  <c r="BF14" i="32"/>
  <c r="BG13" i="32"/>
  <c r="BH19" i="32"/>
  <c r="BH20" i="32" s="1"/>
  <c r="BK207" i="32" l="1"/>
  <c r="BK183" i="32"/>
  <c r="BK191" i="32"/>
  <c r="BK213" i="32"/>
  <c r="BK209" i="32"/>
  <c r="BK199" i="32"/>
  <c r="BK211" i="32"/>
  <c r="BK212" i="32"/>
  <c r="BK205" i="32"/>
  <c r="BK201" i="32"/>
  <c r="BK189" i="32"/>
  <c r="BK202" i="32"/>
  <c r="BK188" i="32"/>
  <c r="BK194" i="32"/>
  <c r="BK210" i="32"/>
  <c r="BK203" i="32"/>
  <c r="BK175" i="32"/>
  <c r="BK204" i="32"/>
  <c r="BK196" i="32"/>
  <c r="BK193" i="32"/>
  <c r="BK195" i="32"/>
  <c r="BK186" i="32"/>
  <c r="BK180" i="32"/>
  <c r="BK208" i="32"/>
  <c r="BK192" i="32"/>
  <c r="BK197" i="32"/>
  <c r="BK198" i="32"/>
  <c r="BK181" i="32"/>
  <c r="BK178" i="32"/>
  <c r="BK173" i="32"/>
  <c r="BK165" i="32"/>
  <c r="BK167" i="32"/>
  <c r="BK185" i="32"/>
  <c r="BK190" i="32"/>
  <c r="BK187" i="32"/>
  <c r="BK159" i="32"/>
  <c r="BK206" i="32"/>
  <c r="BK177" i="32"/>
  <c r="BK174" i="32"/>
  <c r="BK176" i="32"/>
  <c r="BK157" i="32"/>
  <c r="BK182" i="32"/>
  <c r="BK179" i="32"/>
  <c r="BK172" i="32"/>
  <c r="BK171" i="32"/>
  <c r="BK200" i="32"/>
  <c r="BK169" i="32"/>
  <c r="BK184" i="32"/>
  <c r="BK156" i="32"/>
  <c r="BK161" i="32"/>
  <c r="BK166" i="32"/>
  <c r="BK163" i="32"/>
  <c r="BK170" i="32"/>
  <c r="BK162" i="32"/>
  <c r="BK164" i="32"/>
  <c r="BK168" i="32"/>
  <c r="BK158" i="32"/>
  <c r="BK160" i="32"/>
  <c r="BK154" i="32"/>
  <c r="BK155" i="32"/>
  <c r="BG14" i="32"/>
  <c r="BG15" i="32"/>
  <c r="BH13" i="32"/>
  <c r="BI19" i="32"/>
  <c r="BI20" i="32" s="1"/>
  <c r="BL212" i="32" l="1"/>
  <c r="BL196" i="32"/>
  <c r="BL210" i="32"/>
  <c r="BL206" i="32"/>
  <c r="BL188" i="32"/>
  <c r="BL204" i="32"/>
  <c r="BL209" i="32"/>
  <c r="BL211" i="32"/>
  <c r="BL213" i="32"/>
  <c r="BL193" i="32"/>
  <c r="BL190" i="32"/>
  <c r="BL192" i="32"/>
  <c r="BL186" i="32"/>
  <c r="BL177" i="32"/>
  <c r="BL205" i="32"/>
  <c r="BL189" i="32"/>
  <c r="BL194" i="32"/>
  <c r="BL207" i="32"/>
  <c r="BL195" i="32"/>
  <c r="BL182" i="32"/>
  <c r="BL202" i="32"/>
  <c r="BL208" i="32"/>
  <c r="BL201" i="32"/>
  <c r="BL203" i="32"/>
  <c r="BL198" i="32"/>
  <c r="BL199" i="32"/>
  <c r="BL185" i="32"/>
  <c r="BL191" i="32"/>
  <c r="BL187" i="32"/>
  <c r="BL184" i="32"/>
  <c r="BL176" i="32"/>
  <c r="BL174" i="32"/>
  <c r="BL171" i="32"/>
  <c r="BL167" i="32"/>
  <c r="BL200" i="32"/>
  <c r="BL173" i="32"/>
  <c r="BL180" i="32"/>
  <c r="BL178" i="32"/>
  <c r="BL179" i="32"/>
  <c r="BL183" i="32"/>
  <c r="BL169" i="32"/>
  <c r="BL168" i="32"/>
  <c r="BL166" i="32"/>
  <c r="BL181" i="32"/>
  <c r="BL197" i="32"/>
  <c r="BL175" i="32"/>
  <c r="BL170" i="32"/>
  <c r="BL158" i="32"/>
  <c r="BL163" i="32"/>
  <c r="BL159" i="32"/>
  <c r="BL162" i="32"/>
  <c r="BL160" i="32"/>
  <c r="BL172" i="32"/>
  <c r="BL165" i="32"/>
  <c r="BL164" i="32"/>
  <c r="BL157" i="32"/>
  <c r="BL161" i="32"/>
  <c r="BL156" i="32"/>
  <c r="BL155" i="32"/>
  <c r="BL154" i="32"/>
  <c r="BH15" i="32"/>
  <c r="BH14" i="32"/>
  <c r="BI13" i="32"/>
  <c r="BJ19" i="32"/>
  <c r="BJ20" i="32" s="1"/>
  <c r="BM211" i="32" l="1"/>
  <c r="BM201" i="32"/>
  <c r="BM212" i="32"/>
  <c r="BM203" i="32"/>
  <c r="BM199" i="32"/>
  <c r="BM206" i="32"/>
  <c r="BM193" i="32"/>
  <c r="BM209" i="32"/>
  <c r="BM177" i="32"/>
  <c r="BM185" i="32"/>
  <c r="BM213" i="32"/>
  <c r="BM208" i="32"/>
  <c r="BM202" i="32"/>
  <c r="BM191" i="32"/>
  <c r="BM204" i="32"/>
  <c r="BM190" i="32"/>
  <c r="BM192" i="32"/>
  <c r="BM196" i="32"/>
  <c r="BM205" i="32"/>
  <c r="BM198" i="32"/>
  <c r="BM200" i="32"/>
  <c r="BM195" i="32"/>
  <c r="BM197" i="32"/>
  <c r="BM210" i="32"/>
  <c r="BM169" i="32"/>
  <c r="BM194" i="32"/>
  <c r="BM207" i="32"/>
  <c r="BM187" i="32"/>
  <c r="BM186" i="32"/>
  <c r="BM170" i="32"/>
  <c r="BM179" i="32"/>
  <c r="BM180" i="32"/>
  <c r="BM166" i="32"/>
  <c r="BM183" i="32"/>
  <c r="BM175" i="32"/>
  <c r="BM178" i="32"/>
  <c r="BM189" i="32"/>
  <c r="BM176" i="32"/>
  <c r="BM172" i="32"/>
  <c r="BM188" i="32"/>
  <c r="BM167" i="32"/>
  <c r="BM182" i="32"/>
  <c r="BM184" i="32"/>
  <c r="BM181" i="32"/>
  <c r="BM174" i="32"/>
  <c r="BM173" i="32"/>
  <c r="BM161" i="32"/>
  <c r="BM165" i="32"/>
  <c r="BM159" i="32"/>
  <c r="BM164" i="32"/>
  <c r="BM156" i="32"/>
  <c r="BM168" i="32"/>
  <c r="BM158" i="32"/>
  <c r="BM163" i="32"/>
  <c r="BM157" i="32"/>
  <c r="BM162" i="32"/>
  <c r="BM171" i="32"/>
  <c r="BM160" i="32"/>
  <c r="BM155" i="32"/>
  <c r="BM154" i="32"/>
  <c r="BI15" i="32"/>
  <c r="BI14" i="32"/>
  <c r="BJ13" i="32"/>
  <c r="BN182" i="32" l="1"/>
  <c r="BN212" i="32"/>
  <c r="BN206" i="32"/>
  <c r="BN190" i="32"/>
  <c r="BN198" i="32"/>
  <c r="BN210" i="32"/>
  <c r="BN211" i="32"/>
  <c r="BN203" i="32"/>
  <c r="BN202" i="32"/>
  <c r="BN174" i="32"/>
  <c r="BN195" i="32"/>
  <c r="BN208" i="32"/>
  <c r="BN192" i="32"/>
  <c r="BN194" i="32"/>
  <c r="BN179" i="32"/>
  <c r="BN207" i="32"/>
  <c r="BN191" i="32"/>
  <c r="BN213" i="32"/>
  <c r="BN196" i="32"/>
  <c r="BN197" i="32"/>
  <c r="BN209" i="32"/>
  <c r="BN180" i="32"/>
  <c r="BN204" i="32"/>
  <c r="BN205" i="32"/>
  <c r="BN199" i="32"/>
  <c r="BN166" i="32"/>
  <c r="BN201" i="32"/>
  <c r="BN172" i="32"/>
  <c r="BN164" i="32"/>
  <c r="BN187" i="32"/>
  <c r="BN189" i="32"/>
  <c r="BN186" i="32"/>
  <c r="BN188" i="32"/>
  <c r="BN176" i="32"/>
  <c r="BN173" i="32"/>
  <c r="BN169" i="32"/>
  <c r="BN175" i="32"/>
  <c r="BN156" i="32"/>
  <c r="BN193" i="32"/>
  <c r="BN181" i="32"/>
  <c r="BN178" i="32"/>
  <c r="BN185" i="32"/>
  <c r="BN171" i="32"/>
  <c r="BN170" i="32"/>
  <c r="BN200" i="32"/>
  <c r="BN184" i="32"/>
  <c r="BN168" i="32"/>
  <c r="BN183" i="32"/>
  <c r="BN158" i="32"/>
  <c r="BN160" i="32"/>
  <c r="BN165" i="32"/>
  <c r="BN161" i="32"/>
  <c r="BN177" i="32"/>
  <c r="BN157" i="32"/>
  <c r="BN159" i="32"/>
  <c r="BN163" i="32"/>
  <c r="BN162" i="32"/>
  <c r="BN167" i="32"/>
  <c r="BN154" i="32"/>
  <c r="BN155" i="32"/>
  <c r="BJ15" i="32"/>
  <c r="BJ14" i="32"/>
  <c r="BO213" i="32" l="1"/>
  <c r="BO209" i="32"/>
  <c r="BO195" i="32"/>
  <c r="BO203" i="32"/>
  <c r="BO211" i="32"/>
  <c r="BO201" i="32"/>
  <c r="BO208" i="32"/>
  <c r="BO205" i="32"/>
  <c r="BO187" i="32"/>
  <c r="BO212" i="32"/>
  <c r="BO179" i="32"/>
  <c r="BO191" i="32"/>
  <c r="BO185" i="32"/>
  <c r="BO210" i="32"/>
  <c r="BO204" i="32"/>
  <c r="BO188" i="32"/>
  <c r="BP188" i="32" s="1"/>
  <c r="BO193" i="32"/>
  <c r="BO206" i="32"/>
  <c r="BP206" i="32" s="1"/>
  <c r="BO192" i="32"/>
  <c r="BO194" i="32"/>
  <c r="BO207" i="32"/>
  <c r="BO200" i="32"/>
  <c r="BO202" i="32"/>
  <c r="BO197" i="32"/>
  <c r="BO198" i="32"/>
  <c r="BO184" i="32"/>
  <c r="BO190" i="32"/>
  <c r="BO199" i="32"/>
  <c r="BO171" i="32"/>
  <c r="BO196" i="32"/>
  <c r="BO173" i="32"/>
  <c r="BO170" i="32"/>
  <c r="BO166" i="32"/>
  <c r="BO172" i="32"/>
  <c r="BO178" i="32"/>
  <c r="BO182" i="32"/>
  <c r="BO168" i="32"/>
  <c r="BO167" i="32"/>
  <c r="BO177" i="32"/>
  <c r="BO180" i="32"/>
  <c r="BO163" i="32"/>
  <c r="BO181" i="32"/>
  <c r="BO169" i="32"/>
  <c r="BO164" i="32"/>
  <c r="BO158" i="32"/>
  <c r="BO189" i="32"/>
  <c r="BO183" i="32"/>
  <c r="BO162" i="32"/>
  <c r="BO156" i="32"/>
  <c r="BO161" i="32"/>
  <c r="BO160" i="32"/>
  <c r="BO165" i="32"/>
  <c r="BO159" i="32"/>
  <c r="BO157" i="32"/>
  <c r="BO186" i="32"/>
  <c r="BO174" i="32"/>
  <c r="BO176" i="32"/>
  <c r="BO175" i="32"/>
  <c r="BO155" i="32"/>
  <c r="BO154" i="32"/>
  <c r="BP202" i="32"/>
  <c r="BP173" i="32"/>
  <c r="BP163" i="32" l="1"/>
  <c r="BP179" i="32"/>
  <c r="BP169" i="32"/>
  <c r="BP190" i="32"/>
  <c r="BP176" i="32"/>
  <c r="BP201" i="32"/>
  <c r="BP155" i="32"/>
  <c r="F218" i="32" s="1"/>
  <c r="F141" i="31" s="1"/>
  <c r="BP196" i="32"/>
  <c r="BP204" i="32"/>
  <c r="BP185" i="32"/>
  <c r="BP154" i="32"/>
  <c r="BP174" i="32"/>
  <c r="BP210" i="32"/>
  <c r="BP184" i="32"/>
  <c r="BP171" i="32"/>
  <c r="BP199" i="32"/>
  <c r="BP168" i="32"/>
  <c r="BP191" i="32"/>
  <c r="BP160" i="32"/>
  <c r="BP181" i="32"/>
  <c r="BP187" i="32"/>
  <c r="BP192" i="32"/>
  <c r="BP157" i="32"/>
  <c r="BP203" i="32"/>
  <c r="BP175" i="32"/>
  <c r="BP159" i="32"/>
  <c r="BP161" i="32"/>
  <c r="BP178" i="32"/>
  <c r="BP211" i="32"/>
  <c r="BP186" i="32"/>
  <c r="BP166" i="32"/>
  <c r="BP180" i="32"/>
  <c r="BP208" i="32"/>
  <c r="BP158" i="32"/>
  <c r="BP197" i="32"/>
  <c r="BP207" i="32"/>
  <c r="BP195" i="32"/>
  <c r="BP165" i="32"/>
  <c r="BP200" i="32"/>
  <c r="BP209" i="32"/>
  <c r="BP194" i="32"/>
  <c r="BP205" i="32"/>
  <c r="BP156" i="32"/>
  <c r="BP182" i="32"/>
  <c r="BP193" i="32"/>
  <c r="BP162" i="32"/>
  <c r="BP177" i="32"/>
  <c r="BP164" i="32"/>
  <c r="BP213" i="32"/>
  <c r="BP167" i="32"/>
  <c r="BP170" i="32"/>
  <c r="BP212" i="32"/>
  <c r="BP172" i="32"/>
  <c r="BP189" i="32"/>
  <c r="BP198" i="32"/>
  <c r="BP183" i="32"/>
  <c r="F13" i="35" l="1"/>
  <c r="E51" i="46" s="1"/>
  <c r="E17" i="46"/>
  <c r="E220" i="32"/>
  <c r="E143" i="31" s="1"/>
  <c r="F217" i="32"/>
  <c r="F140" i="31" s="1"/>
  <c r="E217" i="32"/>
  <c r="E140" i="31" s="1"/>
  <c r="F220" i="32"/>
  <c r="F143" i="31" s="1"/>
  <c r="F15" i="35" s="1"/>
  <c r="D16" i="46" l="1"/>
  <c r="E12" i="35"/>
  <c r="D50" i="46" s="1"/>
  <c r="E16" i="46"/>
  <c r="F12" i="35"/>
  <c r="E50" i="46" s="1"/>
  <c r="D19" i="46"/>
  <c r="E15" i="35"/>
  <c r="E19" i="46"/>
</calcChain>
</file>

<file path=xl/sharedStrings.xml><?xml version="1.0" encoding="utf-8"?>
<sst xmlns="http://schemas.openxmlformats.org/spreadsheetml/2006/main" count="1466" uniqueCount="364">
  <si>
    <r>
      <rPr>
        <b/>
        <u/>
        <sz val="11"/>
        <color theme="1"/>
        <rFont val="Arial"/>
        <family val="2"/>
      </rPr>
      <t xml:space="preserve">LEVELLING UP FUND ROUND 2 </t>
    </r>
    <r>
      <rPr>
        <sz val="11"/>
        <color theme="1"/>
        <rFont val="Arial"/>
        <family val="2"/>
      </rPr>
      <t xml:space="preserve">
Guidance: Please only complete this workbook if you are proposing a </t>
    </r>
    <r>
      <rPr>
        <b/>
        <sz val="11"/>
        <rFont val="Arial"/>
        <family val="2"/>
      </rPr>
      <t>package of projects</t>
    </r>
    <r>
      <rPr>
        <b/>
        <sz val="11"/>
        <color theme="1"/>
        <rFont val="Arial"/>
        <family val="2"/>
      </rPr>
      <t>.</t>
    </r>
    <r>
      <rPr>
        <sz val="11"/>
        <color theme="1"/>
        <rFont val="Arial"/>
        <family val="2"/>
      </rPr>
      <t xml:space="preserve"> This Excel workbook is made up of several worksheets listed below covering tables A to G. Click on the icon below to access the relevant worksheet.</t>
    </r>
  </si>
  <si>
    <t xml:space="preserve">Lead Applicant Name </t>
  </si>
  <si>
    <t>Enter lead applicant name here..</t>
  </si>
  <si>
    <t>Enter the name of your bid</t>
  </si>
  <si>
    <t>Enter the name of your bid here..</t>
  </si>
  <si>
    <r>
      <rPr>
        <b/>
        <sz val="11"/>
        <color theme="1"/>
        <rFont val="Arial"/>
        <family val="2"/>
      </rPr>
      <t xml:space="preserve">Note: </t>
    </r>
    <r>
      <rPr>
        <sz val="11"/>
        <color theme="1"/>
        <rFont val="Arial"/>
        <family val="2"/>
      </rPr>
      <t>Certain worksheets are colour coordinated for each project as follows:</t>
    </r>
  </si>
  <si>
    <t>&lt;Select&gt;</t>
  </si>
  <si>
    <t>Enter Name of Project 1</t>
  </si>
  <si>
    <t>Enter name of project 1 here</t>
  </si>
  <si>
    <t>Enter Name of Project 2</t>
  </si>
  <si>
    <t>Enter name of project 2 here</t>
  </si>
  <si>
    <t>Enter Name of Project 3</t>
  </si>
  <si>
    <t>Enter name of project 3 here</t>
  </si>
  <si>
    <t xml:space="preserve">WORKBOOK INDEX </t>
  </si>
  <si>
    <t>`</t>
  </si>
  <si>
    <t xml:space="preserve">A) Economic Benefits </t>
  </si>
  <si>
    <t>TABLE B) Funding Profile</t>
  </si>
  <si>
    <t xml:space="preserve">TABLE C) Project Costing Estimates </t>
  </si>
  <si>
    <t>TABLE D) Project Delivery Milestones</t>
  </si>
  <si>
    <t xml:space="preserve">TABLE E) Monitoring &amp; Evaluation </t>
  </si>
  <si>
    <t>F) Project Cost Summary Table</t>
  </si>
  <si>
    <t>G) Grant Disbursement</t>
  </si>
  <si>
    <t>General Assumptions and Methodology Notes</t>
  </si>
  <si>
    <t>A1.1</t>
  </si>
  <si>
    <t>Please provide the name of your first project:</t>
  </si>
  <si>
    <t>Please provide the name of your second project:</t>
  </si>
  <si>
    <t>If applicable, please provide the name of your third project:</t>
  </si>
  <si>
    <t>Years</t>
  </si>
  <si>
    <t>A1.2</t>
  </si>
  <si>
    <t>Please provide the base-year (the first year of the appraisal period). This must be no later than 2022/23 - the first year costs are expected to incur. All economic costs and benefits should be estimated in base-year prices.</t>
  </si>
  <si>
    <t>2022/23</t>
  </si>
  <si>
    <t>Description</t>
  </si>
  <si>
    <t>A1.3</t>
  </si>
  <si>
    <r>
      <t xml:space="preserve">Please provide the appraisal period for the interventions and explain why this has been chosen. The appraisal period is the length of time that the costs and benefits of the projects will be appraised over.
</t>
    </r>
    <r>
      <rPr>
        <i/>
        <sz val="12"/>
        <color theme="1"/>
        <rFont val="Arial"/>
        <family val="2"/>
      </rPr>
      <t>(Note: Chapter 5 of The Green Book provides guidance on selecting suitable appraisal period - https://assets.publishing.service.gov.uk/government/uploads/system/uploads/attachment_data/file/1063330/Green_Book_2022.pdf#page=51)</t>
    </r>
  </si>
  <si>
    <t>A1.4</t>
  </si>
  <si>
    <t>Please input the discount rates used in your economic analysis here.
(Note: Annex A6 of the Green Book provides guidance on the role of discounting in economic appraisal and suitable discounting factors - https://assets.publishing.service.gov.uk/government/uploads/system/uploads/attachment_data/file/1063330/Green_Book_2022.pdf#page=129)</t>
  </si>
  <si>
    <t>0-30 years</t>
  </si>
  <si>
    <t>31-75 years</t>
  </si>
  <si>
    <t>76-125 years</t>
  </si>
  <si>
    <t>A1.5
i)</t>
  </si>
  <si>
    <r>
      <t xml:space="preserve">Please provide: 
• The general inflation assumptions used in the analysis to convert nominal into real-prices,
• The source of the inflation assumptions,
• If the assumptions are not from a recognised source, please explain why these are suitable for the project.
</t>
    </r>
    <r>
      <rPr>
        <i/>
        <sz val="12"/>
        <color theme="1"/>
        <rFont val="Arial"/>
        <family val="2"/>
      </rPr>
      <t>(Note: Chapter 5 of The Green Book provides guidance on adjusting for inflation - https://assets.publishing.service.gov.uk/government/uploads/system/uploads/attachment_data/file/1063330/Green_Book_2022.pdf#page=51)</t>
    </r>
  </si>
  <si>
    <t>A1.5
ii)</t>
  </si>
  <si>
    <t>Please input the inflation assumptions for the bid below in the table below. If the appraisal period is longer than 60 years, please extend this table.</t>
  </si>
  <si>
    <t>Year</t>
  </si>
  <si>
    <t>Inflation Forecast (%)</t>
  </si>
  <si>
    <t>Cumulative Inflation (%)</t>
  </si>
  <si>
    <t>Price Index, base-year = 100</t>
  </si>
  <si>
    <t>END</t>
  </si>
  <si>
    <t>Economic and Social Benefits of the Proposal</t>
  </si>
  <si>
    <t>BCR Type
(Please select)</t>
  </si>
  <si>
    <t>Benefit Category
(Free text)</t>
  </si>
  <si>
    <t>Additionality of Benefits 
(Free Text, %)</t>
  </si>
  <si>
    <t>Which Project?
(Please select)</t>
  </si>
  <si>
    <t>A2.1</t>
  </si>
  <si>
    <t>A2.2</t>
  </si>
  <si>
    <t>BCR Type</t>
  </si>
  <si>
    <t>Benefit Category</t>
  </si>
  <si>
    <t>Which Project?</t>
  </si>
  <si>
    <t>Real or Nominal Prices?
(Select from list)</t>
  </si>
  <si>
    <t>Real price monetised benefits to be considered in the 'initial' BCR  
(£, Present Value Benefit - PVB)</t>
  </si>
  <si>
    <t>Real price monetised benefits to be considered in the 'adjusted' BCR 
(£, Present Value Benefit - PVB)</t>
  </si>
  <si>
    <t>A2.3</t>
  </si>
  <si>
    <r>
      <t xml:space="preserve">Please provide the monetised benefits for </t>
    </r>
    <r>
      <rPr>
        <u/>
        <sz val="12"/>
        <color theme="1"/>
        <rFont val="Arial"/>
        <family val="2"/>
      </rPr>
      <t>all projects and information regarding the benefits that assessors should be aware of that has not already been described in A2.1.</t>
    </r>
    <r>
      <rPr>
        <sz val="12"/>
        <color theme="1"/>
        <rFont val="Arial"/>
        <family val="2"/>
      </rPr>
      <t xml:space="preserve">
• Note, that the </t>
    </r>
    <r>
      <rPr>
        <u/>
        <sz val="12"/>
        <color theme="1"/>
        <rFont val="Arial"/>
        <family val="2"/>
      </rPr>
      <t xml:space="preserve">total </t>
    </r>
    <r>
      <rPr>
        <sz val="12"/>
        <color theme="1"/>
        <rFont val="Arial"/>
        <family val="2"/>
      </rPr>
      <t>economic benefits are auto-calculated based on the information provided in A2.2.
• If these are believed to be incorrect, please alter them manually and describe why you have calculated them differently.</t>
    </r>
  </si>
  <si>
    <t>Total Monetised Benefits</t>
  </si>
  <si>
    <t>Economic Benefits of the Proposal Calculation</t>
  </si>
  <si>
    <t>A3.1</t>
  </si>
  <si>
    <t>Discount Rate Assumptions</t>
  </si>
  <si>
    <t>A3.2</t>
  </si>
  <si>
    <t>Inflation Rate Assumptions</t>
  </si>
  <si>
    <t>A3.3</t>
  </si>
  <si>
    <t>Nominal benefits</t>
  </si>
  <si>
    <t>Real or Nominal Prices?</t>
  </si>
  <si>
    <t>A3.4</t>
  </si>
  <si>
    <t>Real-terms benefits</t>
  </si>
  <si>
    <t>A3.5</t>
  </si>
  <si>
    <t>Real-terms, discounted benefits</t>
  </si>
  <si>
    <t>Total Benefit</t>
  </si>
  <si>
    <t>Monetised benefits to be considered in the 'initial' BCR 
(£, PVB)</t>
  </si>
  <si>
    <t>Monetised benefits to be considered in the 'adjusted' BCR 
(£, PVB)</t>
  </si>
  <si>
    <t>A3.6</t>
  </si>
  <si>
    <t>Monetisable benefits in base-year, real discounted prices (£, PVB)</t>
  </si>
  <si>
    <t>Economic and Social Costs of the Proposal</t>
  </si>
  <si>
    <t>A4.1
i)</t>
  </si>
  <si>
    <t>LUF Funding</t>
  </si>
  <si>
    <t>Other Public Sector Funding</t>
  </si>
  <si>
    <t>Private Sector Funding</t>
  </si>
  <si>
    <t>A4.1
ii)</t>
  </si>
  <si>
    <t>A4.1
iii)</t>
  </si>
  <si>
    <t>Optimism Bias (%)</t>
  </si>
  <si>
    <t>Total Public Sector Economic Costs (£, Present Value Cost - PVC)</t>
  </si>
  <si>
    <t>Total Private Sector Economic Costs (£, Present Value Cost - PVC)</t>
  </si>
  <si>
    <t>A4.3</t>
  </si>
  <si>
    <r>
      <t xml:space="preserve">Please provide the economic and social costs for </t>
    </r>
    <r>
      <rPr>
        <u/>
        <sz val="12"/>
        <color theme="1"/>
        <rFont val="Arial"/>
        <family val="2"/>
      </rPr>
      <t>all projects</t>
    </r>
    <r>
      <rPr>
        <sz val="12"/>
        <color theme="1"/>
        <rFont val="Arial"/>
        <family val="2"/>
      </rPr>
      <t xml:space="preserve">.
• The </t>
    </r>
    <r>
      <rPr>
        <u/>
        <sz val="12"/>
        <color theme="1"/>
        <rFont val="Arial"/>
        <family val="2"/>
      </rPr>
      <t xml:space="preserve">total </t>
    </r>
    <r>
      <rPr>
        <sz val="12"/>
        <color theme="1"/>
        <rFont val="Arial"/>
        <family val="2"/>
      </rPr>
      <t>economic costs are auto-calculated based on the information provided on the costs of the project, the optimism bias, inflation and discount rates.
• If these are believed to be incorrect, please alter them manually and describe why you have calculated them differently.
• A clear and detailed description of what the costs include and how these were calculated (e.g., explaining what sources of funding etc.).</t>
    </r>
  </si>
  <si>
    <t>Total Economic Costs</t>
  </si>
  <si>
    <t>Economic Costs of the Proposal Calculation</t>
  </si>
  <si>
    <t>A5.1</t>
  </si>
  <si>
    <t>A5.2
i)</t>
  </si>
  <si>
    <t>A5.2
ii)</t>
  </si>
  <si>
    <t>A5.2
iii)</t>
  </si>
  <si>
    <t>A5.4</t>
  </si>
  <si>
    <t>Economic Costs in base-year, real discounted prices - project one (£, PVC)</t>
  </si>
  <si>
    <t>Economic Costs in base-year, real discounted prices - project two (£, PVC)</t>
  </si>
  <si>
    <t>Economic Costs in base-year, real discounted prices - project three (£, PVC)</t>
  </si>
  <si>
    <t>Economic Costs in base-year, real discounted prices - all projects (£, PVC)</t>
  </si>
  <si>
    <t>Overall Value for Money of the Proposal</t>
  </si>
  <si>
    <t>'Initial' BCR</t>
  </si>
  <si>
    <t>'Adjusted' BCR</t>
  </si>
  <si>
    <t>A6.1</t>
  </si>
  <si>
    <r>
      <t xml:space="preserve">Please confirm </t>
    </r>
    <r>
      <rPr>
        <u/>
        <sz val="12"/>
        <color theme="1"/>
        <rFont val="Arial"/>
        <family val="2"/>
      </rPr>
      <t>both</t>
    </r>
    <r>
      <rPr>
        <sz val="12"/>
        <color theme="1"/>
        <rFont val="Arial"/>
        <family val="2"/>
      </rPr>
      <t xml:space="preserve"> the Initial and Adjusted BCR for all projects.
• The benefit cost ratios for each project has been auto-calculated based on the information provided on the costs of the project, the benefits of the project, the optimism bias, inflation and discount rates.
• If these are believed to be incorrect, please alter them manually and describe why you have calculated them differently. 
• To calculate the BCR, private sector funding should be deducted from the benefits and the number should then be divided by all public sector costs.</t>
    </r>
  </si>
  <si>
    <t>All projects</t>
  </si>
  <si>
    <t>Project</t>
  </si>
  <si>
    <t>Wider Benefits Considered?</t>
  </si>
  <si>
    <t>A6.2</t>
  </si>
  <si>
    <t xml:space="preserve">Please confirm whether you have considered any non-monetisable impacts that you have not included in your BCR calculations and, if so, provide a description of these. In your description, please evidence these non-monetised impacts appropriately, indicating the likely net impact and the scale of the impact. </t>
  </si>
  <si>
    <t>Sensitivity Analysis Undertaken?</t>
  </si>
  <si>
    <t>A6.3</t>
  </si>
  <si>
    <t>Please confirm whether any sensitivity analysis has been undertaken and, if so, explain the approach and the conclusions of this analysis.</t>
  </si>
  <si>
    <t>Yes/No?</t>
  </si>
  <si>
    <t>Single or Packaged Bid?</t>
  </si>
  <si>
    <t>Initial BCR</t>
  </si>
  <si>
    <t>Real Prices</t>
  </si>
  <si>
    <t>Yes</t>
  </si>
  <si>
    <t>Single Bid</t>
  </si>
  <si>
    <t>Adjusted BCR</t>
  </si>
  <si>
    <t>Nominal Prices</t>
  </si>
  <si>
    <t>No</t>
  </si>
  <si>
    <t>Packaged Bid</t>
  </si>
  <si>
    <t xml:space="preserve">Confirmation of Match Funding and Funding Profile </t>
  </si>
  <si>
    <t xml:space="preserve">PROJECT 1: </t>
  </si>
  <si>
    <t>FUNDING PROFILE</t>
  </si>
  <si>
    <t>Funding Sources</t>
  </si>
  <si>
    <t xml:space="preserve">Source Name </t>
  </si>
  <si>
    <t>Type of Match: Grant, private funds, finance arrangement</t>
  </si>
  <si>
    <t xml:space="preserve">Status of Match - secured, unsecured </t>
  </si>
  <si>
    <t xml:space="preserve">If unsecured, what are the timescales for securing </t>
  </si>
  <si>
    <t xml:space="preserve">Funder Confirmation Letter Attached? </t>
  </si>
  <si>
    <t>2022-23</t>
  </si>
  <si>
    <t>2023-24</t>
  </si>
  <si>
    <t>2024-25</t>
  </si>
  <si>
    <t>2025-26</t>
  </si>
  <si>
    <t>Total</t>
  </si>
  <si>
    <t>LUF Grant</t>
  </si>
  <si>
    <t xml:space="preserve">LUF </t>
  </si>
  <si>
    <t xml:space="preserve">Application pending </t>
  </si>
  <si>
    <t>N/A</t>
  </si>
  <si>
    <t>Other UK Gov Funding Sought</t>
  </si>
  <si>
    <t>Local Authority Contribution</t>
  </si>
  <si>
    <t xml:space="preserve">Third Party Funder </t>
  </si>
  <si>
    <t xml:space="preserve">Totals: </t>
  </si>
  <si>
    <t xml:space="preserve">Grant Profile </t>
  </si>
  <si>
    <t xml:space="preserve">Total Match Profile </t>
  </si>
  <si>
    <t>TABLE C Expenditure Profile</t>
  </si>
  <si>
    <t xml:space="preserve">PROJECT 2: </t>
  </si>
  <si>
    <t xml:space="preserve">Status of match, secured or unsecured </t>
  </si>
  <si>
    <t>Funder Confirmation Letter Attached?</t>
  </si>
  <si>
    <t xml:space="preserve">PROJECT 3: </t>
  </si>
  <si>
    <r>
      <rPr>
        <b/>
        <u/>
        <sz val="14"/>
        <color theme="1"/>
        <rFont val="Arial"/>
        <family val="2"/>
      </rPr>
      <t>Type of Match</t>
    </r>
    <r>
      <rPr>
        <b/>
        <sz val="14"/>
        <color theme="1"/>
        <rFont val="Arial"/>
        <family val="2"/>
      </rPr>
      <t>: Grant, private funds, finance arrangement</t>
    </r>
  </si>
  <si>
    <t>Grant</t>
  </si>
  <si>
    <t>TABLE C P3 Expenditure Profile</t>
  </si>
  <si>
    <t xml:space="preserve">Project 1: </t>
  </si>
  <si>
    <t xml:space="preserve">Expenditure Profile </t>
  </si>
  <si>
    <r>
      <rPr>
        <b/>
        <sz val="11"/>
        <color rgb="FF0070C0"/>
        <rFont val="Arial"/>
        <family val="2"/>
      </rPr>
      <t xml:space="preserve">(Please insert additional rows above this line)                  </t>
    </r>
    <r>
      <rPr>
        <b/>
        <sz val="14"/>
        <color theme="1"/>
        <rFont val="Arial"/>
        <family val="2"/>
      </rPr>
      <t xml:space="preserve">Totals </t>
    </r>
  </si>
  <si>
    <t>Summary Line</t>
  </si>
  <si>
    <t xml:space="preserve">Budget Summary Table </t>
  </si>
  <si>
    <t xml:space="preserve">Value £ </t>
  </si>
  <si>
    <t>%</t>
  </si>
  <si>
    <t>S1</t>
  </si>
  <si>
    <t xml:space="preserve">LUF GRANT CONTRIBUTION </t>
  </si>
  <si>
    <t>S2</t>
  </si>
  <si>
    <t>MATCH-FUNDING CONTRIBUTION</t>
  </si>
  <si>
    <t xml:space="preserve">10% encouraged </t>
  </si>
  <si>
    <t>S3</t>
  </si>
  <si>
    <t xml:space="preserve">TOTAL PROJECT COSTS </t>
  </si>
  <si>
    <t xml:space="preserve">Project 2: </t>
  </si>
  <si>
    <t>10% Encouraged</t>
  </si>
  <si>
    <t xml:space="preserve">Project 3: </t>
  </si>
  <si>
    <r>
      <rPr>
        <b/>
        <sz val="11"/>
        <color rgb="FF0070C0"/>
        <rFont val="Arial"/>
        <family val="2"/>
      </rPr>
      <t xml:space="preserve">      (Please insert additional rows above this line)           </t>
    </r>
    <r>
      <rPr>
        <b/>
        <sz val="14"/>
        <color theme="1"/>
        <rFont val="Arial"/>
        <family val="2"/>
      </rPr>
      <t xml:space="preserve">Totals </t>
    </r>
  </si>
  <si>
    <t>A</t>
  </si>
  <si>
    <t>D</t>
  </si>
  <si>
    <t xml:space="preserve">Name of Applicant: </t>
  </si>
  <si>
    <t>Project 1:</t>
  </si>
  <si>
    <t xml:space="preserve">Financial Year 1 (2022 /2023) </t>
  </si>
  <si>
    <t xml:space="preserve">Financial Year 2 (2023 /2024) </t>
  </si>
  <si>
    <t xml:space="preserve">Financial Year 3 (2024 /2025) </t>
  </si>
  <si>
    <t xml:space="preserve">Financial Year 4 (2025 /2026) </t>
  </si>
  <si>
    <t>Task ID</t>
  </si>
  <si>
    <t xml:space="preserve">Owner </t>
  </si>
  <si>
    <t xml:space="preserve">Start date </t>
  </si>
  <si>
    <t xml:space="preserve">End Date </t>
  </si>
  <si>
    <t>M</t>
  </si>
  <si>
    <t>J</t>
  </si>
  <si>
    <t>S</t>
  </si>
  <si>
    <t>O</t>
  </si>
  <si>
    <t>N</t>
  </si>
  <si>
    <t>F</t>
  </si>
  <si>
    <r>
      <t>Milestone or Work Package 1:</t>
    </r>
    <r>
      <rPr>
        <b/>
        <sz val="11"/>
        <color theme="3"/>
        <rFont val="Calibri"/>
        <family val="2"/>
        <scheme val="minor"/>
      </rPr>
      <t xml:space="preserve"> Inception kick-off and Procurement One</t>
    </r>
  </si>
  <si>
    <t>Planning approval - submission and outcome (example)</t>
  </si>
  <si>
    <t>Example</t>
  </si>
  <si>
    <t xml:space="preserve">Procurement 1 - Construction works (example) </t>
  </si>
  <si>
    <t xml:space="preserve">Enabling works commence (example) </t>
  </si>
  <si>
    <t>Milestone or Work Package 2</t>
  </si>
  <si>
    <t>Milestone or Work Package 3</t>
  </si>
  <si>
    <t>Milestone or Work Package 4</t>
  </si>
  <si>
    <t>Milestone or Work Package 5</t>
  </si>
  <si>
    <t>Milestone or Work Package 6</t>
  </si>
  <si>
    <r>
      <t xml:space="preserve">Project Completion Date </t>
    </r>
    <r>
      <rPr>
        <b/>
        <sz val="11"/>
        <color theme="5" tint="-0.249977111117893"/>
        <rFont val="Calibri"/>
        <family val="2"/>
        <scheme val="minor"/>
      </rPr>
      <t xml:space="preserve">(PLEASE INSERT ROWS ABOVE THIS LINE) </t>
    </r>
  </si>
  <si>
    <t>Project 2:</t>
  </si>
  <si>
    <t>Project 3:</t>
  </si>
  <si>
    <t xml:space="preserve">Project Completion Date                                                  (PLEASE INSERT ROWS ABOVE THIS LINE) </t>
  </si>
  <si>
    <r>
      <rPr>
        <b/>
        <sz val="14"/>
        <color theme="0"/>
        <rFont val="Arial"/>
        <family val="2"/>
      </rPr>
      <t>Table E - Monitoring and Evaluation: Outputs, Outcomes and Impacts</t>
    </r>
    <r>
      <rPr>
        <sz val="14"/>
        <color theme="0"/>
        <rFont val="Arial"/>
        <family val="2"/>
      </rPr>
      <t xml:space="preserve">
Please use the tables below to tell us, 1) about each project's intervention type and, 2) the outputs, (intermediate) outcomes and impacts associated with each project. Please refer to Annex B in the Technical Note to help align your outputs, outcomes and impacts with our "standard" lists - although note that these lists are not exhaustive and you may choose to include results that do not feature in Annex B.
The information provided below should align with the result levels (i.e. outputs, intermediate outcomes, outcomes and impacts) set out in your Theory of Change.
At this stage, we are only requesting details of the result (e.g. new retail space created) as opposed to the indicator that you intend to use to measure the result (e.g. amount of new retail space created in square metres).</t>
    </r>
  </si>
  <si>
    <r>
      <rPr>
        <b/>
        <i/>
        <sz val="12"/>
        <color theme="0"/>
        <rFont val="Arial"/>
        <family val="2"/>
      </rPr>
      <t>Important:</t>
    </r>
    <r>
      <rPr>
        <i/>
        <sz val="12"/>
        <color theme="0"/>
        <rFont val="Arial"/>
        <family val="2"/>
      </rPr>
      <t xml:space="preserve"> input only into the white cells below - do </t>
    </r>
    <r>
      <rPr>
        <i/>
        <u/>
        <sz val="12"/>
        <color theme="0"/>
        <rFont val="Arial"/>
        <family val="2"/>
      </rPr>
      <t>not</t>
    </r>
    <r>
      <rPr>
        <i/>
        <sz val="12"/>
        <color theme="0"/>
        <rFont val="Arial"/>
        <family val="2"/>
      </rPr>
      <t xml:space="preserve"> paste in any images or existing tables.</t>
    </r>
  </si>
  <si>
    <t>Project Intervention Themes</t>
  </si>
  <si>
    <t>Project Name</t>
  </si>
  <si>
    <t>Primary Intervention Theme</t>
  </si>
  <si>
    <r>
      <t xml:space="preserve">Sub-Theme </t>
    </r>
    <r>
      <rPr>
        <i/>
        <sz val="12"/>
        <rFont val="Arial"/>
        <family val="2"/>
      </rPr>
      <t>(pick the description that fits best)</t>
    </r>
  </si>
  <si>
    <t>If "Other", please describe</t>
  </si>
  <si>
    <t>Project Outputs, Outcomes and Impacts</t>
  </si>
  <si>
    <t>Tracking Progress</t>
  </si>
  <si>
    <t>Result Level</t>
  </si>
  <si>
    <t>Is this a "standard" output, outcome or impact?</t>
  </si>
  <si>
    <t>Potential Data Sources</t>
  </si>
  <si>
    <t>Potential Data Collection Methods</t>
  </si>
  <si>
    <t>Benefit Owner (if applicable)</t>
  </si>
  <si>
    <t>Select which project the result relates to using the drop-down</t>
  </si>
  <si>
    <t>I.e., output, intermediate outcome, outcome, impact</t>
  </si>
  <si>
    <t>E.g., new retail space created, increased footfall, increased employment
Character limit: 150</t>
  </si>
  <si>
    <t>I.e., does it feature in the lists in Annex B of the Technical Note.</t>
  </si>
  <si>
    <t>E.g., council's financial accounts, contractors, project beneficiaries, commercial data providers</t>
  </si>
  <si>
    <t>E.g., manual measurement, survey, electronic footfall counters</t>
  </si>
  <si>
    <t>I.e., the person/organisation accountable for delivering a benefit.</t>
  </si>
  <si>
    <t xml:space="preserve">F) Total Project Cost Summary </t>
  </si>
  <si>
    <t xml:space="preserve">The following is a breakdown of the cost information you have entered. </t>
  </si>
  <si>
    <t>Scroll Down</t>
  </si>
  <si>
    <t xml:space="preserve">Click on the icons to switch between worksheets: </t>
  </si>
  <si>
    <t>Project 1</t>
  </si>
  <si>
    <t xml:space="preserve">Total LUF Grant </t>
  </si>
  <si>
    <t>Total Match Contribution</t>
  </si>
  <si>
    <t xml:space="preserve">Total Project Costs </t>
  </si>
  <si>
    <t xml:space="preserve">Project Commencement Date: </t>
  </si>
  <si>
    <t xml:space="preserve">Project Completion Date </t>
  </si>
  <si>
    <t xml:space="preserve">Funding Profile Entered: </t>
  </si>
  <si>
    <t xml:space="preserve">Grant </t>
  </si>
  <si>
    <t>Match</t>
  </si>
  <si>
    <t xml:space="preserve">Total </t>
  </si>
  <si>
    <t>2023/24</t>
  </si>
  <si>
    <t>2024/25</t>
  </si>
  <si>
    <t>2025/26</t>
  </si>
  <si>
    <t>Project 2</t>
  </si>
  <si>
    <t>Project 3</t>
  </si>
  <si>
    <t xml:space="preserve">TOTAL PACKAGE PROJECTS COMBINED </t>
  </si>
  <si>
    <t>Total LUF Grant (PROJECTS 1,2,3)</t>
  </si>
  <si>
    <t xml:space="preserve"> Table G) Grant Disbursement to Project Partners </t>
  </si>
  <si>
    <r>
      <t>If you are intending to award a share of your LUF grant to a partner please advise below</t>
    </r>
    <r>
      <rPr>
        <b/>
        <sz val="11"/>
        <color theme="1"/>
        <rFont val="Arial"/>
        <family val="2"/>
      </rPr>
      <t>. NB:</t>
    </r>
    <r>
      <rPr>
        <sz val="11"/>
        <color theme="1"/>
        <rFont val="Arial"/>
        <family val="2"/>
      </rPr>
      <t xml:space="preserve"> You must ensure any further disbursement of the grant is done so in accordance with subsidy controls and you will be required to put robust funding agreements in place with partners. If you are not intending to sub-grant please enter </t>
    </r>
    <r>
      <rPr>
        <b/>
        <sz val="11"/>
        <color theme="1"/>
        <rFont val="Arial"/>
        <family val="2"/>
      </rPr>
      <t>'Not Applicable</t>
    </r>
    <r>
      <rPr>
        <sz val="11"/>
        <color theme="1"/>
        <rFont val="Arial"/>
        <family val="2"/>
      </rPr>
      <t>' in the table below.</t>
    </r>
  </si>
  <si>
    <t>Partner Name &amp; Address</t>
  </si>
  <si>
    <t xml:space="preserve">Project </t>
  </si>
  <si>
    <t>Value of Grant LUF Partner will receive. £</t>
  </si>
  <si>
    <t>Method of Funding (e.g sub-grant arrangement)</t>
  </si>
  <si>
    <t xml:space="preserve">What will this fund? </t>
  </si>
  <si>
    <t xml:space="preserve">                 Insert additional rows above this line^                                TOTAL:                </t>
  </si>
  <si>
    <t>Workbook Index Page</t>
  </si>
  <si>
    <t>Bid Information</t>
  </si>
  <si>
    <t>Lead Applicant</t>
  </si>
  <si>
    <t>Bid Level</t>
  </si>
  <si>
    <t>Project One</t>
  </si>
  <si>
    <t>Project Two</t>
  </si>
  <si>
    <t>Project Three</t>
  </si>
  <si>
    <t>Table A1 Methodology Note</t>
  </si>
  <si>
    <t>Appraisal Information</t>
  </si>
  <si>
    <t>Base-year of the appraisal</t>
  </si>
  <si>
    <t>Appraisal period</t>
  </si>
  <si>
    <t>Discount Rate, 0-30 years</t>
  </si>
  <si>
    <t>Discount Rate, 31-75 years</t>
  </si>
  <si>
    <t>Discount Rate, 76-125 years</t>
  </si>
  <si>
    <t>Inflation rate assumptions</t>
  </si>
  <si>
    <t>Table A2 Economic Benefits</t>
  </si>
  <si>
    <t>Projects</t>
  </si>
  <si>
    <t>Table A4 Economic Calculations</t>
  </si>
  <si>
    <t>Type of Funding</t>
  </si>
  <si>
    <t>2026/27</t>
  </si>
  <si>
    <t>Project One - LUF Funding</t>
  </si>
  <si>
    <t>Project One - Other Public Sector Funding</t>
  </si>
  <si>
    <t>Project One - Private Sector Funding</t>
  </si>
  <si>
    <t>Project Two - LUF Funding</t>
  </si>
  <si>
    <t>Project Two - Other Public Sector Funding</t>
  </si>
  <si>
    <t>Project Two - Private Sector Funding</t>
  </si>
  <si>
    <t>Project Three - LUF Funding</t>
  </si>
  <si>
    <t>Project Three - Other Public Sector Funding</t>
  </si>
  <si>
    <t>Project Three - Private Sector Funding</t>
  </si>
  <si>
    <t>Optimism Bias</t>
  </si>
  <si>
    <t>Table A6 VfM</t>
  </si>
  <si>
    <r>
      <t xml:space="preserve">Please provide a funding profile dor </t>
    </r>
    <r>
      <rPr>
        <b/>
        <sz val="14"/>
        <color theme="1"/>
        <rFont val="Arial"/>
        <family val="2"/>
      </rPr>
      <t>PROJECT 1</t>
    </r>
    <r>
      <rPr>
        <sz val="14"/>
        <color theme="1"/>
        <rFont val="Arial"/>
        <family val="2"/>
      </rPr>
      <t xml:space="preserve"> showing the value of funding to be drawndown from each funding source to complete this project.  Insert additional rows if required.  This funding profile should correspond with your expenditure profile (Table C). </t>
    </r>
    <r>
      <rPr>
        <b/>
        <sz val="14"/>
        <color theme="1"/>
        <rFont val="Arial"/>
        <family val="2"/>
      </rPr>
      <t>We expect all funding provided from the Fund to be spent by 31 March 2025, and by 2025-26 on an exceptional basis e.g., for large projects between £20 million and £50 million.</t>
    </r>
  </si>
  <si>
    <t>Insert additional rows, if required, above this line ^ (check new match additions show in formula below row 21)</t>
  </si>
  <si>
    <r>
      <rPr>
        <b/>
        <sz val="10"/>
        <color theme="1"/>
        <rFont val="Arial"/>
        <family val="2"/>
      </rPr>
      <t xml:space="preserve">ROW 21)   </t>
    </r>
    <r>
      <rPr>
        <b/>
        <sz val="11"/>
        <color theme="1"/>
        <rFont val="Arial"/>
        <family val="2"/>
      </rPr>
      <t xml:space="preserve">   Total Match Profile </t>
    </r>
  </si>
  <si>
    <r>
      <t xml:space="preserve">Please provide a funding profile dor </t>
    </r>
    <r>
      <rPr>
        <b/>
        <sz val="14"/>
        <color theme="1"/>
        <rFont val="Arial"/>
        <family val="2"/>
      </rPr>
      <t>PROJECT 2</t>
    </r>
    <r>
      <rPr>
        <sz val="14"/>
        <color theme="1"/>
        <rFont val="Arial"/>
        <family val="2"/>
      </rPr>
      <t xml:space="preserve"> showing the value of funding to be drawndown from each funding source to complete this project.  Insert additional rows if required.  This funding profile should correspond with your expenditure profile (Table C). </t>
    </r>
    <r>
      <rPr>
        <b/>
        <sz val="14"/>
        <color theme="1"/>
        <rFont val="Arial"/>
        <family val="2"/>
      </rPr>
      <t>We expect all funding provided from the Fund to be spent by 31 March 2025, and by 2025-26 on an exceptional basis e.g., for large projects between £20 million and £50 million.</t>
    </r>
  </si>
  <si>
    <t xml:space="preserve">ROW 21)             Total Match Profile </t>
  </si>
  <si>
    <r>
      <rPr>
        <b/>
        <sz val="12"/>
        <color theme="1"/>
        <rFont val="Arial"/>
        <family val="2"/>
      </rPr>
      <t xml:space="preserve">PROJECT 1 Activity Plan: </t>
    </r>
    <r>
      <rPr>
        <sz val="12"/>
        <color theme="1"/>
        <rFont val="Arial"/>
        <family val="2"/>
      </rPr>
      <t xml:space="preserve">You are required to provide a project plan. You can use this example template provided below (you may insert additional rows / columns or change the heading timelines) </t>
    </r>
    <r>
      <rPr>
        <b/>
        <u/>
        <sz val="12"/>
        <color theme="1"/>
        <rFont val="Arial"/>
        <family val="2"/>
      </rPr>
      <t>or</t>
    </r>
    <r>
      <rPr>
        <sz val="12"/>
        <color theme="1"/>
        <rFont val="Arial"/>
        <family val="2"/>
      </rPr>
      <t xml:space="preserve"> you may insert your own Gantt chart / plan into this workbook.  Your plan </t>
    </r>
    <r>
      <rPr>
        <b/>
        <sz val="12"/>
        <color theme="1"/>
        <rFont val="Arial"/>
        <family val="2"/>
      </rPr>
      <t>must</t>
    </r>
    <r>
      <rPr>
        <sz val="12"/>
        <color theme="1"/>
        <rFont val="Arial"/>
        <family val="2"/>
      </rPr>
      <t xml:space="preserve"> be broken down in milestones or work packages that reflect the key delivery phases of your project. Activities should be allocated an owner - including where activities are being led by project partners. Where you currently have any capacity or resource gaps, please explain what these are in your applicaton and state your plans on how you will address these.  Your plan must cover the project lifecycle - please set out key procurement activities, include adequate time to review the progress and risk throughout, and allow sufficient time to monitor &amp; evaluate the impact of your project. </t>
    </r>
    <r>
      <rPr>
        <b/>
        <sz val="12"/>
        <color theme="1"/>
        <rFont val="Arial"/>
        <family val="2"/>
      </rPr>
      <t xml:space="preserve">We expect all funding provided from the Fund to be spent by 31 March 2025, and by 2025-26 on an exceptional basis e.g., for large projects between £20 million and £50 million.  </t>
    </r>
    <r>
      <rPr>
        <b/>
        <sz val="12"/>
        <color rgb="FF7030A0"/>
        <rFont val="Arial"/>
        <family val="2"/>
      </rPr>
      <t>PLEASE TYPE OVER THE EXAMPLE TEXT SHOWN BELOW</t>
    </r>
  </si>
  <si>
    <r>
      <rPr>
        <b/>
        <sz val="12"/>
        <color theme="1"/>
        <rFont val="Arial"/>
        <family val="2"/>
      </rPr>
      <t xml:space="preserve">PROJECT 2 Activity Plan: </t>
    </r>
    <r>
      <rPr>
        <sz val="12"/>
        <color theme="1"/>
        <rFont val="Arial"/>
        <family val="2"/>
      </rPr>
      <t xml:space="preserve">You are required to provide a project plan. You can use this example template provided below (you may insert additional rows / columns or change the heading timelines) </t>
    </r>
    <r>
      <rPr>
        <b/>
        <u/>
        <sz val="12"/>
        <color theme="1"/>
        <rFont val="Arial"/>
        <family val="2"/>
      </rPr>
      <t>or</t>
    </r>
    <r>
      <rPr>
        <sz val="12"/>
        <color theme="1"/>
        <rFont val="Arial"/>
        <family val="2"/>
      </rPr>
      <t xml:space="preserve"> you may insert your own Gantt chart / plan into this workbook.  Your plan </t>
    </r>
    <r>
      <rPr>
        <b/>
        <sz val="12"/>
        <color theme="1"/>
        <rFont val="Arial"/>
        <family val="2"/>
      </rPr>
      <t>must</t>
    </r>
    <r>
      <rPr>
        <sz val="12"/>
        <color theme="1"/>
        <rFont val="Arial"/>
        <family val="2"/>
      </rPr>
      <t xml:space="preserve"> be broken down in milestones or work packages that reflect the key delivery phases of your project. Activities should be allocated an owner - including where activities are being led by project partners. Where you currently have any capacity or resource gaps, please explain what these are in your applicaton and state your plans on how you will address these.  Your plan must cover the project lifecycle - please set out key procurement activities, include adequate time to review the progress and risk throughout, and allow sufficient time to monitor &amp; evaluate the impact of your project. </t>
    </r>
    <r>
      <rPr>
        <b/>
        <sz val="12"/>
        <color theme="1"/>
        <rFont val="Arial"/>
        <family val="2"/>
      </rPr>
      <t xml:space="preserve">We expect all funding provided from the Fund to be spent by 31 March 2025, and by 2025-26 on an exceptional basis e.g., for large projects between £20 million and £50 million.  </t>
    </r>
    <r>
      <rPr>
        <b/>
        <sz val="12"/>
        <color rgb="FF7030A0"/>
        <rFont val="Arial"/>
        <family val="2"/>
      </rPr>
      <t>PLEASE TYPE OVER THE EXAMPLE TEXT SHOWN BELOW</t>
    </r>
  </si>
  <si>
    <r>
      <rPr>
        <b/>
        <sz val="12"/>
        <color theme="1"/>
        <rFont val="Arial"/>
        <family val="2"/>
      </rPr>
      <t xml:space="preserve">Project 3 Activity Plan: </t>
    </r>
    <r>
      <rPr>
        <sz val="12"/>
        <color theme="1"/>
        <rFont val="Arial"/>
        <family val="2"/>
      </rPr>
      <t xml:space="preserve">You are required to provide a project plan. You can use this example template provided below (you may insert additional rows / columns or change the heading timelines) </t>
    </r>
    <r>
      <rPr>
        <b/>
        <u/>
        <sz val="12"/>
        <color theme="1"/>
        <rFont val="Arial"/>
        <family val="2"/>
      </rPr>
      <t>or</t>
    </r>
    <r>
      <rPr>
        <sz val="12"/>
        <color theme="1"/>
        <rFont val="Arial"/>
        <family val="2"/>
      </rPr>
      <t xml:space="preserve"> you may insert your own Gantt chart / plan into this workbook.  Your plan </t>
    </r>
    <r>
      <rPr>
        <b/>
        <sz val="12"/>
        <color theme="1"/>
        <rFont val="Arial"/>
        <family val="2"/>
      </rPr>
      <t>must</t>
    </r>
    <r>
      <rPr>
        <sz val="12"/>
        <color theme="1"/>
        <rFont val="Arial"/>
        <family val="2"/>
      </rPr>
      <t xml:space="preserve"> be broken down in milestones or work packages that reflect the key delivery phases of your project. Activities should be allocated an owner - including where activities are being led by project partners. Where you currently have any capacity or resource gaps, please explain what these are in your applicaton and state your plans on how you will address these.  Your plan must cover the project lifecycle - please set out key procurement activities, include adequate time to review the progress and risk throughout, and allow sufficient time to monitor &amp; evaluate the impact of your project. </t>
    </r>
    <r>
      <rPr>
        <b/>
        <sz val="12"/>
        <color theme="1"/>
        <rFont val="Arial"/>
        <family val="2"/>
      </rPr>
      <t xml:space="preserve">We expect all funding provided from the Fund to be spent by 31 March 2025, and by 2025-26 on an exceptional basis e.g., for large projects between £20 million and £50 million.  </t>
    </r>
    <r>
      <rPr>
        <b/>
        <sz val="12"/>
        <color rgb="FF7030A0"/>
        <rFont val="Arial"/>
        <family val="2"/>
      </rPr>
      <t>PLEASE TYPE OVER THE EXAMPLE TEXT SHOWN BELOW</t>
    </r>
  </si>
  <si>
    <r>
      <rPr>
        <b/>
        <u/>
        <sz val="14"/>
        <rFont val="Arial"/>
        <family val="2"/>
      </rPr>
      <t>A</t>
    </r>
    <r>
      <rPr>
        <b/>
        <sz val="14"/>
        <rFont val="Arial"/>
        <family val="2"/>
      </rPr>
      <t xml:space="preserve">) Line </t>
    </r>
  </si>
  <si>
    <r>
      <rPr>
        <b/>
        <u/>
        <sz val="14"/>
        <rFont val="Arial"/>
        <family val="2"/>
      </rPr>
      <t>B</t>
    </r>
    <r>
      <rPr>
        <b/>
        <sz val="14"/>
        <rFont val="Arial"/>
        <family val="2"/>
      </rPr>
      <t xml:space="preserve">) Enter Cost Description </t>
    </r>
  </si>
  <si>
    <r>
      <rPr>
        <b/>
        <u/>
        <sz val="14"/>
        <rFont val="Arial"/>
        <family val="2"/>
      </rPr>
      <t>C</t>
    </r>
    <r>
      <rPr>
        <b/>
        <sz val="14"/>
        <rFont val="Arial"/>
        <family val="2"/>
      </rPr>
      <t xml:space="preserve"> ) Total Costs (£)</t>
    </r>
  </si>
  <si>
    <r>
      <rPr>
        <b/>
        <u/>
        <sz val="14"/>
        <rFont val="Arial"/>
        <family val="2"/>
      </rPr>
      <t>D</t>
    </r>
    <r>
      <rPr>
        <b/>
        <sz val="14"/>
        <rFont val="Arial"/>
        <family val="2"/>
      </rPr>
      <t>) %</t>
    </r>
    <r>
      <rPr>
        <b/>
        <sz val="10"/>
        <rFont val="Arial"/>
        <family val="2"/>
      </rPr>
      <t xml:space="preserve"> of Total Project</t>
    </r>
  </si>
  <si>
    <r>
      <rPr>
        <b/>
        <u/>
        <sz val="14"/>
        <rFont val="Arial"/>
        <family val="2"/>
      </rPr>
      <t>E</t>
    </r>
    <r>
      <rPr>
        <b/>
        <sz val="14"/>
        <rFont val="Arial"/>
        <family val="2"/>
      </rPr>
      <t>) Quantity</t>
    </r>
  </si>
  <si>
    <r>
      <rPr>
        <b/>
        <u/>
        <sz val="14"/>
        <rFont val="Arial"/>
        <family val="2"/>
      </rPr>
      <t>F</t>
    </r>
    <r>
      <rPr>
        <b/>
        <sz val="14"/>
        <rFont val="Arial"/>
        <family val="2"/>
      </rPr>
      <t xml:space="preserve">) Unit Cost </t>
    </r>
  </si>
  <si>
    <r>
      <rPr>
        <b/>
        <u/>
        <sz val="14"/>
        <rFont val="Arial"/>
        <family val="2"/>
      </rPr>
      <t>G</t>
    </r>
    <r>
      <rPr>
        <b/>
        <sz val="14"/>
        <rFont val="Arial"/>
        <family val="2"/>
      </rPr>
      <t xml:space="preserve">) </t>
    </r>
    <r>
      <rPr>
        <b/>
        <sz val="12"/>
        <rFont val="Arial"/>
        <family val="2"/>
      </rPr>
      <t>enter LUF Grant Contribution towards this cost</t>
    </r>
  </si>
  <si>
    <r>
      <rPr>
        <b/>
        <u/>
        <sz val="14"/>
        <rFont val="Arial"/>
        <family val="2"/>
      </rPr>
      <t>H</t>
    </r>
    <r>
      <rPr>
        <b/>
        <sz val="14"/>
        <rFont val="Arial"/>
        <family val="2"/>
      </rPr>
      <t xml:space="preserve"> ) % </t>
    </r>
    <r>
      <rPr>
        <b/>
        <sz val="11"/>
        <rFont val="Arial"/>
        <family val="2"/>
      </rPr>
      <t>of LUF Contribution towards this cost</t>
    </r>
  </si>
  <si>
    <r>
      <rPr>
        <b/>
        <u/>
        <sz val="14"/>
        <rFont val="Arial"/>
        <family val="2"/>
      </rPr>
      <t xml:space="preserve">I </t>
    </r>
    <r>
      <rPr>
        <b/>
        <sz val="14"/>
        <rFont val="Arial"/>
        <family val="2"/>
      </rPr>
      <t xml:space="preserve">) Match Contribution </t>
    </r>
  </si>
  <si>
    <r>
      <rPr>
        <b/>
        <u/>
        <sz val="14"/>
        <rFont val="Arial"/>
        <family val="2"/>
      </rPr>
      <t>J</t>
    </r>
    <r>
      <rPr>
        <b/>
        <sz val="12"/>
        <rFont val="Arial"/>
        <family val="2"/>
      </rPr>
      <t xml:space="preserve"> ) Match % towards cost</t>
    </r>
  </si>
  <si>
    <r>
      <rPr>
        <b/>
        <u/>
        <sz val="14"/>
        <rFont val="Arial"/>
        <family val="2"/>
      </rPr>
      <t>K</t>
    </r>
    <r>
      <rPr>
        <b/>
        <sz val="14"/>
        <rFont val="Arial"/>
        <family val="2"/>
      </rPr>
      <t xml:space="preserve"> ) 2022-23</t>
    </r>
  </si>
  <si>
    <r>
      <rPr>
        <b/>
        <u/>
        <sz val="14"/>
        <rFont val="Arial"/>
        <family val="2"/>
      </rPr>
      <t xml:space="preserve">L </t>
    </r>
    <r>
      <rPr>
        <b/>
        <sz val="14"/>
        <rFont val="Arial"/>
        <family val="2"/>
      </rPr>
      <t>) 2023-24</t>
    </r>
  </si>
  <si>
    <r>
      <rPr>
        <b/>
        <u/>
        <sz val="14"/>
        <rFont val="Arial"/>
        <family val="2"/>
      </rPr>
      <t>M</t>
    </r>
    <r>
      <rPr>
        <b/>
        <sz val="14"/>
        <rFont val="Arial"/>
        <family val="2"/>
      </rPr>
      <t xml:space="preserve"> ) 2024-25</t>
    </r>
  </si>
  <si>
    <r>
      <rPr>
        <b/>
        <u/>
        <sz val="14"/>
        <rFont val="Arial"/>
        <family val="2"/>
      </rPr>
      <t>N</t>
    </r>
    <r>
      <rPr>
        <b/>
        <sz val="14"/>
        <rFont val="Arial"/>
        <family val="2"/>
      </rPr>
      <t xml:space="preserve"> ) 2025-26</t>
    </r>
  </si>
  <si>
    <t xml:space="preserve">Financial Year 5 (2026 /2027) </t>
  </si>
  <si>
    <t>2026-27</t>
  </si>
  <si>
    <t>O) 2026-27</t>
  </si>
  <si>
    <r>
      <rPr>
        <b/>
        <u/>
        <sz val="14"/>
        <rFont val="Arial"/>
        <family val="2"/>
      </rPr>
      <t xml:space="preserve">P </t>
    </r>
    <r>
      <rPr>
        <b/>
        <sz val="14"/>
        <rFont val="Arial"/>
        <family val="2"/>
      </rPr>
      <t xml:space="preserve">) TOTALS </t>
    </r>
  </si>
  <si>
    <r>
      <rPr>
        <b/>
        <sz val="14"/>
        <rFont val="Arial"/>
        <family val="2"/>
      </rPr>
      <t xml:space="preserve">Q )  </t>
    </r>
    <r>
      <rPr>
        <b/>
        <sz val="12"/>
        <rFont val="Arial"/>
        <family val="2"/>
      </rPr>
      <t xml:space="preserve">Supporting comments or details of any assumptions relating to costs. </t>
    </r>
  </si>
  <si>
    <t>O ) 2026-27</t>
  </si>
  <si>
    <r>
      <rPr>
        <b/>
        <u/>
        <sz val="12"/>
        <color theme="1"/>
        <rFont val="Arial"/>
        <family val="2"/>
      </rPr>
      <t>PROJECT 1</t>
    </r>
    <r>
      <rPr>
        <b/>
        <sz val="12"/>
        <color theme="1"/>
        <rFont val="Arial"/>
        <family val="2"/>
      </rPr>
      <t xml:space="preserve">: The table below should be completed to set out your project costs and overall budget (Columns B &amp; C). </t>
    </r>
    <r>
      <rPr>
        <sz val="12"/>
        <color theme="1"/>
        <rFont val="Arial"/>
        <family val="2"/>
      </rPr>
      <t xml:space="preserve">Enter the data in the white cells, grey shaded cells are formulated.  Please enter the amount of LUF grant you are requesting towards each cost in Column G. Any remaining balance not funded by the grant will be considered match (Column I).  Please then provide an expenditure profile in (Columns K to O) covering each year for project completion. </t>
    </r>
    <r>
      <rPr>
        <b/>
        <sz val="12"/>
        <color theme="1"/>
        <rFont val="Arial"/>
        <family val="2"/>
      </rPr>
      <t xml:space="preserve"> We expect all funding provided from the Fund to be spent by 31 March 2025, and by 2025-26 on an exceptional basis e.g., for large projects between £20 million and £50 million. </t>
    </r>
    <r>
      <rPr>
        <sz val="12"/>
        <color theme="1"/>
        <rFont val="Arial"/>
        <family val="2"/>
      </rPr>
      <t xml:space="preserve">If you are VAT registered and can recover the cost of VAT, the grant we will award you will exclude VAT. However, if your budget includes specific cost items that include unrecoverable VAT, you may include this within your grant budget for our consideration.  You </t>
    </r>
    <r>
      <rPr>
        <b/>
        <sz val="12"/>
        <color theme="1"/>
        <rFont val="Arial"/>
        <family val="2"/>
      </rPr>
      <t>must</t>
    </r>
    <r>
      <rPr>
        <sz val="12"/>
        <color theme="1"/>
        <rFont val="Arial"/>
        <family val="2"/>
      </rPr>
      <t xml:space="preserve"> declare this within your application</t>
    </r>
    <r>
      <rPr>
        <b/>
        <sz val="12"/>
        <color theme="1"/>
        <rFont val="Arial"/>
        <family val="2"/>
      </rPr>
      <t xml:space="preserve"> </t>
    </r>
    <r>
      <rPr>
        <sz val="12"/>
        <color theme="1"/>
        <rFont val="Arial"/>
        <family val="2"/>
      </rPr>
      <t xml:space="preserve">and also highlight this in the supporting comments field (Column Q). </t>
    </r>
    <r>
      <rPr>
        <b/>
        <sz val="12"/>
        <color theme="1"/>
        <rFont val="Arial"/>
        <family val="2"/>
      </rPr>
      <t>Note</t>
    </r>
    <r>
      <rPr>
        <sz val="12"/>
        <color theme="1"/>
        <rFont val="Arial"/>
        <family val="2"/>
      </rPr>
      <t xml:space="preserve">: The LUF grant can only fund capital costs directly associated with the build and infrastructure of the proposed asset/facility.  Any other costs such as day-to-day operational or revenue costs must be covered by you. </t>
    </r>
  </si>
  <si>
    <r>
      <rPr>
        <b/>
        <u/>
        <sz val="12"/>
        <color theme="1"/>
        <rFont val="Arial"/>
        <family val="2"/>
      </rPr>
      <t>PROJECT 2</t>
    </r>
    <r>
      <rPr>
        <b/>
        <sz val="12"/>
        <color theme="1"/>
        <rFont val="Arial"/>
        <family val="2"/>
      </rPr>
      <t xml:space="preserve">: The table below should be completed to set out your project costs and overall budget (Columns B &amp; C). </t>
    </r>
    <r>
      <rPr>
        <sz val="12"/>
        <color theme="1"/>
        <rFont val="Arial"/>
        <family val="2"/>
      </rPr>
      <t xml:space="preserve">Enter the data in the white cells, grey shaded cells are formulated.  Please enter the amount of LUF grant you are requesting towards each cost in Column G. Any remaining balance not funded by the grant will be considered match (Column I).  Please then provide an expenditure profile in (Columns K to O) covering each year for project completion. </t>
    </r>
    <r>
      <rPr>
        <b/>
        <sz val="12"/>
        <color theme="1"/>
        <rFont val="Arial"/>
        <family val="2"/>
      </rPr>
      <t xml:space="preserve"> We expect all funding provided from the Fund to be spent by 31 March 2025, and by 2025-26 on an exceptional basis e.g., for large projects between £20 million and £50 million. </t>
    </r>
    <r>
      <rPr>
        <sz val="12"/>
        <color theme="1"/>
        <rFont val="Arial"/>
        <family val="2"/>
      </rPr>
      <t xml:space="preserve">If you are VAT registered and can recover the cost of VAT, the grant we will award you will exclude VAT. However, if your budget includes specific cost items that include unrecoverable VAT, you may include this within your grant budget for our consideration.  You </t>
    </r>
    <r>
      <rPr>
        <b/>
        <sz val="12"/>
        <color theme="1"/>
        <rFont val="Arial"/>
        <family val="2"/>
      </rPr>
      <t>must</t>
    </r>
    <r>
      <rPr>
        <sz val="12"/>
        <color theme="1"/>
        <rFont val="Arial"/>
        <family val="2"/>
      </rPr>
      <t xml:space="preserve"> declare this within your application</t>
    </r>
    <r>
      <rPr>
        <b/>
        <sz val="12"/>
        <color theme="1"/>
        <rFont val="Arial"/>
        <family val="2"/>
      </rPr>
      <t xml:space="preserve"> </t>
    </r>
    <r>
      <rPr>
        <sz val="12"/>
        <color theme="1"/>
        <rFont val="Arial"/>
        <family val="2"/>
      </rPr>
      <t xml:space="preserve">and also highlight this in the supporting comments field (Column Q). </t>
    </r>
    <r>
      <rPr>
        <b/>
        <sz val="12"/>
        <color theme="1"/>
        <rFont val="Arial"/>
        <family val="2"/>
      </rPr>
      <t>Note</t>
    </r>
    <r>
      <rPr>
        <sz val="12"/>
        <color theme="1"/>
        <rFont val="Arial"/>
        <family val="2"/>
      </rPr>
      <t xml:space="preserve">: The LUF grant can only fund capital costs directly associated with the build and infrastructure of the proposed asset/facility.  Any other costs such as day-to-day operational or revenue costs must be covered by you. </t>
    </r>
  </si>
  <si>
    <r>
      <rPr>
        <b/>
        <u/>
        <sz val="12"/>
        <color theme="1"/>
        <rFont val="Arial"/>
        <family val="2"/>
      </rPr>
      <t>PROJECT 3</t>
    </r>
    <r>
      <rPr>
        <b/>
        <sz val="12"/>
        <color theme="1"/>
        <rFont val="Arial"/>
        <family val="2"/>
      </rPr>
      <t xml:space="preserve">: The table below should be completed to set out your project costs and overall budget (Columns B &amp; C). </t>
    </r>
    <r>
      <rPr>
        <sz val="12"/>
        <color theme="1"/>
        <rFont val="Arial"/>
        <family val="2"/>
      </rPr>
      <t xml:space="preserve">Enter the data in the white cells, grey shaded cells are formulated.  Please enter the amount of LUF grant you are requesting towards each cost in Column G. Any remaining balance not funded by the grant will be considered match (Column I).  Please then provide an expenditure profile in (Columns K to O) covering each year for project completion. </t>
    </r>
    <r>
      <rPr>
        <b/>
        <sz val="12"/>
        <color theme="1"/>
        <rFont val="Arial"/>
        <family val="2"/>
      </rPr>
      <t xml:space="preserve"> We expect all funding provided from the Fund to be spent by 31 March 2025, and by 2025-26 on an exceptional basis e.g., for large projects between £20 million and £50 million. </t>
    </r>
    <r>
      <rPr>
        <sz val="12"/>
        <color theme="1"/>
        <rFont val="Arial"/>
        <family val="2"/>
      </rPr>
      <t xml:space="preserve">If you are VAT registered and can recover the cost of VAT, the grant we will award you will exclude VAT. However, if your budget includes specific cost items that include unrecoverable VAT, you may include this within your grant budget for our consideration.  You </t>
    </r>
    <r>
      <rPr>
        <b/>
        <sz val="12"/>
        <color theme="1"/>
        <rFont val="Arial"/>
        <family val="2"/>
      </rPr>
      <t>must</t>
    </r>
    <r>
      <rPr>
        <sz val="12"/>
        <color theme="1"/>
        <rFont val="Arial"/>
        <family val="2"/>
      </rPr>
      <t xml:space="preserve"> declare this within your application</t>
    </r>
    <r>
      <rPr>
        <b/>
        <sz val="12"/>
        <color theme="1"/>
        <rFont val="Arial"/>
        <family val="2"/>
      </rPr>
      <t xml:space="preserve"> </t>
    </r>
    <r>
      <rPr>
        <sz val="12"/>
        <color theme="1"/>
        <rFont val="Arial"/>
        <family val="2"/>
      </rPr>
      <t xml:space="preserve">and also highlight this in the supporting comments field (Column Q). </t>
    </r>
    <r>
      <rPr>
        <b/>
        <sz val="12"/>
        <color theme="1"/>
        <rFont val="Arial"/>
        <family val="2"/>
      </rPr>
      <t>Note</t>
    </r>
    <r>
      <rPr>
        <sz val="12"/>
        <color theme="1"/>
        <rFont val="Arial"/>
        <family val="2"/>
      </rPr>
      <t xml:space="preserve">: The LUF grant can only fund capital costs directly associated with the build and infrastructure of the proposed asset/facility.  Any other costs such as day-to-day operational or revenue costs must be covered by you. </t>
    </r>
  </si>
  <si>
    <t xml:space="preserve">P) TOTALS </t>
  </si>
  <si>
    <t>s1</t>
  </si>
  <si>
    <t>s2</t>
  </si>
  <si>
    <t>s3</t>
  </si>
  <si>
    <t>Package Bid Doc Version 1.5 April 2022</t>
  </si>
  <si>
    <t>Standard Discount Rate (%)</t>
  </si>
  <si>
    <t>Health Discount Rate (%)</t>
  </si>
  <si>
    <t>Standard Discount Factor, base-year = 1.00</t>
  </si>
  <si>
    <t>Health Discount Factor, base-year = 1.00</t>
  </si>
  <si>
    <t>Type of Discount Rate
(Please select)</t>
  </si>
  <si>
    <t>Type of Discount Rate</t>
  </si>
  <si>
    <t>Standard Discount Rate</t>
  </si>
  <si>
    <t>Health Discount Rate</t>
  </si>
  <si>
    <t>Public Sector Resource Funding</t>
  </si>
  <si>
    <t>Private Sector Resource Funding</t>
  </si>
  <si>
    <r>
      <t xml:space="preserve">Please </t>
    </r>
    <r>
      <rPr>
        <u/>
        <sz val="12"/>
        <color theme="1"/>
        <rFont val="Arial"/>
        <family val="2"/>
      </rPr>
      <t>input the nominal, undiscounted capital costs of the first project only</t>
    </r>
    <r>
      <rPr>
        <sz val="12"/>
        <color theme="1"/>
        <rFont val="Arial"/>
        <family val="2"/>
      </rPr>
      <t>.</t>
    </r>
  </si>
  <si>
    <r>
      <t xml:space="preserve">Please </t>
    </r>
    <r>
      <rPr>
        <u/>
        <sz val="12"/>
        <color theme="1"/>
        <rFont val="Arial"/>
        <family val="2"/>
      </rPr>
      <t>input the nominal, undiscounted capital costs of the second project only</t>
    </r>
    <r>
      <rPr>
        <sz val="12"/>
        <color theme="1"/>
        <rFont val="Arial"/>
        <family val="2"/>
      </rPr>
      <t>.</t>
    </r>
  </si>
  <si>
    <r>
      <t xml:space="preserve">If applicable, please </t>
    </r>
    <r>
      <rPr>
        <u/>
        <sz val="12"/>
        <color theme="1"/>
        <rFont val="Arial"/>
        <family val="2"/>
      </rPr>
      <t>input the nominal, undiscounted capital costs of the third project only</t>
    </r>
    <r>
      <rPr>
        <sz val="12"/>
        <color theme="1"/>
        <rFont val="Arial"/>
        <family val="2"/>
      </rPr>
      <t>.</t>
    </r>
  </si>
  <si>
    <r>
      <t xml:space="preserve">If applicable, please </t>
    </r>
    <r>
      <rPr>
        <u/>
        <sz val="12"/>
        <color theme="1"/>
        <rFont val="Arial"/>
        <family val="2"/>
      </rPr>
      <t>input the nominal, undiscounted resource costs of the first project only</t>
    </r>
    <r>
      <rPr>
        <sz val="12"/>
        <color theme="1"/>
        <rFont val="Arial"/>
        <family val="2"/>
      </rPr>
      <t>.</t>
    </r>
  </si>
  <si>
    <r>
      <t xml:space="preserve">If applicable, please </t>
    </r>
    <r>
      <rPr>
        <u/>
        <sz val="12"/>
        <color theme="1"/>
        <rFont val="Arial"/>
        <family val="2"/>
      </rPr>
      <t>input the nominal, undiscounted resource costs of the third project only</t>
    </r>
    <r>
      <rPr>
        <sz val="12"/>
        <color theme="1"/>
        <rFont val="Arial"/>
        <family val="2"/>
      </rPr>
      <t>.</t>
    </r>
  </si>
  <si>
    <r>
      <t xml:space="preserve">If applicable, please </t>
    </r>
    <r>
      <rPr>
        <u/>
        <sz val="12"/>
        <color theme="1"/>
        <rFont val="Arial"/>
        <family val="2"/>
      </rPr>
      <t>input the nominal, undiscounted resource costs of the second project only</t>
    </r>
    <r>
      <rPr>
        <sz val="12"/>
        <color theme="1"/>
        <rFont val="Arial"/>
        <family val="2"/>
      </rPr>
      <t>.</t>
    </r>
  </si>
  <si>
    <t>A4.2
i)</t>
  </si>
  <si>
    <t>A4.2
ii)</t>
  </si>
  <si>
    <t>A4.2
iii)</t>
  </si>
  <si>
    <t>A4.4</t>
  </si>
  <si>
    <t>Standard Discount Rate Assumptions</t>
  </si>
  <si>
    <t>Nominal, undiscounted capital costs, inclusive of optimism bias - project one</t>
  </si>
  <si>
    <t>Nominal, undiscounted capital costs, inclusive of optimism bias - project two</t>
  </si>
  <si>
    <t>Nominal, undiscounted capital costs, inclusive of optimism bias - project three</t>
  </si>
  <si>
    <t>A5.3
i)</t>
  </si>
  <si>
    <t>A5.3
ii)</t>
  </si>
  <si>
    <t>A5.3
iii)</t>
  </si>
  <si>
    <t>A5.5</t>
  </si>
  <si>
    <t>A5.6
i)</t>
  </si>
  <si>
    <t>A5.6
ii)</t>
  </si>
  <si>
    <t>A5.6
iii)</t>
  </si>
  <si>
    <t>A5.6
iv)</t>
  </si>
  <si>
    <r>
      <t xml:space="preserve">Please provide:
• The Optimism Bias (OB) adjustment used in the calculation of the total economic costs.
• Please provide </t>
    </r>
    <r>
      <rPr>
        <u/>
        <sz val="12"/>
        <color theme="1"/>
        <rFont val="Arial"/>
        <family val="2"/>
      </rPr>
      <t>the optimism bias adjustments for each project</t>
    </r>
    <r>
      <rPr>
        <sz val="12"/>
        <color theme="1"/>
        <rFont val="Arial"/>
        <family val="2"/>
      </rPr>
      <t>. 
• A clear rationale for the OB adjustments, including any mitigating factors enabling the reduction of OB.
Note:
• This only applies OB to the capital costs of the project. Some applicants may choose to apply OB to the resource costs or the benefits too. If that is the case, apply optimism bias manually to the resource costs in A4.2 and/or the benefits in A2.2 or A6.3.
• If a project has multiple OB estimates, see page 9 of the Green Book supplementary guidance on OB on how to apply this to capital costs.
(For further information see the Green Book supplementary guidance on optimism bias - https://www.gov.uk/government/publications/green-book-supplementary-guidance-optimism-bias)</t>
    </r>
  </si>
  <si>
    <t>Nominal, undiscounted resource costs - project one</t>
  </si>
  <si>
    <t>Nominal, undiscounted resource costs - project two</t>
  </si>
  <si>
    <t>Nominal, undiscounted resource costs - project three</t>
  </si>
  <si>
    <t>Please use the cells to the right to list the different categories of monetised benefits that have been included in the calculation of the initial and adjusted Benefits Cost Ratios (BCRs). These benefits should be consistent with the Theory of Change provided within the application. If you only have one BCR, please use the 'initial' BCR only. For each benefit category, please provide:
• The additionality of the benefits once all relevant adjustments (e.g., displacement, deadweight) have been accounted for (e.g., if only displacement is an issue, and this is 20%, then the additionality of the benefits will be 100% - 20% = 80%).
•  A short description of the benefit category in Column E. For example, "Direct Land Value Uplift", "Wider Land Value Uplift", "Amenity Benefit" etc.
• You may also wish to add a distributional weighting here.
• Any disbenefits should be included here also.
• A clear and detailed description of what the benefit captures and how it was calculated should be provided in Column H, including guidance and evidence referred to, and your key assumptions - with respect to both the total monetary value (such as unit values) and the additionality adjustments.
• Please unhide the rows between row 27 and row 73 to add more benefits.
• If you would like to include more benefits, please add more rows from row 73 onwards.
(Note: Annex A3 of the Green Book provides guidance on distribution analysis -  https://assets.publishing.service.gov.uk/government/uploads/system/uploads/attachment_data/file/1063330/Green_Book_2022.pdf#page=105;
Guidance on the additionality of benefits can be found in the DLUHC appraisal guidance - 
https://assets.publishing.service.gov.uk/government/uploads/system/uploads/attachment_data/file/576427/161129_Appraisal_Guidance.pdf#page=40)</t>
  </si>
  <si>
    <t>Please use the cells below to provide the annual monetised value of the monetisable benefits of the projects that have been included in the calculation of the initial and adjusted BCRs and state whether these are in real or nominal prices.
• If benefits use unit values estimated in past-year prices, applicants should adjust the benefits for general inflation in the intervening period.
• If it is not possible to estimate the monetary value of a particular benefit by year, please capture the monetised value of the benefit in the year(s) that the benefit is expected to be realised.
• Any disbenefits should be included here as a negative value.
• To add more benefits, please unhide the rows between row 92 and row 138. If you have added more benefits, please add more rows from row 138 onwards.
• If the appraisal period is longer than 60 years, please increase the number of columns from column BO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</si>
</sst>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quot;£&quot;#,##0.00"/>
    <numFmt numFmtId="165" formatCode="&quot;£&quot;#,##0"/>
    <numFmt numFmtId="166" formatCode="[$-F800]dddd\,\ mmmm\ dd\,\ yyyy"/>
    <numFmt numFmtId="167" formatCode="&quot;£&quot;#,##0.0"/>
    <numFmt numFmtId="168" formatCode="0.0%"/>
  </numFmts>
  <fonts count="47" x14ac:knownFonts="1">
    <font>
      <sz val="11"/>
      <color theme="1"/>
      <name val="Calibri"/>
      <family val="2"/>
      <scheme val="minor"/>
    </font>
    <font>
      <sz val="11"/>
      <color theme="1"/>
      <name val="Arial"/>
      <family val="2"/>
    </font>
    <font>
      <sz val="14"/>
      <color theme="1"/>
      <name val="Arial"/>
      <family val="2"/>
    </font>
    <font>
      <b/>
      <sz val="12"/>
      <color theme="1"/>
      <name val="Arial"/>
      <family val="2"/>
    </font>
    <font>
      <b/>
      <sz val="11"/>
      <color theme="1"/>
      <name val="Calibri"/>
      <family val="2"/>
      <scheme val="minor"/>
    </font>
    <font>
      <b/>
      <sz val="14"/>
      <color theme="1"/>
      <name val="Arial"/>
      <family val="2"/>
    </font>
    <font>
      <sz val="11"/>
      <color theme="1"/>
      <name val="Calibri"/>
      <family val="2"/>
      <scheme val="minor"/>
    </font>
    <font>
      <b/>
      <sz val="14"/>
      <color theme="0"/>
      <name val="Arial"/>
      <family val="2"/>
    </font>
    <font>
      <b/>
      <sz val="14"/>
      <color theme="1"/>
      <name val="Calibri"/>
      <family val="2"/>
      <scheme val="minor"/>
    </font>
    <font>
      <b/>
      <sz val="11"/>
      <color theme="0"/>
      <name val="Arial"/>
      <family val="2"/>
    </font>
    <font>
      <b/>
      <sz val="11"/>
      <color theme="1"/>
      <name val="Arial"/>
      <family val="2"/>
    </font>
    <font>
      <b/>
      <sz val="12"/>
      <color theme="0"/>
      <name val="Arial"/>
      <family val="2"/>
    </font>
    <font>
      <sz val="12"/>
      <color theme="1"/>
      <name val="Arial"/>
      <family val="2"/>
    </font>
    <font>
      <sz val="8"/>
      <name val="Calibri"/>
      <family val="2"/>
      <scheme val="minor"/>
    </font>
    <font>
      <b/>
      <sz val="16"/>
      <color theme="1"/>
      <name val="Arial"/>
      <family val="2"/>
    </font>
    <font>
      <b/>
      <sz val="18"/>
      <color theme="1"/>
      <name val="Arial"/>
      <family val="2"/>
    </font>
    <font>
      <i/>
      <sz val="10"/>
      <color theme="1"/>
      <name val="Arial"/>
      <family val="2"/>
    </font>
    <font>
      <sz val="11"/>
      <color rgb="FFFF0000"/>
      <name val="Arial"/>
      <family val="2"/>
    </font>
    <font>
      <b/>
      <sz val="14"/>
      <color rgb="FF0070C0"/>
      <name val="Arial"/>
      <family val="2"/>
    </font>
    <font>
      <sz val="14"/>
      <color rgb="FF0070C0"/>
      <name val="Arial"/>
      <family val="2"/>
    </font>
    <font>
      <b/>
      <sz val="11"/>
      <color theme="5" tint="-0.249977111117893"/>
      <name val="Calibri"/>
      <family val="2"/>
      <scheme val="minor"/>
    </font>
    <font>
      <b/>
      <sz val="11"/>
      <color theme="3"/>
      <name val="Calibri"/>
      <family val="2"/>
      <scheme val="minor"/>
    </font>
    <font>
      <i/>
      <sz val="12"/>
      <color theme="1"/>
      <name val="Arial"/>
      <family val="2"/>
    </font>
    <font>
      <b/>
      <i/>
      <sz val="12"/>
      <color theme="2" tint="-0.499984740745262"/>
      <name val="Arial"/>
      <family val="2"/>
    </font>
    <font>
      <u/>
      <sz val="12"/>
      <color theme="1"/>
      <name val="Arial"/>
      <family val="2"/>
    </font>
    <font>
      <b/>
      <sz val="12"/>
      <color theme="2" tint="-0.499984740745262"/>
      <name val="Arial"/>
      <family val="2"/>
    </font>
    <font>
      <b/>
      <sz val="11"/>
      <color rgb="FF0070C0"/>
      <name val="Arial"/>
      <family val="2"/>
    </font>
    <font>
      <i/>
      <sz val="12"/>
      <color theme="0"/>
      <name val="Arial"/>
      <family val="2"/>
    </font>
    <font>
      <b/>
      <i/>
      <sz val="12"/>
      <color theme="0"/>
      <name val="Arial"/>
      <family val="2"/>
    </font>
    <font>
      <i/>
      <u/>
      <sz val="12"/>
      <color theme="0"/>
      <name val="Arial"/>
      <family val="2"/>
    </font>
    <font>
      <sz val="11"/>
      <color theme="2"/>
      <name val="Arial"/>
      <family val="2"/>
    </font>
    <font>
      <b/>
      <u/>
      <sz val="14"/>
      <color theme="1"/>
      <name val="Arial"/>
      <family val="2"/>
    </font>
    <font>
      <b/>
      <sz val="12"/>
      <name val="Arial"/>
      <family val="2"/>
    </font>
    <font>
      <i/>
      <sz val="12"/>
      <name val="Arial"/>
      <family val="2"/>
    </font>
    <font>
      <sz val="11"/>
      <name val="Arial"/>
      <family val="2"/>
    </font>
    <font>
      <b/>
      <i/>
      <sz val="12"/>
      <name val="Arial"/>
      <family val="2"/>
    </font>
    <font>
      <b/>
      <sz val="14"/>
      <name val="Arial"/>
      <family val="2"/>
    </font>
    <font>
      <b/>
      <sz val="10"/>
      <name val="Arial"/>
      <family val="2"/>
    </font>
    <font>
      <b/>
      <sz val="11"/>
      <name val="Arial"/>
      <family val="2"/>
    </font>
    <font>
      <b/>
      <sz val="16"/>
      <name val="Arial"/>
      <family val="2"/>
    </font>
    <font>
      <sz val="14"/>
      <color theme="0"/>
      <name val="Arial"/>
      <family val="2"/>
    </font>
    <font>
      <b/>
      <u/>
      <sz val="11"/>
      <color theme="1"/>
      <name val="Arial"/>
      <family val="2"/>
    </font>
    <font>
      <sz val="11"/>
      <color rgb="FF002060"/>
      <name val="Arial"/>
      <family val="2"/>
    </font>
    <font>
      <b/>
      <sz val="10"/>
      <color theme="1"/>
      <name val="Arial"/>
      <family val="2"/>
    </font>
    <font>
      <b/>
      <u/>
      <sz val="12"/>
      <color theme="1"/>
      <name val="Arial"/>
      <family val="2"/>
    </font>
    <font>
      <b/>
      <sz val="12"/>
      <color rgb="FF7030A0"/>
      <name val="Arial"/>
      <family val="2"/>
    </font>
    <font>
      <b/>
      <u/>
      <sz val="14"/>
      <name val="Arial"/>
      <family val="2"/>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2"/>
        <bgColor indexed="64"/>
      </patternFill>
    </fill>
    <fill>
      <patternFill patternType="solid">
        <fgColor rgb="FFC00000"/>
        <bgColor indexed="64"/>
      </patternFill>
    </fill>
    <fill>
      <patternFill patternType="solid">
        <fgColor rgb="FFCCCCFF"/>
        <bgColor indexed="64"/>
      </patternFill>
    </fill>
    <fill>
      <patternFill patternType="solid">
        <fgColor rgb="FF7030A0"/>
        <bgColor indexed="64"/>
      </patternFill>
    </fill>
    <fill>
      <patternFill patternType="solid">
        <fgColor rgb="FF009999"/>
        <bgColor indexed="64"/>
      </patternFill>
    </fill>
    <fill>
      <patternFill patternType="solid">
        <fgColor theme="9" tint="0.79998168889431442"/>
        <bgColor indexed="64"/>
      </patternFill>
    </fill>
    <fill>
      <patternFill patternType="solid">
        <fgColor rgb="FFF2F2F2"/>
        <bgColor indexed="64"/>
      </patternFill>
    </fill>
    <fill>
      <patternFill patternType="solid">
        <fgColor rgb="FF1F4E78"/>
        <bgColor indexed="64"/>
      </patternFill>
    </fill>
    <fill>
      <patternFill patternType="solid">
        <fgColor rgb="FFE2EFDA"/>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theme="0" tint="-0.14993743705557422"/>
      </right>
      <top style="thin">
        <color indexed="64"/>
      </top>
      <bottom style="thin">
        <color indexed="64"/>
      </bottom>
      <diagonal/>
    </border>
    <border>
      <left style="thin">
        <color theme="0" tint="-0.1499374370555742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rgb="FF000000"/>
      </left>
      <right/>
      <top/>
      <bottom/>
      <diagonal/>
    </border>
  </borders>
  <cellStyleXfs count="2">
    <xf numFmtId="0" fontId="0" fillId="0" borderId="0"/>
    <xf numFmtId="9" fontId="6" fillId="0" borderId="0" applyFont="0" applyFill="0" applyBorder="0" applyAlignment="0" applyProtection="0"/>
  </cellStyleXfs>
  <cellXfs count="665">
    <xf numFmtId="0" fontId="0" fillId="0" borderId="0" xfId="0"/>
    <xf numFmtId="0" fontId="3" fillId="0" borderId="0" xfId="0" applyFont="1" applyAlignment="1">
      <alignment horizontal="center"/>
    </xf>
    <xf numFmtId="0" fontId="5" fillId="0" borderId="0" xfId="0" applyFont="1"/>
    <xf numFmtId="0" fontId="2" fillId="3" borderId="1" xfId="0" applyFont="1" applyFill="1" applyBorder="1"/>
    <xf numFmtId="0" fontId="0" fillId="0" borderId="0" xfId="0" applyAlignment="1">
      <alignment horizontal="center" vertical="center"/>
    </xf>
    <xf numFmtId="0" fontId="4" fillId="0" borderId="11" xfId="0" applyFont="1" applyBorder="1" applyAlignment="1">
      <alignment horizontal="center"/>
    </xf>
    <xf numFmtId="0" fontId="0" fillId="2" borderId="2" xfId="0" applyFill="1" applyBorder="1"/>
    <xf numFmtId="0" fontId="0" fillId="5" borderId="2" xfId="0" applyFill="1" applyBorder="1"/>
    <xf numFmtId="0" fontId="0" fillId="5" borderId="18" xfId="0" applyFill="1" applyBorder="1"/>
    <xf numFmtId="0" fontId="0" fillId="2" borderId="8" xfId="0" applyFill="1" applyBorder="1"/>
    <xf numFmtId="0" fontId="0" fillId="5" borderId="8" xfId="0" applyFill="1" applyBorder="1"/>
    <xf numFmtId="0" fontId="0" fillId="5" borderId="19" xfId="0" applyFill="1" applyBorder="1"/>
    <xf numFmtId="0" fontId="0" fillId="2" borderId="16" xfId="0" applyFill="1" applyBorder="1"/>
    <xf numFmtId="0" fontId="0" fillId="5" borderId="16" xfId="0" applyFill="1" applyBorder="1"/>
    <xf numFmtId="0" fontId="0" fillId="0" borderId="21"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0" xfId="0" applyBorder="1" applyAlignment="1">
      <alignment horizontal="center" vertical="center"/>
    </xf>
    <xf numFmtId="0" fontId="4" fillId="5" borderId="11" xfId="0" applyFont="1" applyFill="1" applyBorder="1" applyAlignment="1">
      <alignment horizontal="center" vertical="center"/>
    </xf>
    <xf numFmtId="0" fontId="0" fillId="0" borderId="8" xfId="0" applyBorder="1" applyAlignment="1">
      <alignment horizontal="left"/>
    </xf>
    <xf numFmtId="0" fontId="1" fillId="0" borderId="0" xfId="0" applyFont="1"/>
    <xf numFmtId="0" fontId="10" fillId="0" borderId="0" xfId="0" applyFont="1"/>
    <xf numFmtId="0" fontId="9" fillId="6" borderId="1" xfId="0" applyFont="1" applyFill="1" applyBorder="1" applyAlignment="1">
      <alignment horizontal="left" vertical="center"/>
    </xf>
    <xf numFmtId="0" fontId="0" fillId="3" borderId="0" xfId="0" applyFill="1"/>
    <xf numFmtId="0" fontId="0" fillId="0" borderId="26" xfId="0" applyBorder="1" applyAlignment="1">
      <alignment horizontal="center"/>
    </xf>
    <xf numFmtId="0" fontId="4" fillId="2" borderId="11" xfId="0" applyFont="1" applyFill="1" applyBorder="1" applyAlignment="1">
      <alignment horizontal="center" vertical="center"/>
    </xf>
    <xf numFmtId="15" fontId="0" fillId="0" borderId="20" xfId="0" applyNumberForma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xf>
    <xf numFmtId="0" fontId="0" fillId="2" borderId="22" xfId="0" applyFill="1" applyBorder="1"/>
    <xf numFmtId="0" fontId="0" fillId="2" borderId="15" xfId="0" applyFill="1" applyBorder="1"/>
    <xf numFmtId="0" fontId="0" fillId="2" borderId="28" xfId="0" applyFill="1" applyBorder="1"/>
    <xf numFmtId="0" fontId="0" fillId="2" borderId="17" xfId="0" applyFill="1" applyBorder="1"/>
    <xf numFmtId="0" fontId="0" fillId="4" borderId="30" xfId="0" applyFill="1" applyBorder="1" applyAlignment="1">
      <alignment vertical="center"/>
    </xf>
    <xf numFmtId="0" fontId="0" fillId="4" borderId="35" xfId="0" applyFill="1" applyBorder="1" applyAlignment="1">
      <alignment vertical="center"/>
    </xf>
    <xf numFmtId="0" fontId="0" fillId="4" borderId="8" xfId="0" applyFill="1" applyBorder="1" applyAlignment="1">
      <alignment vertical="center" wrapText="1"/>
    </xf>
    <xf numFmtId="0" fontId="0" fillId="4" borderId="15" xfId="0" applyFill="1" applyBorder="1" applyAlignment="1">
      <alignment vertical="center" wrapText="1"/>
    </xf>
    <xf numFmtId="0" fontId="0" fillId="4" borderId="8" xfId="0" applyFill="1" applyBorder="1" applyAlignment="1">
      <alignment vertical="center"/>
    </xf>
    <xf numFmtId="0" fontId="0" fillId="4" borderId="15" xfId="0" applyFill="1" applyBorder="1" applyAlignment="1">
      <alignment vertical="center"/>
    </xf>
    <xf numFmtId="0" fontId="0" fillId="4" borderId="18" xfId="0" applyFill="1" applyBorder="1"/>
    <xf numFmtId="0" fontId="0" fillId="4" borderId="2" xfId="0" applyFill="1" applyBorder="1"/>
    <xf numFmtId="0" fontId="0" fillId="4" borderId="8" xfId="0" applyFill="1" applyBorder="1"/>
    <xf numFmtId="0" fontId="0" fillId="4" borderId="15" xfId="0" applyFill="1" applyBorder="1"/>
    <xf numFmtId="15" fontId="0" fillId="0" borderId="21" xfId="0" applyNumberFormat="1" applyBorder="1" applyAlignment="1">
      <alignment horizontal="center"/>
    </xf>
    <xf numFmtId="15" fontId="0" fillId="0" borderId="20" xfId="0" applyNumberFormat="1" applyBorder="1" applyAlignment="1">
      <alignment horizontal="center"/>
    </xf>
    <xf numFmtId="0" fontId="1" fillId="10" borderId="0" xfId="0" applyFont="1" applyFill="1"/>
    <xf numFmtId="0" fontId="12" fillId="10" borderId="0" xfId="0" applyFont="1" applyFill="1"/>
    <xf numFmtId="0" fontId="12" fillId="0" borderId="0" xfId="0" applyFont="1"/>
    <xf numFmtId="0" fontId="12" fillId="10" borderId="0" xfId="0" applyFont="1" applyFill="1" applyAlignment="1">
      <alignment vertical="center"/>
    </xf>
    <xf numFmtId="0" fontId="12" fillId="0" borderId="0" xfId="0" applyFont="1" applyAlignment="1">
      <alignment vertical="center"/>
    </xf>
    <xf numFmtId="165" fontId="1" fillId="4"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167" fontId="1" fillId="0" borderId="0" xfId="0" applyNumberFormat="1" applyFont="1"/>
    <xf numFmtId="165" fontId="1" fillId="0" borderId="0" xfId="0" applyNumberFormat="1" applyFont="1"/>
    <xf numFmtId="0" fontId="0" fillId="0" borderId="26" xfId="0" applyBorder="1" applyAlignment="1">
      <alignment horizontal="center" vertical="center"/>
    </xf>
    <xf numFmtId="15" fontId="0" fillId="0" borderId="26" xfId="0" applyNumberFormat="1" applyBorder="1" applyAlignment="1">
      <alignment horizontal="center" vertical="center"/>
    </xf>
    <xf numFmtId="15" fontId="0" fillId="0" borderId="11" xfId="0" applyNumberFormat="1" applyBorder="1" applyAlignment="1">
      <alignment horizontal="center"/>
    </xf>
    <xf numFmtId="0" fontId="12" fillId="0" borderId="24" xfId="0" applyFont="1" applyBorder="1"/>
    <xf numFmtId="0" fontId="12" fillId="0" borderId="25" xfId="0" applyFont="1" applyBorder="1"/>
    <xf numFmtId="9" fontId="12" fillId="3" borderId="39" xfId="1" applyFont="1" applyFill="1" applyBorder="1" applyAlignment="1" applyProtection="1">
      <alignment horizontal="center" vertical="center"/>
    </xf>
    <xf numFmtId="9" fontId="3" fillId="2" borderId="42" xfId="0" applyNumberFormat="1" applyFont="1" applyFill="1" applyBorder="1" applyAlignment="1">
      <alignment horizontal="center" vertical="center"/>
    </xf>
    <xf numFmtId="0" fontId="12" fillId="0" borderId="24" xfId="0" applyFont="1" applyBorder="1" applyAlignment="1">
      <alignment vertical="center"/>
    </xf>
    <xf numFmtId="0" fontId="12" fillId="0" borderId="25" xfId="0" applyFont="1" applyBorder="1" applyAlignment="1">
      <alignment vertical="center"/>
    </xf>
    <xf numFmtId="0" fontId="12" fillId="3" borderId="41" xfId="0" applyFont="1" applyFill="1" applyBorder="1" applyAlignment="1">
      <alignment horizontal="center" vertical="center"/>
    </xf>
    <xf numFmtId="0" fontId="12" fillId="0" borderId="36" xfId="0" applyFont="1" applyBorder="1"/>
    <xf numFmtId="0" fontId="12" fillId="0" borderId="28" xfId="0" applyFont="1" applyBorder="1"/>
    <xf numFmtId="0" fontId="12" fillId="0" borderId="37" xfId="0" applyFont="1" applyBorder="1"/>
    <xf numFmtId="165" fontId="5" fillId="4" borderId="1" xfId="0" applyNumberFormat="1" applyFont="1" applyFill="1" applyBorder="1" applyAlignment="1">
      <alignment horizontal="center" vertical="center"/>
    </xf>
    <xf numFmtId="0" fontId="3" fillId="8" borderId="1" xfId="0" applyFont="1" applyFill="1" applyBorder="1" applyAlignment="1">
      <alignment horizontal="right"/>
    </xf>
    <xf numFmtId="165" fontId="3" fillId="8" borderId="1" xfId="0" applyNumberFormat="1" applyFont="1" applyFill="1" applyBorder="1" applyAlignment="1">
      <alignment horizontal="center" vertical="center"/>
    </xf>
    <xf numFmtId="14" fontId="1" fillId="0" borderId="0" xfId="0" applyNumberFormat="1" applyFont="1"/>
    <xf numFmtId="164" fontId="1" fillId="0" borderId="0" xfId="0" applyNumberFormat="1" applyFont="1"/>
    <xf numFmtId="0" fontId="2" fillId="0" borderId="0" xfId="0" applyFont="1"/>
    <xf numFmtId="0" fontId="2" fillId="8" borderId="10" xfId="0" applyFont="1" applyFill="1" applyBorder="1" applyAlignment="1">
      <alignment vertical="center"/>
    </xf>
    <xf numFmtId="164" fontId="19" fillId="0" borderId="0" xfId="0" applyNumberFormat="1" applyFont="1" applyAlignment="1">
      <alignment horizontal="left" vertical="center"/>
    </xf>
    <xf numFmtId="0" fontId="1" fillId="0" borderId="0" xfId="0" applyFont="1" applyAlignment="1">
      <alignment horizontal="center" vertical="center"/>
    </xf>
    <xf numFmtId="14" fontId="10" fillId="0" borderId="0" xfId="0" applyNumberFormat="1" applyFont="1" applyAlignment="1">
      <alignment horizontal="center" vertical="center"/>
    </xf>
    <xf numFmtId="164" fontId="5" fillId="8" borderId="8" xfId="0" applyNumberFormat="1" applyFont="1" applyFill="1" applyBorder="1" applyAlignment="1">
      <alignment horizontal="left" vertical="center"/>
    </xf>
    <xf numFmtId="9" fontId="5" fillId="8" borderId="8" xfId="1" applyFont="1" applyFill="1" applyBorder="1" applyAlignment="1">
      <alignment horizontal="left" vertical="center"/>
    </xf>
    <xf numFmtId="0" fontId="2" fillId="8" borderId="1" xfId="0" applyFont="1" applyFill="1" applyBorder="1" applyAlignment="1">
      <alignment horizontal="center"/>
    </xf>
    <xf numFmtId="0" fontId="2" fillId="3" borderId="1" xfId="0" applyFont="1" applyFill="1" applyBorder="1" applyAlignment="1">
      <alignment horizontal="left"/>
    </xf>
    <xf numFmtId="9" fontId="2" fillId="8" borderId="1" xfId="1" applyFont="1" applyFill="1" applyBorder="1" applyAlignment="1">
      <alignment horizontal="left" vertical="center"/>
    </xf>
    <xf numFmtId="0" fontId="0" fillId="9" borderId="2" xfId="0" applyFill="1" applyBorder="1"/>
    <xf numFmtId="165" fontId="12" fillId="0" borderId="1" xfId="0" applyNumberFormat="1" applyFont="1" applyBorder="1" applyAlignment="1" applyProtection="1">
      <alignment horizontal="center" vertical="center"/>
      <protection locked="0"/>
    </xf>
    <xf numFmtId="0" fontId="3" fillId="4" borderId="40" xfId="0" applyFont="1" applyFill="1" applyBorder="1" applyAlignment="1">
      <alignment horizontal="center" vertical="center"/>
    </xf>
    <xf numFmtId="165" fontId="12" fillId="3" borderId="1" xfId="0" applyNumberFormat="1" applyFont="1" applyFill="1" applyBorder="1" applyAlignment="1">
      <alignment horizontal="center" vertical="center"/>
    </xf>
    <xf numFmtId="0" fontId="12" fillId="3" borderId="0" xfId="0" applyFont="1" applyFill="1" applyAlignment="1">
      <alignment vertical="center"/>
    </xf>
    <xf numFmtId="0" fontId="3" fillId="3" borderId="0" xfId="0" applyFont="1" applyFill="1" applyAlignment="1">
      <alignment vertical="center"/>
    </xf>
    <xf numFmtId="0" fontId="12" fillId="3" borderId="0" xfId="0" applyFont="1" applyFill="1" applyAlignment="1">
      <alignment horizontal="left" vertical="center"/>
    </xf>
    <xf numFmtId="0" fontId="12" fillId="8" borderId="1" xfId="0" applyFont="1" applyFill="1" applyBorder="1" applyAlignment="1">
      <alignment vertical="center"/>
    </xf>
    <xf numFmtId="0" fontId="11" fillId="6" borderId="1" xfId="0" applyFont="1" applyFill="1" applyBorder="1" applyAlignment="1">
      <alignment horizontal="center" vertical="center" wrapText="1"/>
    </xf>
    <xf numFmtId="0" fontId="12" fillId="3" borderId="1" xfId="0" applyFont="1" applyFill="1" applyBorder="1" applyAlignment="1">
      <alignment vertical="center"/>
    </xf>
    <xf numFmtId="0" fontId="12" fillId="3" borderId="10" xfId="0" applyFont="1" applyFill="1" applyBorder="1" applyAlignment="1">
      <alignment vertical="center"/>
    </xf>
    <xf numFmtId="0" fontId="12" fillId="3" borderId="9" xfId="0" applyFont="1" applyFill="1" applyBorder="1" applyAlignment="1">
      <alignment vertical="center"/>
    </xf>
    <xf numFmtId="168" fontId="12" fillId="3" borderId="47" xfId="0" applyNumberFormat="1" applyFont="1" applyFill="1" applyBorder="1" applyAlignment="1">
      <alignment vertical="center"/>
    </xf>
    <xf numFmtId="0" fontId="12" fillId="3" borderId="45" xfId="0" applyFont="1" applyFill="1" applyBorder="1" applyAlignment="1">
      <alignment vertical="center"/>
    </xf>
    <xf numFmtId="0" fontId="12" fillId="3" borderId="46" xfId="0" applyFont="1" applyFill="1" applyBorder="1" applyAlignment="1">
      <alignment vertical="center"/>
    </xf>
    <xf numFmtId="168" fontId="12" fillId="3" borderId="46" xfId="0" applyNumberFormat="1" applyFont="1" applyFill="1" applyBorder="1" applyAlignment="1">
      <alignment vertical="center"/>
    </xf>
    <xf numFmtId="0" fontId="23" fillId="5" borderId="0" xfId="0" applyFont="1" applyFill="1" applyAlignment="1">
      <alignment vertical="center"/>
    </xf>
    <xf numFmtId="0" fontId="12" fillId="3" borderId="0" xfId="0" applyFont="1" applyFill="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vertical="center"/>
    </xf>
    <xf numFmtId="0" fontId="12" fillId="4"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3" fillId="3" borderId="7" xfId="0" applyFont="1" applyFill="1" applyBorder="1" applyAlignment="1">
      <alignment vertical="center"/>
    </xf>
    <xf numFmtId="0" fontId="12" fillId="3" borderId="7" xfId="0" applyFont="1" applyFill="1" applyBorder="1" applyAlignment="1">
      <alignment horizontal="left" vertical="center"/>
    </xf>
    <xf numFmtId="0" fontId="22" fillId="3" borderId="0" xfId="0" applyFont="1" applyFill="1" applyAlignment="1">
      <alignment horizontal="center" vertical="center" wrapText="1"/>
    </xf>
    <xf numFmtId="0" fontId="11" fillId="6" borderId="1" xfId="0" applyFont="1" applyFill="1" applyBorder="1" applyAlignment="1">
      <alignment horizontal="center" vertical="center"/>
    </xf>
    <xf numFmtId="0" fontId="22" fillId="3" borderId="0" xfId="0" applyFont="1" applyFill="1" applyAlignment="1">
      <alignment vertical="center"/>
    </xf>
    <xf numFmtId="0" fontId="12" fillId="8" borderId="1" xfId="0" applyFont="1" applyFill="1" applyBorder="1" applyAlignment="1">
      <alignment horizontal="center" vertical="center" wrapText="1"/>
    </xf>
    <xf numFmtId="8" fontId="12" fillId="3" borderId="1"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xf>
    <xf numFmtId="8" fontId="12" fillId="3" borderId="1" xfId="0" applyNumberFormat="1" applyFont="1" applyFill="1" applyBorder="1" applyAlignment="1">
      <alignment vertical="center"/>
    </xf>
    <xf numFmtId="9" fontId="12" fillId="3" borderId="1" xfId="0" applyNumberFormat="1" applyFont="1" applyFill="1" applyBorder="1" applyAlignment="1">
      <alignment horizontal="center" vertical="center"/>
    </xf>
    <xf numFmtId="0" fontId="25" fillId="5" borderId="0" xfId="0" applyFont="1" applyFill="1" applyAlignment="1">
      <alignment vertical="center"/>
    </xf>
    <xf numFmtId="0" fontId="12" fillId="3" borderId="2" xfId="0" quotePrefix="1" applyFont="1" applyFill="1" applyBorder="1" applyAlignment="1">
      <alignment vertical="center"/>
    </xf>
    <xf numFmtId="0" fontId="12" fillId="4" borderId="23" xfId="0" applyFont="1" applyFill="1" applyBorder="1" applyAlignment="1">
      <alignment horizontal="left" vertical="center" wrapText="1"/>
    </xf>
    <xf numFmtId="0" fontId="22" fillId="3" borderId="2" xfId="0" applyFont="1" applyFill="1" applyBorder="1" applyAlignment="1">
      <alignment vertical="center"/>
    </xf>
    <xf numFmtId="0" fontId="4" fillId="0" borderId="11" xfId="0" applyFont="1" applyBorder="1" applyAlignment="1">
      <alignment horizontal="center" vertical="center"/>
    </xf>
    <xf numFmtId="0" fontId="12" fillId="3" borderId="0" xfId="0" applyFont="1" applyFill="1" applyAlignment="1">
      <alignment horizontal="center" vertical="center"/>
    </xf>
    <xf numFmtId="0" fontId="12" fillId="12" borderId="1" xfId="0" applyFont="1" applyFill="1" applyBorder="1" applyAlignment="1">
      <alignment vertical="center"/>
    </xf>
    <xf numFmtId="9" fontId="12" fillId="3" borderId="1" xfId="0" applyNumberFormat="1" applyFont="1" applyFill="1" applyBorder="1" applyAlignment="1">
      <alignment horizontal="center" vertical="center" wrapText="1"/>
    </xf>
    <xf numFmtId="8" fontId="12" fillId="3" borderId="1" xfId="0" applyNumberFormat="1" applyFont="1" applyFill="1" applyBorder="1" applyAlignment="1">
      <alignment horizontal="right" vertical="center"/>
    </xf>
    <xf numFmtId="4" fontId="12" fillId="12" borderId="48" xfId="0" applyNumberFormat="1" applyFont="1" applyFill="1" applyBorder="1" applyAlignment="1">
      <alignment vertical="center"/>
    </xf>
    <xf numFmtId="4" fontId="12" fillId="12" borderId="49" xfId="0" applyNumberFormat="1" applyFont="1" applyFill="1" applyBorder="1" applyAlignment="1">
      <alignment vertical="center"/>
    </xf>
    <xf numFmtId="4" fontId="12" fillId="12" borderId="50" xfId="0" applyNumberFormat="1" applyFont="1" applyFill="1" applyBorder="1" applyAlignment="1">
      <alignment vertical="center"/>
    </xf>
    <xf numFmtId="168" fontId="12" fillId="12" borderId="51" xfId="0" applyNumberFormat="1" applyFont="1" applyFill="1" applyBorder="1" applyAlignment="1">
      <alignment vertical="center"/>
    </xf>
    <xf numFmtId="168" fontId="12" fillId="12" borderId="5" xfId="0" applyNumberFormat="1" applyFont="1" applyFill="1" applyBorder="1" applyAlignment="1">
      <alignment vertical="center"/>
    </xf>
    <xf numFmtId="0" fontId="12" fillId="12" borderId="4" xfId="0" applyFont="1" applyFill="1" applyBorder="1" applyAlignment="1">
      <alignment vertical="center"/>
    </xf>
    <xf numFmtId="0" fontId="12" fillId="12" borderId="50" xfId="0" applyFont="1" applyFill="1" applyBorder="1" applyAlignment="1">
      <alignment vertical="center"/>
    </xf>
    <xf numFmtId="0" fontId="4" fillId="0" borderId="13" xfId="0" applyFont="1" applyBorder="1" applyAlignment="1">
      <alignment horizontal="center"/>
    </xf>
    <xf numFmtId="0" fontId="0" fillId="0" borderId="2" xfId="0" applyBorder="1" applyAlignment="1">
      <alignment horizontal="left"/>
    </xf>
    <xf numFmtId="0" fontId="0" fillId="0" borderId="7" xfId="0" applyBorder="1" applyAlignment="1">
      <alignment horizontal="left"/>
    </xf>
    <xf numFmtId="0" fontId="1" fillId="10" borderId="0" xfId="0" applyFont="1" applyFill="1" applyAlignment="1">
      <alignment vertical="center"/>
    </xf>
    <xf numFmtId="0" fontId="1" fillId="0" borderId="0" xfId="0" applyFont="1" applyAlignment="1">
      <alignment vertical="center"/>
    </xf>
    <xf numFmtId="165" fontId="1" fillId="14" borderId="1" xfId="0" applyNumberFormat="1" applyFont="1" applyFill="1" applyBorder="1" applyAlignment="1">
      <alignment horizontal="center" vertical="center"/>
    </xf>
    <xf numFmtId="165" fontId="10" fillId="14" borderId="1" xfId="0" applyNumberFormat="1" applyFont="1" applyFill="1" applyBorder="1" applyAlignment="1">
      <alignment horizontal="center" vertical="center"/>
    </xf>
    <xf numFmtId="0" fontId="10" fillId="17" borderId="1" xfId="0" applyFont="1" applyFill="1" applyBorder="1" applyAlignment="1">
      <alignment horizontal="right"/>
    </xf>
    <xf numFmtId="165" fontId="1" fillId="17" borderId="1" xfId="0" applyNumberFormat="1" applyFont="1" applyFill="1" applyBorder="1" applyAlignment="1">
      <alignment horizontal="center" vertical="center"/>
    </xf>
    <xf numFmtId="165" fontId="10" fillId="17" borderId="1" xfId="0" applyNumberFormat="1" applyFont="1" applyFill="1" applyBorder="1" applyAlignment="1">
      <alignment horizontal="center" vertical="center"/>
    </xf>
    <xf numFmtId="0" fontId="0" fillId="14" borderId="30" xfId="0" applyFill="1" applyBorder="1" applyAlignment="1">
      <alignment vertical="center"/>
    </xf>
    <xf numFmtId="0" fontId="0" fillId="14" borderId="35" xfId="0" applyFill="1" applyBorder="1" applyAlignment="1">
      <alignment vertical="center"/>
    </xf>
    <xf numFmtId="0" fontId="0" fillId="14" borderId="8" xfId="0" applyFill="1" applyBorder="1" applyAlignment="1">
      <alignment vertical="center" wrapText="1"/>
    </xf>
    <xf numFmtId="0" fontId="0" fillId="14" borderId="15" xfId="0" applyFill="1" applyBorder="1" applyAlignment="1">
      <alignment vertical="center" wrapText="1"/>
    </xf>
    <xf numFmtId="0" fontId="0" fillId="14" borderId="8" xfId="0" applyFill="1" applyBorder="1" applyAlignment="1">
      <alignment vertical="center"/>
    </xf>
    <xf numFmtId="0" fontId="0" fillId="14" borderId="15" xfId="0" applyFill="1" applyBorder="1" applyAlignment="1">
      <alignment vertical="center"/>
    </xf>
    <xf numFmtId="0" fontId="0" fillId="14" borderId="18" xfId="0" applyFill="1" applyBorder="1"/>
    <xf numFmtId="0" fontId="0" fillId="14" borderId="2" xfId="0" applyFill="1" applyBorder="1"/>
    <xf numFmtId="0" fontId="0" fillId="14" borderId="8" xfId="0" applyFill="1" applyBorder="1"/>
    <xf numFmtId="0" fontId="0" fillId="14" borderId="15" xfId="0" applyFill="1" applyBorder="1"/>
    <xf numFmtId="0" fontId="0" fillId="17" borderId="30" xfId="0" applyFill="1" applyBorder="1" applyAlignment="1">
      <alignment vertical="center"/>
    </xf>
    <xf numFmtId="0" fontId="0" fillId="17" borderId="35" xfId="0" applyFill="1" applyBorder="1" applyAlignment="1">
      <alignment vertical="center"/>
    </xf>
    <xf numFmtId="0" fontId="0" fillId="17" borderId="8" xfId="0" applyFill="1" applyBorder="1" applyAlignment="1">
      <alignment vertical="center" wrapText="1"/>
    </xf>
    <xf numFmtId="0" fontId="0" fillId="17" borderId="15" xfId="0" applyFill="1" applyBorder="1" applyAlignment="1">
      <alignment vertical="center" wrapText="1"/>
    </xf>
    <xf numFmtId="0" fontId="0" fillId="17" borderId="8" xfId="0" applyFill="1" applyBorder="1" applyAlignment="1">
      <alignment vertical="center"/>
    </xf>
    <xf numFmtId="0" fontId="0" fillId="17" borderId="15" xfId="0" applyFill="1" applyBorder="1" applyAlignment="1">
      <alignment vertical="center"/>
    </xf>
    <xf numFmtId="0" fontId="0" fillId="17" borderId="18" xfId="0" applyFill="1" applyBorder="1"/>
    <xf numFmtId="0" fontId="0" fillId="17" borderId="2" xfId="0" applyFill="1" applyBorder="1"/>
    <xf numFmtId="0" fontId="0" fillId="17" borderId="8" xfId="0" applyFill="1" applyBorder="1"/>
    <xf numFmtId="0" fontId="0" fillId="17" borderId="15" xfId="0" applyFill="1" applyBorder="1"/>
    <xf numFmtId="0" fontId="3" fillId="14" borderId="40" xfId="0" applyFont="1" applyFill="1" applyBorder="1" applyAlignment="1">
      <alignment horizontal="center" vertical="center"/>
    </xf>
    <xf numFmtId="9" fontId="12" fillId="3" borderId="53" xfId="1" applyFont="1" applyFill="1" applyBorder="1" applyAlignment="1" applyProtection="1">
      <alignment horizontal="center" vertical="center"/>
    </xf>
    <xf numFmtId="9" fontId="12" fillId="3" borderId="46" xfId="1" applyFont="1" applyFill="1" applyBorder="1" applyAlignment="1" applyProtection="1">
      <alignment horizontal="center" vertical="center"/>
    </xf>
    <xf numFmtId="9" fontId="12" fillId="3" borderId="1" xfId="1" applyFont="1" applyFill="1" applyBorder="1" applyAlignment="1" applyProtection="1">
      <alignment horizontal="center" vertical="center"/>
    </xf>
    <xf numFmtId="9" fontId="3" fillId="2" borderId="9" xfId="0" applyNumberFormat="1" applyFont="1" applyFill="1" applyBorder="1" applyAlignment="1">
      <alignment horizontal="center" vertical="center"/>
    </xf>
    <xf numFmtId="165" fontId="3" fillId="11" borderId="46" xfId="0" applyNumberFormat="1" applyFont="1" applyFill="1" applyBorder="1" applyAlignment="1">
      <alignment horizontal="center" vertical="center"/>
    </xf>
    <xf numFmtId="165" fontId="3" fillId="14" borderId="46" xfId="0" applyNumberFormat="1" applyFont="1" applyFill="1" applyBorder="1" applyAlignment="1">
      <alignment horizontal="center" vertical="center"/>
    </xf>
    <xf numFmtId="0" fontId="3" fillId="17" borderId="40" xfId="0" applyFont="1" applyFill="1" applyBorder="1" applyAlignment="1">
      <alignment horizontal="center" vertical="center"/>
    </xf>
    <xf numFmtId="165" fontId="3" fillId="17" borderId="46" xfId="0" applyNumberFormat="1" applyFont="1" applyFill="1" applyBorder="1" applyAlignment="1">
      <alignment horizontal="center" vertical="center"/>
    </xf>
    <xf numFmtId="0" fontId="12" fillId="0" borderId="32" xfId="0" applyFont="1" applyBorder="1"/>
    <xf numFmtId="0" fontId="12" fillId="0" borderId="33" xfId="0" applyFont="1" applyBorder="1"/>
    <xf numFmtId="0" fontId="12" fillId="0" borderId="34" xfId="0" applyFont="1" applyBorder="1"/>
    <xf numFmtId="0" fontId="0" fillId="0" borderId="15" xfId="0" applyBorder="1" applyAlignment="1">
      <alignment horizontal="center"/>
    </xf>
    <xf numFmtId="0" fontId="1" fillId="3" borderId="1" xfId="0" applyFont="1" applyFill="1" applyBorder="1"/>
    <xf numFmtId="0" fontId="1" fillId="3" borderId="1" xfId="0" applyFont="1" applyFill="1" applyBorder="1" applyAlignment="1">
      <alignment wrapText="1"/>
    </xf>
    <xf numFmtId="0" fontId="10" fillId="0" borderId="0" xfId="0" applyFont="1" applyAlignment="1">
      <alignment horizontal="left"/>
    </xf>
    <xf numFmtId="165" fontId="5" fillId="14" borderId="1" xfId="0" applyNumberFormat="1" applyFont="1" applyFill="1" applyBorder="1" applyAlignment="1">
      <alignment horizontal="center" vertical="center" wrapText="1"/>
    </xf>
    <xf numFmtId="165" fontId="12" fillId="0" borderId="1" xfId="0" applyNumberFormat="1" applyFont="1" applyBorder="1" applyAlignment="1" applyProtection="1">
      <alignment horizontal="center" vertical="center" wrapText="1"/>
      <protection locked="0"/>
    </xf>
    <xf numFmtId="0" fontId="1" fillId="0" borderId="0" xfId="0" applyFont="1" applyAlignment="1">
      <alignment wrapText="1"/>
    </xf>
    <xf numFmtId="165" fontId="3" fillId="8" borderId="1" xfId="0" applyNumberFormat="1" applyFont="1" applyFill="1" applyBorder="1" applyAlignment="1">
      <alignment horizontal="center" vertical="center" wrapText="1"/>
    </xf>
    <xf numFmtId="0" fontId="12" fillId="0" borderId="63" xfId="0" applyFont="1" applyBorder="1" applyAlignment="1" applyProtection="1">
      <alignment vertical="center" wrapText="1"/>
      <protection locked="0"/>
    </xf>
    <xf numFmtId="0" fontId="12" fillId="0" borderId="1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0" fillId="0" borderId="0" xfId="0" applyFont="1" applyAlignment="1">
      <alignment vertical="center" wrapText="1"/>
    </xf>
    <xf numFmtId="0" fontId="1" fillId="0" borderId="0" xfId="0" applyFont="1" applyAlignment="1">
      <alignment vertical="center" wrapText="1"/>
    </xf>
    <xf numFmtId="0" fontId="3" fillId="8" borderId="1" xfId="0" applyFont="1" applyFill="1" applyBorder="1" applyAlignment="1">
      <alignment horizontal="right" vertical="center" wrapText="1"/>
    </xf>
    <xf numFmtId="165" fontId="1" fillId="0" borderId="0" xfId="0" applyNumberFormat="1" applyFont="1" applyAlignment="1">
      <alignment vertical="center"/>
    </xf>
    <xf numFmtId="0" fontId="10" fillId="14" borderId="1" xfId="0" applyFont="1" applyFill="1" applyBorder="1" applyAlignment="1">
      <alignment horizontal="right" vertical="center"/>
    </xf>
    <xf numFmtId="167" fontId="1" fillId="0" borderId="0" xfId="0" applyNumberFormat="1" applyFont="1" applyAlignment="1">
      <alignmen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10" fillId="0" borderId="0" xfId="0" applyFont="1" applyAlignment="1">
      <alignment vertical="center"/>
    </xf>
    <xf numFmtId="0" fontId="12" fillId="0" borderId="1" xfId="0" applyFont="1" applyBorder="1" applyAlignment="1" applyProtection="1">
      <alignment vertical="center"/>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9" fillId="16" borderId="1" xfId="0" applyFont="1" applyFill="1" applyBorder="1" applyAlignment="1">
      <alignment horizontal="left" vertical="center" wrapText="1"/>
    </xf>
    <xf numFmtId="167" fontId="1" fillId="0" borderId="0" xfId="0" applyNumberFormat="1" applyFont="1" applyAlignment="1">
      <alignment wrapText="1"/>
    </xf>
    <xf numFmtId="0" fontId="5" fillId="17" borderId="1" xfId="0" applyFont="1" applyFill="1" applyBorder="1" applyAlignment="1">
      <alignment horizontal="center" vertical="center" wrapText="1"/>
    </xf>
    <xf numFmtId="165" fontId="5" fillId="17" borderId="1" xfId="0" applyNumberFormat="1" applyFont="1" applyFill="1" applyBorder="1" applyAlignment="1">
      <alignment horizontal="center" vertical="center" wrapText="1"/>
    </xf>
    <xf numFmtId="0" fontId="5" fillId="17" borderId="1" xfId="0" applyFont="1" applyFill="1" applyBorder="1" applyAlignment="1">
      <alignment vertical="center" wrapText="1"/>
    </xf>
    <xf numFmtId="0" fontId="5" fillId="17" borderId="10" xfId="0" applyFont="1" applyFill="1" applyBorder="1" applyAlignment="1">
      <alignment vertical="center" wrapText="1"/>
    </xf>
    <xf numFmtId="0" fontId="12" fillId="0" borderId="50"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2" fillId="0" borderId="9" xfId="0" applyFont="1" applyBorder="1" applyAlignment="1" applyProtection="1">
      <alignment vertical="center" wrapText="1"/>
      <protection locked="0"/>
    </xf>
    <xf numFmtId="0" fontId="3" fillId="8" borderId="1" xfId="0" applyFont="1" applyFill="1" applyBorder="1" applyAlignment="1">
      <alignment horizontal="right" vertical="center"/>
    </xf>
    <xf numFmtId="0" fontId="10" fillId="4" borderId="1" xfId="0" applyFont="1" applyFill="1" applyBorder="1" applyAlignment="1">
      <alignment horizontal="right" vertical="center"/>
    </xf>
    <xf numFmtId="164" fontId="1" fillId="0" borderId="1" xfId="0" applyNumberFormat="1" applyFont="1" applyBorder="1" applyAlignment="1">
      <alignment horizontal="left" vertical="center"/>
    </xf>
    <xf numFmtId="164" fontId="10" fillId="0" borderId="1" xfId="0" applyNumberFormat="1" applyFont="1" applyBorder="1" applyAlignment="1">
      <alignment horizontal="left" vertical="center"/>
    </xf>
    <xf numFmtId="0" fontId="1" fillId="0" borderId="1" xfId="0" applyFont="1" applyBorder="1" applyAlignment="1">
      <alignment horizontal="left" vertical="top"/>
    </xf>
    <xf numFmtId="164" fontId="2" fillId="3" borderId="1" xfId="0" applyNumberFormat="1" applyFont="1" applyFill="1" applyBorder="1" applyAlignment="1">
      <alignment horizontal="left" vertical="center"/>
    </xf>
    <xf numFmtId="164" fontId="2" fillId="3" borderId="1" xfId="1" applyNumberFormat="1" applyFont="1" applyFill="1" applyBorder="1" applyAlignment="1">
      <alignment horizontal="left" vertical="center"/>
    </xf>
    <xf numFmtId="164" fontId="2" fillId="8" borderId="1" xfId="0" applyNumberFormat="1" applyFont="1" applyFill="1" applyBorder="1" applyAlignment="1">
      <alignment horizontal="left" vertical="center"/>
    </xf>
    <xf numFmtId="164" fontId="2" fillId="2" borderId="10" xfId="1" applyNumberFormat="1" applyFont="1" applyFill="1" applyBorder="1" applyAlignment="1">
      <alignment horizontal="left" vertical="center"/>
    </xf>
    <xf numFmtId="164" fontId="5" fillId="8" borderId="8" xfId="1" applyNumberFormat="1" applyFont="1" applyFill="1" applyBorder="1" applyAlignment="1">
      <alignment horizontal="left" vertical="center"/>
    </xf>
    <xf numFmtId="0" fontId="1" fillId="0" borderId="0" xfId="0" applyFont="1" applyProtection="1">
      <protection locked="0"/>
    </xf>
    <xf numFmtId="0" fontId="1" fillId="0" borderId="2" xfId="0" applyFont="1" applyBorder="1" applyAlignment="1" applyProtection="1">
      <alignment horizontal="left" vertical="center" wrapText="1"/>
      <protection locked="0"/>
    </xf>
    <xf numFmtId="0" fontId="4" fillId="0" borderId="0" xfId="0" applyFont="1"/>
    <xf numFmtId="10" fontId="0" fillId="0" borderId="0" xfId="0" applyNumberFormat="1"/>
    <xf numFmtId="8" fontId="0" fillId="0" borderId="0" xfId="0" applyNumberFormat="1"/>
    <xf numFmtId="9" fontId="0" fillId="0" borderId="0" xfId="0" applyNumberFormat="1"/>
    <xf numFmtId="4" fontId="0" fillId="0" borderId="0" xfId="0" applyNumberFormat="1"/>
    <xf numFmtId="0" fontId="0" fillId="0" borderId="0" xfId="0" quotePrefix="1"/>
    <xf numFmtId="0" fontId="1" fillId="3" borderId="9" xfId="0" applyFont="1" applyFill="1" applyBorder="1"/>
    <xf numFmtId="0" fontId="1" fillId="3" borderId="10" xfId="0" applyFont="1" applyFill="1" applyBorder="1"/>
    <xf numFmtId="0" fontId="1" fillId="3" borderId="23" xfId="0" applyFont="1" applyFill="1" applyBorder="1" applyAlignment="1">
      <alignment wrapText="1"/>
    </xf>
    <xf numFmtId="0" fontId="1" fillId="3" borderId="4" xfId="0" applyFont="1" applyFill="1" applyBorder="1"/>
    <xf numFmtId="0" fontId="1" fillId="3" borderId="9" xfId="0" applyFont="1" applyFill="1" applyBorder="1" applyAlignment="1">
      <alignment wrapText="1"/>
    </xf>
    <xf numFmtId="0" fontId="1" fillId="3" borderId="3" xfId="0" applyFont="1" applyFill="1" applyBorder="1" applyAlignment="1">
      <alignment wrapText="1"/>
    </xf>
    <xf numFmtId="0" fontId="1" fillId="3" borderId="1"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3" xfId="0" applyFont="1" applyFill="1" applyBorder="1" applyAlignment="1">
      <alignment horizontal="left" vertical="center"/>
    </xf>
    <xf numFmtId="0" fontId="1" fillId="3" borderId="3" xfId="0" applyFont="1" applyFill="1" applyBorder="1" applyAlignment="1">
      <alignment horizontal="left" vertical="center"/>
    </xf>
    <xf numFmtId="0" fontId="10" fillId="4" borderId="1" xfId="0" applyFont="1" applyFill="1" applyBorder="1" applyAlignment="1">
      <alignment horizontal="left" vertical="center"/>
    </xf>
    <xf numFmtId="165" fontId="3" fillId="4" borderId="1" xfId="0" applyNumberFormat="1" applyFont="1" applyFill="1" applyBorder="1" applyAlignment="1">
      <alignment horizontal="center" vertical="center"/>
    </xf>
    <xf numFmtId="0" fontId="10" fillId="14" borderId="1" xfId="0" applyFont="1" applyFill="1" applyBorder="1" applyAlignment="1">
      <alignment horizontal="left" vertical="center"/>
    </xf>
    <xf numFmtId="165" fontId="3" fillId="14" borderId="1" xfId="0" applyNumberFormat="1" applyFont="1" applyFill="1" applyBorder="1" applyAlignment="1">
      <alignment horizontal="center" vertical="center"/>
    </xf>
    <xf numFmtId="0" fontId="10" fillId="17" borderId="1" xfId="0" applyFont="1" applyFill="1" applyBorder="1" applyAlignment="1">
      <alignment horizontal="left"/>
    </xf>
    <xf numFmtId="0" fontId="36" fillId="4" borderId="9" xfId="0" applyFont="1" applyFill="1" applyBorder="1" applyAlignment="1">
      <alignment horizontal="center" vertical="center"/>
    </xf>
    <xf numFmtId="0" fontId="36" fillId="4" borderId="9" xfId="0" applyFont="1" applyFill="1" applyBorder="1" applyAlignment="1">
      <alignment horizontal="left" vertical="center"/>
    </xf>
    <xf numFmtId="164" fontId="36" fillId="4" borderId="7" xfId="0" applyNumberFormat="1" applyFont="1" applyFill="1" applyBorder="1" applyAlignment="1">
      <alignment horizontal="left" vertical="center"/>
    </xf>
    <xf numFmtId="164" fontId="37" fillId="4" borderId="4" xfId="0" applyNumberFormat="1" applyFont="1" applyFill="1" applyBorder="1" applyAlignment="1">
      <alignment horizontal="left" vertical="center" wrapText="1"/>
    </xf>
    <xf numFmtId="164" fontId="32" fillId="4" borderId="3" xfId="0" applyNumberFormat="1" applyFont="1" applyFill="1" applyBorder="1" applyAlignment="1">
      <alignment horizontal="left" vertical="center" wrapText="1"/>
    </xf>
    <xf numFmtId="14" fontId="36" fillId="4" borderId="9" xfId="0" applyNumberFormat="1" applyFont="1" applyFill="1" applyBorder="1" applyAlignment="1">
      <alignment horizontal="left" vertical="center" wrapText="1"/>
    </xf>
    <xf numFmtId="165" fontId="36" fillId="4" borderId="9" xfId="0" applyNumberFormat="1" applyFont="1" applyFill="1" applyBorder="1" applyAlignment="1">
      <alignment horizontal="left" vertical="center"/>
    </xf>
    <xf numFmtId="165" fontId="36" fillId="4" borderId="4" xfId="0" applyNumberFormat="1" applyFont="1" applyFill="1" applyBorder="1" applyAlignment="1">
      <alignment horizontal="left" vertical="center"/>
    </xf>
    <xf numFmtId="0" fontId="32" fillId="4" borderId="4" xfId="0" applyFont="1" applyFill="1" applyBorder="1" applyAlignment="1">
      <alignment horizontal="left" vertical="center" wrapText="1"/>
    </xf>
    <xf numFmtId="0" fontId="5"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9" fontId="2" fillId="3" borderId="1" xfId="1" applyFont="1" applyFill="1" applyBorder="1" applyAlignment="1">
      <alignment horizontal="center" vertical="center"/>
    </xf>
    <xf numFmtId="164" fontId="18" fillId="3" borderId="1" xfId="0" applyNumberFormat="1" applyFont="1" applyFill="1" applyBorder="1" applyAlignment="1">
      <alignment horizontal="left" vertical="center"/>
    </xf>
    <xf numFmtId="0" fontId="5" fillId="3" borderId="1" xfId="0" applyFont="1" applyFill="1" applyBorder="1"/>
    <xf numFmtId="164" fontId="5" fillId="3" borderId="1" xfId="0" applyNumberFormat="1" applyFont="1" applyFill="1" applyBorder="1" applyAlignment="1">
      <alignment horizontal="center" vertical="center"/>
    </xf>
    <xf numFmtId="0" fontId="36" fillId="14" borderId="9" xfId="0" applyFont="1" applyFill="1" applyBorder="1" applyAlignment="1">
      <alignment horizontal="center" vertical="center"/>
    </xf>
    <xf numFmtId="0" fontId="36" fillId="14" borderId="9" xfId="0" applyFont="1" applyFill="1" applyBorder="1" applyAlignment="1">
      <alignment horizontal="left" vertical="center"/>
    </xf>
    <xf numFmtId="164" fontId="36" fillId="14" borderId="7" xfId="0" applyNumberFormat="1" applyFont="1" applyFill="1" applyBorder="1" applyAlignment="1">
      <alignment horizontal="left" vertical="center"/>
    </xf>
    <xf numFmtId="164" fontId="37" fillId="14" borderId="4" xfId="0" applyNumberFormat="1" applyFont="1" applyFill="1" applyBorder="1" applyAlignment="1">
      <alignment horizontal="left" vertical="center" wrapText="1"/>
    </xf>
    <xf numFmtId="164" fontId="32" fillId="14" borderId="3" xfId="0" applyNumberFormat="1" applyFont="1" applyFill="1" applyBorder="1" applyAlignment="1">
      <alignment horizontal="left" vertical="center" wrapText="1"/>
    </xf>
    <xf numFmtId="14" fontId="36" fillId="14" borderId="9" xfId="0" applyNumberFormat="1" applyFont="1" applyFill="1" applyBorder="1" applyAlignment="1">
      <alignment horizontal="left" vertical="center" wrapText="1"/>
    </xf>
    <xf numFmtId="165" fontId="36" fillId="14" borderId="9" xfId="0" applyNumberFormat="1" applyFont="1" applyFill="1" applyBorder="1" applyAlignment="1">
      <alignment horizontal="left" vertical="center"/>
    </xf>
    <xf numFmtId="165" fontId="36" fillId="14" borderId="4" xfId="0" applyNumberFormat="1" applyFont="1" applyFill="1" applyBorder="1" applyAlignment="1">
      <alignment horizontal="left" vertical="center"/>
    </xf>
    <xf numFmtId="0" fontId="32" fillId="14" borderId="4" xfId="0" applyFont="1" applyFill="1" applyBorder="1" applyAlignment="1">
      <alignment horizontal="left" vertical="center" wrapText="1"/>
    </xf>
    <xf numFmtId="0" fontId="39" fillId="14" borderId="1" xfId="0" applyFont="1" applyFill="1" applyBorder="1" applyAlignment="1">
      <alignment vertical="center" wrapText="1"/>
    </xf>
    <xf numFmtId="164" fontId="39" fillId="14" borderId="1" xfId="0" applyNumberFormat="1" applyFont="1" applyFill="1" applyBorder="1" applyAlignment="1">
      <alignment horizontal="center" vertical="center"/>
    </xf>
    <xf numFmtId="0" fontId="11" fillId="15" borderId="1" xfId="0" applyFont="1" applyFill="1" applyBorder="1" applyAlignment="1">
      <alignment vertical="center"/>
    </xf>
    <xf numFmtId="0" fontId="11" fillId="15" borderId="1" xfId="0" applyFont="1" applyFill="1" applyBorder="1" applyAlignment="1">
      <alignment horizontal="right" vertical="center"/>
    </xf>
    <xf numFmtId="0" fontId="5" fillId="3" borderId="46" xfId="0" applyFont="1" applyFill="1" applyBorder="1" applyAlignment="1">
      <alignment horizontal="center" vertical="center"/>
    </xf>
    <xf numFmtId="0" fontId="2" fillId="3" borderId="46" xfId="0" applyFont="1" applyFill="1" applyBorder="1"/>
    <xf numFmtId="164" fontId="2" fillId="3" borderId="46" xfId="0" applyNumberFormat="1" applyFont="1" applyFill="1" applyBorder="1" applyAlignment="1">
      <alignment horizontal="center" vertical="center"/>
    </xf>
    <xf numFmtId="9" fontId="2" fillId="3" borderId="46" xfId="1" applyFont="1" applyFill="1" applyBorder="1" applyAlignment="1">
      <alignment horizontal="center" vertical="center"/>
    </xf>
    <xf numFmtId="0" fontId="11" fillId="19" borderId="1" xfId="0" applyFont="1" applyFill="1" applyBorder="1" applyAlignment="1">
      <alignment vertical="center"/>
    </xf>
    <xf numFmtId="0" fontId="11" fillId="19" borderId="1" xfId="0" applyFont="1" applyFill="1" applyBorder="1" applyAlignment="1">
      <alignment horizontal="right" vertical="center"/>
    </xf>
    <xf numFmtId="0" fontId="39" fillId="4" borderId="1" xfId="0" applyFont="1" applyFill="1" applyBorder="1" applyAlignment="1">
      <alignment vertical="center" wrapText="1"/>
    </xf>
    <xf numFmtId="164" fontId="39" fillId="4" borderId="1" xfId="0" applyNumberFormat="1" applyFont="1" applyFill="1" applyBorder="1" applyAlignment="1">
      <alignment horizontal="center" vertical="center"/>
    </xf>
    <xf numFmtId="0" fontId="5" fillId="14" borderId="6" xfId="0" applyFont="1" applyFill="1" applyBorder="1" applyAlignment="1">
      <alignment vertical="center" wrapText="1"/>
    </xf>
    <xf numFmtId="0" fontId="5" fillId="14" borderId="46" xfId="0" applyFont="1" applyFill="1" applyBorder="1" applyAlignment="1">
      <alignment vertical="center" wrapText="1"/>
    </xf>
    <xf numFmtId="0" fontId="5" fillId="14" borderId="46" xfId="0" applyFont="1" applyFill="1" applyBorder="1" applyAlignment="1">
      <alignment horizontal="center" vertical="center" wrapText="1"/>
    </xf>
    <xf numFmtId="0" fontId="5" fillId="14" borderId="49" xfId="0" applyFont="1" applyFill="1" applyBorder="1" applyAlignment="1">
      <alignment vertical="center" wrapText="1"/>
    </xf>
    <xf numFmtId="0" fontId="9" fillId="15" borderId="1" xfId="0" applyFont="1" applyFill="1" applyBorder="1" applyAlignment="1">
      <alignment horizontal="left" vertical="center"/>
    </xf>
    <xf numFmtId="0" fontId="11" fillId="16" borderId="1" xfId="0" applyFont="1" applyFill="1" applyBorder="1" applyAlignment="1">
      <alignment vertical="center"/>
    </xf>
    <xf numFmtId="0" fontId="11" fillId="16" borderId="1" xfId="0" applyFont="1" applyFill="1" applyBorder="1" applyAlignment="1">
      <alignment horizontal="right" vertical="center"/>
    </xf>
    <xf numFmtId="164" fontId="18" fillId="3" borderId="46" xfId="0" applyNumberFormat="1" applyFont="1" applyFill="1" applyBorder="1" applyAlignment="1">
      <alignment horizontal="left" vertical="center"/>
    </xf>
    <xf numFmtId="0" fontId="39" fillId="20" borderId="1" xfId="0" applyFont="1" applyFill="1" applyBorder="1" applyAlignment="1">
      <alignment vertical="center" wrapText="1"/>
    </xf>
    <xf numFmtId="164" fontId="39" fillId="20" borderId="1" xfId="0" applyNumberFormat="1" applyFont="1" applyFill="1" applyBorder="1" applyAlignment="1">
      <alignment horizontal="center" vertical="center"/>
    </xf>
    <xf numFmtId="0" fontId="4" fillId="0" borderId="64" xfId="0" applyFont="1" applyBorder="1" applyAlignment="1">
      <alignment horizontal="center" vertical="center"/>
    </xf>
    <xf numFmtId="0" fontId="4" fillId="0" borderId="28" xfId="0" applyFont="1" applyBorder="1" applyAlignment="1">
      <alignment horizontal="center"/>
    </xf>
    <xf numFmtId="0" fontId="4" fillId="0" borderId="64" xfId="0" applyFont="1" applyBorder="1" applyAlignment="1">
      <alignment horizontal="center"/>
    </xf>
    <xf numFmtId="0" fontId="4" fillId="0" borderId="36" xfId="0" applyFont="1" applyBorder="1" applyAlignment="1">
      <alignment horizontal="center"/>
    </xf>
    <xf numFmtId="0" fontId="9" fillId="19" borderId="11" xfId="0" applyFont="1" applyFill="1" applyBorder="1" applyAlignment="1">
      <alignment vertical="center"/>
    </xf>
    <xf numFmtId="0" fontId="9" fillId="15" borderId="12" xfId="0" applyFont="1" applyFill="1" applyBorder="1" applyAlignment="1">
      <alignment vertical="center"/>
    </xf>
    <xf numFmtId="0" fontId="9" fillId="16" borderId="11" xfId="0" applyFont="1" applyFill="1" applyBorder="1" applyAlignment="1">
      <alignment vertical="center"/>
    </xf>
    <xf numFmtId="0" fontId="1" fillId="3" borderId="0" xfId="0" applyFont="1" applyFill="1"/>
    <xf numFmtId="0" fontId="3" fillId="3" borderId="0" xfId="0" applyFont="1" applyFill="1"/>
    <xf numFmtId="0" fontId="34" fillId="3" borderId="0" xfId="0" applyFont="1" applyFill="1"/>
    <xf numFmtId="0" fontId="30" fillId="3" borderId="0" xfId="0" applyFont="1" applyFill="1"/>
    <xf numFmtId="0" fontId="1" fillId="8" borderId="1" xfId="0" applyFont="1" applyFill="1" applyBorder="1" applyAlignment="1">
      <alignment wrapText="1"/>
    </xf>
    <xf numFmtId="0" fontId="1" fillId="8" borderId="9" xfId="0" applyFont="1" applyFill="1" applyBorder="1" applyAlignment="1">
      <alignment wrapText="1"/>
    </xf>
    <xf numFmtId="0" fontId="32" fillId="4" borderId="1" xfId="0" applyFont="1" applyFill="1" applyBorder="1"/>
    <xf numFmtId="0" fontId="32" fillId="4" borderId="23" xfId="0" applyFont="1" applyFill="1" applyBorder="1"/>
    <xf numFmtId="0" fontId="3" fillId="4" borderId="23" xfId="0" applyFont="1" applyFill="1" applyBorder="1"/>
    <xf numFmtId="0" fontId="1" fillId="4" borderId="8" xfId="0" applyFont="1" applyFill="1" applyBorder="1"/>
    <xf numFmtId="0" fontId="1" fillId="4" borderId="10" xfId="0" applyFont="1" applyFill="1" applyBorder="1"/>
    <xf numFmtId="0" fontId="32" fillId="4" borderId="6" xfId="0" applyFont="1" applyFill="1" applyBorder="1"/>
    <xf numFmtId="0" fontId="32" fillId="4" borderId="46" xfId="0" applyFont="1" applyFill="1" applyBorder="1"/>
    <xf numFmtId="0" fontId="32" fillId="4" borderId="5" xfId="0" applyFont="1" applyFill="1" applyBorder="1"/>
    <xf numFmtId="0" fontId="10" fillId="4" borderId="8" xfId="0" applyFont="1" applyFill="1" applyBorder="1"/>
    <xf numFmtId="0" fontId="16" fillId="8" borderId="10" xfId="0" applyFont="1" applyFill="1" applyBorder="1" applyAlignment="1">
      <alignment vertical="top" wrapText="1"/>
    </xf>
    <xf numFmtId="0" fontId="16" fillId="8" borderId="1" xfId="0" applyFont="1" applyFill="1" applyBorder="1" applyAlignment="1">
      <alignment vertical="top" wrapText="1"/>
    </xf>
    <xf numFmtId="0" fontId="16" fillId="8" borderId="23" xfId="0" applyFont="1" applyFill="1" applyBorder="1" applyAlignment="1">
      <alignment vertical="top" wrapText="1"/>
    </xf>
    <xf numFmtId="0" fontId="11" fillId="19" borderId="40" xfId="0" applyFont="1" applyFill="1" applyBorder="1" applyAlignment="1">
      <alignment horizontal="center" vertical="center"/>
    </xf>
    <xf numFmtId="0" fontId="9" fillId="19" borderId="1" xfId="0" applyFont="1" applyFill="1" applyBorder="1" applyAlignment="1">
      <alignment vertical="center" wrapText="1"/>
    </xf>
    <xf numFmtId="9" fontId="18" fillId="3" borderId="1" xfId="1" applyFont="1" applyFill="1" applyBorder="1" applyAlignment="1">
      <alignment horizontal="center" vertical="center"/>
    </xf>
    <xf numFmtId="9" fontId="2" fillId="3" borderId="0" xfId="1" applyFont="1" applyFill="1" applyBorder="1" applyAlignment="1">
      <alignment horizontal="center" vertical="center"/>
    </xf>
    <xf numFmtId="9" fontId="18" fillId="3" borderId="0" xfId="1" applyFont="1" applyFill="1" applyBorder="1" applyAlignment="1">
      <alignment horizontal="center" vertical="center"/>
    </xf>
    <xf numFmtId="1" fontId="2" fillId="3" borderId="1" xfId="1" applyNumberFormat="1" applyFont="1" applyFill="1" applyBorder="1" applyAlignment="1">
      <alignment horizontal="center" vertical="center"/>
    </xf>
    <xf numFmtId="164" fontId="2" fillId="8" borderId="1" xfId="0" applyNumberFormat="1" applyFont="1" applyFill="1" applyBorder="1" applyAlignment="1">
      <alignment horizontal="center" vertical="center"/>
    </xf>
    <xf numFmtId="0" fontId="39" fillId="4" borderId="1" xfId="0" applyFont="1" applyFill="1" applyBorder="1" applyAlignment="1">
      <alignment horizontal="center" vertical="center" wrapText="1"/>
    </xf>
    <xf numFmtId="164" fontId="5" fillId="2" borderId="1" xfId="0" applyNumberFormat="1" applyFont="1" applyFill="1" applyBorder="1" applyAlignment="1">
      <alignment horizontal="left" vertical="center"/>
    </xf>
    <xf numFmtId="165" fontId="36" fillId="17" borderId="9" xfId="0" applyNumberFormat="1" applyFont="1" applyFill="1" applyBorder="1" applyAlignment="1">
      <alignment horizontal="left" vertical="center"/>
    </xf>
    <xf numFmtId="165" fontId="36" fillId="17" borderId="4" xfId="0" applyNumberFormat="1" applyFont="1" applyFill="1" applyBorder="1" applyAlignment="1">
      <alignment horizontal="left" vertical="center"/>
    </xf>
    <xf numFmtId="0" fontId="32" fillId="17" borderId="4" xfId="0" applyFont="1" applyFill="1" applyBorder="1" applyAlignment="1">
      <alignment horizontal="left" vertical="center" wrapText="1"/>
    </xf>
    <xf numFmtId="0" fontId="36" fillId="17" borderId="9" xfId="0" applyFont="1" applyFill="1" applyBorder="1" applyAlignment="1">
      <alignment horizontal="center" vertical="center"/>
    </xf>
    <xf numFmtId="0" fontId="36" fillId="17" borderId="9" xfId="0" applyFont="1" applyFill="1" applyBorder="1" applyAlignment="1">
      <alignment horizontal="left" vertical="center"/>
    </xf>
    <xf numFmtId="164" fontId="36" fillId="17" borderId="7" xfId="0" applyNumberFormat="1" applyFont="1" applyFill="1" applyBorder="1" applyAlignment="1">
      <alignment horizontal="left" vertical="center"/>
    </xf>
    <xf numFmtId="164" fontId="37" fillId="17" borderId="4" xfId="0" applyNumberFormat="1" applyFont="1" applyFill="1" applyBorder="1" applyAlignment="1">
      <alignment horizontal="left" vertical="center" wrapText="1"/>
    </xf>
    <xf numFmtId="164" fontId="32" fillId="17" borderId="3" xfId="0" applyNumberFormat="1" applyFont="1" applyFill="1" applyBorder="1" applyAlignment="1">
      <alignment horizontal="left" vertical="center" wrapText="1"/>
    </xf>
    <xf numFmtId="14" fontId="36" fillId="17" borderId="9" xfId="0" applyNumberFormat="1" applyFont="1" applyFill="1" applyBorder="1" applyAlignment="1">
      <alignment horizontal="left" vertical="center" wrapText="1"/>
    </xf>
    <xf numFmtId="0" fontId="12" fillId="3" borderId="1" xfId="0" applyFont="1" applyFill="1" applyBorder="1" applyAlignment="1">
      <alignment vertical="center" wrapText="1"/>
    </xf>
    <xf numFmtId="8" fontId="12" fillId="8" borderId="1" xfId="0" applyNumberFormat="1" applyFont="1" applyFill="1" applyBorder="1" applyAlignment="1">
      <alignment horizontal="center" vertical="center" wrapText="1"/>
    </xf>
    <xf numFmtId="8" fontId="12" fillId="8" borderId="1" xfId="0" applyNumberFormat="1" applyFont="1" applyFill="1" applyBorder="1" applyAlignment="1">
      <alignment horizontal="center" vertical="center"/>
    </xf>
    <xf numFmtId="4" fontId="12" fillId="8"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165" fontId="12" fillId="3" borderId="1" xfId="0" applyNumberFormat="1" applyFont="1" applyFill="1" applyBorder="1" applyAlignment="1" applyProtection="1">
      <alignment horizontal="center" vertical="center" wrapText="1"/>
      <protection locked="0"/>
    </xf>
    <xf numFmtId="165" fontId="3" fillId="17" borderId="1" xfId="0" applyNumberFormat="1" applyFont="1" applyFill="1" applyBorder="1" applyAlignment="1">
      <alignment horizontal="center" vertical="center"/>
    </xf>
    <xf numFmtId="0" fontId="4" fillId="4" borderId="18" xfId="0" applyFont="1" applyFill="1" applyBorder="1" applyAlignment="1">
      <alignment vertical="center"/>
    </xf>
    <xf numFmtId="0" fontId="4" fillId="4" borderId="8" xfId="0" applyFont="1" applyFill="1" applyBorder="1" applyAlignment="1">
      <alignment vertical="center"/>
    </xf>
    <xf numFmtId="0" fontId="4" fillId="4" borderId="15" xfId="0" applyFont="1" applyFill="1" applyBorder="1" applyAlignment="1">
      <alignment vertical="center"/>
    </xf>
    <xf numFmtId="0" fontId="4" fillId="14" borderId="18" xfId="0" applyFont="1" applyFill="1" applyBorder="1" applyAlignment="1">
      <alignment vertical="center"/>
    </xf>
    <xf numFmtId="0" fontId="4" fillId="14" borderId="8" xfId="0" applyFont="1" applyFill="1" applyBorder="1" applyAlignment="1">
      <alignment vertical="center"/>
    </xf>
    <xf numFmtId="0" fontId="4" fillId="14" borderId="15" xfId="0" applyFont="1" applyFill="1" applyBorder="1" applyAlignment="1">
      <alignment vertical="center"/>
    </xf>
    <xf numFmtId="0" fontId="4" fillId="17" borderId="18" xfId="0" applyFont="1" applyFill="1" applyBorder="1" applyAlignment="1">
      <alignment vertical="center"/>
    </xf>
    <xf numFmtId="0" fontId="4" fillId="17" borderId="8" xfId="0" applyFont="1" applyFill="1" applyBorder="1" applyAlignment="1">
      <alignment vertical="center"/>
    </xf>
    <xf numFmtId="0" fontId="4" fillId="17" borderId="15" xfId="0" applyFont="1" applyFill="1" applyBorder="1" applyAlignment="1">
      <alignment vertical="center"/>
    </xf>
    <xf numFmtId="164" fontId="36" fillId="4" borderId="1" xfId="0" applyNumberFormat="1" applyFont="1" applyFill="1" applyBorder="1" applyAlignment="1">
      <alignment horizontal="left" vertical="center"/>
    </xf>
    <xf numFmtId="164" fontId="32" fillId="4" borderId="4" xfId="0" applyNumberFormat="1" applyFont="1" applyFill="1" applyBorder="1" applyAlignment="1">
      <alignment horizontal="left" vertical="center" wrapText="1"/>
    </xf>
    <xf numFmtId="164" fontId="36" fillId="14" borderId="1" xfId="0" applyNumberFormat="1" applyFont="1" applyFill="1" applyBorder="1" applyAlignment="1">
      <alignment horizontal="left" vertical="center"/>
    </xf>
    <xf numFmtId="164" fontId="32" fillId="14" borderId="4" xfId="0" applyNumberFormat="1" applyFont="1" applyFill="1" applyBorder="1" applyAlignment="1">
      <alignment horizontal="left" vertical="center" wrapText="1"/>
    </xf>
    <xf numFmtId="164" fontId="36" fillId="17" borderId="1" xfId="0" applyNumberFormat="1" applyFont="1" applyFill="1" applyBorder="1" applyAlignment="1">
      <alignment horizontal="left" vertical="center"/>
    </xf>
    <xf numFmtId="164" fontId="32" fillId="17" borderId="4" xfId="0" applyNumberFormat="1" applyFont="1" applyFill="1" applyBorder="1" applyAlignment="1">
      <alignment horizontal="left" vertical="center" wrapText="1"/>
    </xf>
    <xf numFmtId="165" fontId="12" fillId="21" borderId="1" xfId="0" applyNumberFormat="1" applyFont="1" applyFill="1" applyBorder="1" applyAlignment="1" applyProtection="1">
      <alignment horizontal="center" vertical="center"/>
      <protection locked="0"/>
    </xf>
    <xf numFmtId="165" fontId="12" fillId="21" borderId="1" xfId="0" applyNumberFormat="1" applyFont="1" applyFill="1" applyBorder="1" applyAlignment="1" applyProtection="1">
      <alignment horizontal="center" vertical="center" wrapText="1"/>
      <protection locked="0"/>
    </xf>
    <xf numFmtId="14" fontId="7" fillId="15" borderId="0" xfId="0" applyNumberFormat="1" applyFont="1" applyFill="1" applyBorder="1" applyAlignment="1">
      <alignment horizontal="center" vertical="center"/>
    </xf>
    <xf numFmtId="165" fontId="12" fillId="21" borderId="1" xfId="0" applyNumberFormat="1" applyFont="1" applyFill="1" applyBorder="1" applyAlignment="1">
      <alignment horizontal="center" vertical="center"/>
    </xf>
    <xf numFmtId="0" fontId="36" fillId="20" borderId="1" xfId="0" applyFont="1" applyFill="1" applyBorder="1" applyAlignment="1">
      <alignment horizontal="center" vertical="center" wrapText="1"/>
    </xf>
    <xf numFmtId="0" fontId="12" fillId="0" borderId="3" xfId="0" applyFont="1" applyBorder="1"/>
    <xf numFmtId="0" fontId="12" fillId="0" borderId="7" xfId="0" applyFont="1" applyBorder="1"/>
    <xf numFmtId="0" fontId="12" fillId="0" borderId="4" xfId="0" applyFont="1" applyBorder="1"/>
    <xf numFmtId="0" fontId="12" fillId="0" borderId="51" xfId="0" applyFont="1" applyBorder="1"/>
    <xf numFmtId="0" fontId="12" fillId="0" borderId="0" xfId="0" applyFont="1" applyBorder="1"/>
    <xf numFmtId="0" fontId="12" fillId="0" borderId="47" xfId="0" applyFont="1" applyBorder="1"/>
    <xf numFmtId="0" fontId="15" fillId="0" borderId="0" xfId="0" applyFont="1" applyBorder="1"/>
    <xf numFmtId="0" fontId="12" fillId="0" borderId="51" xfId="0" applyFont="1" applyBorder="1" applyAlignment="1">
      <alignment vertical="center"/>
    </xf>
    <xf numFmtId="0" fontId="12" fillId="0" borderId="0" xfId="0" applyFont="1" applyBorder="1" applyAlignment="1">
      <alignment vertical="center"/>
    </xf>
    <xf numFmtId="0" fontId="12" fillId="0" borderId="47" xfId="0" applyFont="1" applyBorder="1" applyAlignment="1">
      <alignment vertical="center"/>
    </xf>
    <xf numFmtId="0" fontId="12" fillId="0" borderId="5" xfId="0" applyFont="1" applyBorder="1"/>
    <xf numFmtId="0" fontId="12" fillId="0" borderId="2" xfId="0" applyFont="1" applyBorder="1"/>
    <xf numFmtId="0" fontId="12" fillId="0" borderId="6" xfId="0" applyFont="1" applyBorder="1"/>
    <xf numFmtId="165" fontId="11" fillId="19" borderId="45" xfId="0" applyNumberFormat="1" applyFont="1" applyFill="1" applyBorder="1" applyAlignment="1">
      <alignment horizontal="center" vertical="center"/>
    </xf>
    <xf numFmtId="9" fontId="3" fillId="0" borderId="1" xfId="0" applyNumberFormat="1" applyFont="1" applyBorder="1" applyAlignment="1">
      <alignment horizontal="center" vertical="center"/>
    </xf>
    <xf numFmtId="9" fontId="12" fillId="0" borderId="1" xfId="1" applyFont="1" applyBorder="1" applyAlignment="1">
      <alignment horizontal="center" vertical="center"/>
    </xf>
    <xf numFmtId="9" fontId="12" fillId="3" borderId="1" xfId="1" applyFont="1" applyFill="1" applyBorder="1" applyAlignment="1">
      <alignment horizontal="center" vertical="center"/>
    </xf>
    <xf numFmtId="4" fontId="12" fillId="12" borderId="57" xfId="0" applyNumberFormat="1" applyFont="1" applyFill="1" applyBorder="1" applyAlignment="1">
      <alignment vertical="center"/>
    </xf>
    <xf numFmtId="4" fontId="12" fillId="12" borderId="9" xfId="0" applyNumberFormat="1" applyFont="1" applyFill="1" applyBorder="1" applyAlignment="1">
      <alignment vertical="center"/>
    </xf>
    <xf numFmtId="4" fontId="12" fillId="12" borderId="70" xfId="0" applyNumberFormat="1" applyFont="1" applyFill="1" applyBorder="1" applyAlignment="1">
      <alignment vertical="center"/>
    </xf>
    <xf numFmtId="4" fontId="12" fillId="12" borderId="45" xfId="0" applyNumberFormat="1" applyFont="1" applyFill="1" applyBorder="1" applyAlignment="1">
      <alignment vertical="center"/>
    </xf>
    <xf numFmtId="0" fontId="11" fillId="6" borderId="51" xfId="0" applyFont="1" applyFill="1" applyBorder="1" applyAlignment="1">
      <alignment vertical="center"/>
    </xf>
    <xf numFmtId="0" fontId="11" fillId="6" borderId="0" xfId="0" applyFont="1" applyFill="1" applyBorder="1" applyAlignment="1">
      <alignment vertical="center"/>
    </xf>
    <xf numFmtId="0" fontId="12" fillId="3" borderId="0" xfId="0" applyFont="1" applyFill="1" applyAlignment="1">
      <alignment vertical="center" wrapText="1"/>
    </xf>
    <xf numFmtId="4" fontId="12" fillId="8" borderId="1" xfId="0" applyNumberFormat="1" applyFont="1" applyFill="1" applyBorder="1" applyAlignment="1">
      <alignment horizontal="center" vertical="center" wrapText="1"/>
    </xf>
    <xf numFmtId="164" fontId="12" fillId="8" borderId="1" xfId="0" applyNumberFormat="1" applyFont="1" applyFill="1" applyBorder="1" applyAlignment="1">
      <alignment horizontal="center" vertical="center" wrapText="1"/>
    </xf>
    <xf numFmtId="8" fontId="12" fillId="8" borderId="1" xfId="0" applyNumberFormat="1" applyFont="1" applyFill="1" applyBorder="1" applyAlignment="1">
      <alignment vertical="center"/>
    </xf>
    <xf numFmtId="4" fontId="12" fillId="8" borderId="1" xfId="0" applyNumberFormat="1" applyFont="1" applyFill="1" applyBorder="1" applyAlignment="1">
      <alignment vertical="center"/>
    </xf>
    <xf numFmtId="4" fontId="12" fillId="8" borderId="1" xfId="0" applyNumberFormat="1" applyFont="1" applyFill="1" applyBorder="1" applyAlignment="1">
      <alignment horizontal="right" vertical="center"/>
    </xf>
    <xf numFmtId="164" fontId="12" fillId="8" borderId="1" xfId="0" applyNumberFormat="1" applyFont="1" applyFill="1" applyBorder="1" applyAlignment="1">
      <alignment vertical="center" wrapText="1"/>
    </xf>
    <xf numFmtId="0" fontId="3" fillId="3" borderId="2" xfId="0" applyFont="1" applyFill="1" applyBorder="1" applyAlignment="1">
      <alignment vertical="center"/>
    </xf>
    <xf numFmtId="164" fontId="3" fillId="8" borderId="1" xfId="0" applyNumberFormat="1" applyFont="1" applyFill="1" applyBorder="1" applyAlignment="1">
      <alignment horizontal="center" vertical="center" wrapText="1"/>
    </xf>
    <xf numFmtId="4" fontId="12" fillId="8" borderId="49" xfId="0" applyNumberFormat="1" applyFont="1" applyFill="1" applyBorder="1" applyAlignment="1">
      <alignment vertical="center"/>
    </xf>
    <xf numFmtId="0" fontId="1" fillId="7" borderId="0" xfId="0" applyFont="1" applyFill="1" applyAlignment="1">
      <alignment horizontal="left" vertical="center" wrapText="1"/>
    </xf>
    <xf numFmtId="0" fontId="14" fillId="0" borderId="0" xfId="0" applyFont="1" applyAlignment="1">
      <alignment horizontal="center"/>
    </xf>
    <xf numFmtId="0" fontId="1" fillId="3" borderId="5"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0" fillId="0" borderId="0" xfId="0" applyFont="1" applyAlignment="1">
      <alignment horizontal="left"/>
    </xf>
    <xf numFmtId="0" fontId="10" fillId="18" borderId="57" xfId="0" applyFont="1" applyFill="1" applyBorder="1" applyAlignment="1" applyProtection="1">
      <alignment horizontal="left" wrapText="1"/>
      <protection locked="0"/>
    </xf>
    <xf numFmtId="0" fontId="10" fillId="18" borderId="58" xfId="0" applyFont="1" applyFill="1" applyBorder="1" applyAlignment="1" applyProtection="1">
      <alignment horizontal="left" wrapText="1"/>
      <protection locked="0"/>
    </xf>
    <xf numFmtId="0" fontId="10" fillId="18" borderId="59" xfId="0" applyFont="1" applyFill="1" applyBorder="1" applyAlignment="1" applyProtection="1">
      <alignment horizontal="left" wrapText="1"/>
      <protection locked="0"/>
    </xf>
    <xf numFmtId="0" fontId="1" fillId="0" borderId="60" xfId="0" applyFont="1" applyBorder="1" applyAlignment="1" applyProtection="1">
      <alignment horizontal="left" wrapText="1"/>
      <protection locked="0"/>
    </xf>
    <xf numFmtId="0" fontId="1" fillId="0" borderId="61" xfId="0" applyFont="1" applyBorder="1" applyAlignment="1" applyProtection="1">
      <alignment horizontal="left" wrapText="1"/>
      <protection locked="0"/>
    </xf>
    <xf numFmtId="0" fontId="1" fillId="0" borderId="62" xfId="0" applyFont="1" applyBorder="1" applyAlignment="1" applyProtection="1">
      <alignment horizontal="left"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lignment horizontal="left"/>
    </xf>
    <xf numFmtId="0" fontId="10" fillId="2" borderId="3" xfId="0" applyFont="1" applyFill="1" applyBorder="1" applyAlignment="1">
      <alignment horizontal="left"/>
    </xf>
    <xf numFmtId="0" fontId="10" fillId="2" borderId="7" xfId="0" applyFont="1" applyFill="1" applyBorder="1" applyAlignment="1">
      <alignment horizontal="left"/>
    </xf>
    <xf numFmtId="0" fontId="10" fillId="2" borderId="4" xfId="0" applyFont="1" applyFill="1" applyBorder="1" applyAlignment="1">
      <alignment horizontal="left"/>
    </xf>
    <xf numFmtId="0" fontId="10" fillId="4" borderId="23"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43" xfId="0" applyFont="1" applyFill="1" applyBorder="1" applyAlignment="1" applyProtection="1">
      <alignment horizontal="left" vertical="center"/>
      <protection locked="0"/>
    </xf>
    <xf numFmtId="0" fontId="1" fillId="3" borderId="44"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0" fillId="14" borderId="23" xfId="0" applyFont="1" applyFill="1" applyBorder="1" applyAlignment="1" applyProtection="1">
      <alignment horizontal="left" vertical="center"/>
      <protection locked="0"/>
    </xf>
    <xf numFmtId="0" fontId="10" fillId="14" borderId="8" xfId="0" applyFont="1" applyFill="1" applyBorder="1" applyAlignment="1" applyProtection="1">
      <alignment horizontal="left" vertical="center"/>
      <protection locked="0"/>
    </xf>
    <xf numFmtId="0" fontId="10" fillId="14" borderId="43" xfId="0" applyFont="1" applyFill="1" applyBorder="1" applyAlignment="1" applyProtection="1">
      <alignment horizontal="left" vertical="center"/>
      <protection locked="0"/>
    </xf>
    <xf numFmtId="0" fontId="10" fillId="20" borderId="23" xfId="0" applyFont="1" applyFill="1" applyBorder="1" applyAlignment="1" applyProtection="1">
      <alignment horizontal="left" vertical="center"/>
      <protection locked="0"/>
    </xf>
    <xf numFmtId="0" fontId="10" fillId="20" borderId="8" xfId="0" applyFont="1" applyFill="1" applyBorder="1" applyAlignment="1" applyProtection="1">
      <alignment horizontal="left" vertical="center"/>
      <protection locked="0"/>
    </xf>
    <xf numFmtId="0" fontId="10" fillId="20" borderId="43" xfId="0" applyFont="1" applyFill="1" applyBorder="1" applyAlignment="1" applyProtection="1">
      <alignment horizontal="left" vertical="center"/>
      <protection locked="0"/>
    </xf>
    <xf numFmtId="0" fontId="12" fillId="3" borderId="2" xfId="0" applyFont="1" applyFill="1" applyBorder="1" applyAlignment="1">
      <alignment horizontal="left" vertical="center"/>
    </xf>
    <xf numFmtId="0" fontId="12" fillId="3" borderId="23"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0" xfId="0" applyFont="1" applyFill="1" applyBorder="1" applyAlignment="1">
      <alignment horizontal="center" vertical="center"/>
    </xf>
    <xf numFmtId="0" fontId="12" fillId="4" borderId="23"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3" borderId="2" xfId="0" applyFont="1" applyFill="1" applyBorder="1" applyAlignment="1">
      <alignment horizontal="center" vertical="center"/>
    </xf>
    <xf numFmtId="10" fontId="12" fillId="8" borderId="23" xfId="0" applyNumberFormat="1" applyFont="1" applyFill="1" applyBorder="1" applyAlignment="1">
      <alignment horizontal="center" vertical="center"/>
    </xf>
    <xf numFmtId="10" fontId="12" fillId="8" borderId="10" xfId="0" applyNumberFormat="1" applyFont="1" applyFill="1" applyBorder="1" applyAlignment="1">
      <alignment horizontal="center" vertical="center"/>
    </xf>
    <xf numFmtId="0" fontId="11" fillId="6" borderId="9"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46" xfId="0" applyFont="1" applyFill="1" applyBorder="1" applyAlignment="1">
      <alignment horizontal="center" vertical="center" wrapText="1"/>
    </xf>
    <xf numFmtId="0" fontId="12" fillId="4" borderId="9"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1" fillId="6" borderId="23"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45"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3" borderId="1" xfId="0" applyFont="1" applyFill="1" applyBorder="1" applyAlignment="1">
      <alignment horizontal="center" vertical="center"/>
    </xf>
    <xf numFmtId="0" fontId="11" fillId="6" borderId="1" xfId="0" applyFont="1" applyFill="1" applyBorder="1" applyAlignment="1">
      <alignment horizontal="center" vertical="center"/>
    </xf>
    <xf numFmtId="0" fontId="12" fillId="4" borderId="1" xfId="0" applyFont="1" applyFill="1" applyBorder="1" applyAlignment="1">
      <alignment horizontal="left" vertical="center" wrapText="1"/>
    </xf>
    <xf numFmtId="0" fontId="22" fillId="3" borderId="0" xfId="0" applyFont="1" applyFill="1" applyBorder="1" applyAlignment="1">
      <alignment horizontal="left" vertical="center"/>
    </xf>
    <xf numFmtId="0" fontId="12" fillId="4" borderId="23"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6" xfId="0" applyFont="1" applyFill="1" applyBorder="1" applyAlignment="1">
      <alignment horizontal="center" vertical="center" wrapText="1"/>
    </xf>
    <xf numFmtId="10" fontId="12" fillId="8" borderId="8" xfId="0" applyNumberFormat="1" applyFont="1" applyFill="1" applyBorder="1" applyAlignment="1">
      <alignment horizontal="center" vertical="center"/>
    </xf>
    <xf numFmtId="10" fontId="12" fillId="8" borderId="23" xfId="0" applyNumberFormat="1" applyFont="1" applyFill="1" applyBorder="1" applyAlignment="1">
      <alignment horizontal="center" vertical="center" wrapText="1"/>
    </xf>
    <xf numFmtId="10" fontId="12" fillId="8" borderId="8" xfId="0" applyNumberFormat="1" applyFont="1" applyFill="1" applyBorder="1" applyAlignment="1">
      <alignment horizontal="center" vertical="center" wrapText="1"/>
    </xf>
    <xf numFmtId="10" fontId="12" fillId="8" borderId="10"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1" fillId="6" borderId="9" xfId="0" applyFont="1" applyFill="1" applyBorder="1" applyAlignment="1">
      <alignment horizontal="center" vertical="center"/>
    </xf>
    <xf numFmtId="0" fontId="11" fillId="6" borderId="45" xfId="0" applyFont="1" applyFill="1" applyBorder="1" applyAlignment="1">
      <alignment horizontal="center" vertical="center"/>
    </xf>
    <xf numFmtId="0" fontId="11" fillId="6" borderId="46" xfId="0" applyFont="1" applyFill="1" applyBorder="1" applyAlignment="1">
      <alignment horizontal="center" vertical="center"/>
    </xf>
    <xf numFmtId="0" fontId="12" fillId="3" borderId="2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 xfId="0" quotePrefix="1" applyFont="1" applyFill="1" applyBorder="1" applyAlignment="1">
      <alignment horizontal="center" vertical="center"/>
    </xf>
    <xf numFmtId="0" fontId="17" fillId="0" borderId="0" xfId="0" applyFont="1" applyAlignment="1">
      <alignment horizontal="left"/>
    </xf>
    <xf numFmtId="0" fontId="1" fillId="0" borderId="0" xfId="0" applyFont="1" applyAlignment="1">
      <alignment horizontal="center" wrapText="1"/>
    </xf>
    <xf numFmtId="0" fontId="10" fillId="0" borderId="0" xfId="0" applyFont="1" applyAlignment="1">
      <alignment horizontal="left" vertical="center"/>
    </xf>
    <xf numFmtId="0" fontId="42" fillId="0" borderId="23" xfId="0" applyFont="1" applyBorder="1" applyAlignment="1">
      <alignment horizontal="left" vertical="center"/>
    </xf>
    <xf numFmtId="0" fontId="42" fillId="0" borderId="8" xfId="0" applyFont="1" applyBorder="1" applyAlignment="1">
      <alignment horizontal="left" vertical="center"/>
    </xf>
    <xf numFmtId="0" fontId="42" fillId="0" borderId="10" xfId="0" applyFont="1" applyBorder="1" applyAlignment="1">
      <alignment horizontal="left" vertical="center"/>
    </xf>
    <xf numFmtId="0" fontId="2" fillId="7" borderId="0" xfId="0" applyFont="1" applyFill="1" applyAlignment="1">
      <alignment horizontal="left" vertical="center" wrapText="1"/>
    </xf>
    <xf numFmtId="0" fontId="9" fillId="6" borderId="1" xfId="0" applyFont="1" applyFill="1" applyBorder="1" applyAlignment="1">
      <alignment horizontal="center" vertical="center"/>
    </xf>
    <xf numFmtId="167" fontId="10" fillId="4" borderId="5" xfId="0" applyNumberFormat="1" applyFont="1" applyFill="1" applyBorder="1" applyAlignment="1">
      <alignment horizontal="center" vertical="center" wrapText="1"/>
    </xf>
    <xf numFmtId="167" fontId="10" fillId="4" borderId="2" xfId="0" applyNumberFormat="1"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center"/>
    </xf>
    <xf numFmtId="0" fontId="9" fillId="15" borderId="1" xfId="0" applyFont="1" applyFill="1" applyBorder="1" applyAlignment="1">
      <alignment horizontal="center" vertical="center"/>
    </xf>
    <xf numFmtId="167" fontId="10" fillId="14" borderId="23" xfId="0" applyNumberFormat="1" applyFont="1" applyFill="1" applyBorder="1" applyAlignment="1">
      <alignment horizontal="center" vertical="center"/>
    </xf>
    <xf numFmtId="167" fontId="10" fillId="14" borderId="8" xfId="0" applyNumberFormat="1" applyFont="1" applyFill="1" applyBorder="1" applyAlignment="1">
      <alignment horizontal="center" vertical="center"/>
    </xf>
    <xf numFmtId="167" fontId="10" fillId="14" borderId="10" xfId="0" applyNumberFormat="1" applyFont="1" applyFill="1" applyBorder="1" applyAlignment="1">
      <alignment horizontal="center" vertical="center"/>
    </xf>
    <xf numFmtId="0" fontId="9" fillId="16" borderId="1" xfId="0" applyFont="1" applyFill="1" applyBorder="1" applyAlignment="1">
      <alignment horizontal="center" vertical="center" wrapText="1"/>
    </xf>
    <xf numFmtId="167" fontId="10" fillId="17" borderId="5" xfId="0" applyNumberFormat="1" applyFont="1" applyFill="1" applyBorder="1" applyAlignment="1">
      <alignment horizontal="center" vertical="center" wrapText="1"/>
    </xf>
    <xf numFmtId="167" fontId="10" fillId="17" borderId="2" xfId="0" applyNumberFormat="1" applyFont="1" applyFill="1" applyBorder="1" applyAlignment="1">
      <alignment horizontal="center" vertical="center" wrapText="1"/>
    </xf>
    <xf numFmtId="0" fontId="12" fillId="7" borderId="0" xfId="0" applyFont="1" applyFill="1" applyAlignment="1">
      <alignment horizontal="left" vertical="center" wrapText="1"/>
    </xf>
    <xf numFmtId="164" fontId="1" fillId="0" borderId="2" xfId="0" applyNumberFormat="1" applyFont="1" applyBorder="1" applyAlignment="1">
      <alignment horizontal="center"/>
    </xf>
    <xf numFmtId="164" fontId="1" fillId="0" borderId="6" xfId="0" applyNumberFormat="1" applyFont="1" applyBorder="1" applyAlignment="1">
      <alignment horizontal="center"/>
    </xf>
    <xf numFmtId="0" fontId="5" fillId="8" borderId="23" xfId="0" applyFont="1" applyFill="1" applyBorder="1" applyAlignment="1">
      <alignment horizontal="right" vertical="center"/>
    </xf>
    <xf numFmtId="0" fontId="5" fillId="8" borderId="10" xfId="0" applyFont="1" applyFill="1" applyBorder="1" applyAlignment="1">
      <alignment horizontal="right" vertical="center"/>
    </xf>
    <xf numFmtId="14" fontId="7" fillId="19" borderId="5" xfId="0" applyNumberFormat="1" applyFont="1" applyFill="1" applyBorder="1" applyAlignment="1">
      <alignment horizontal="center" vertical="center"/>
    </xf>
    <xf numFmtId="14" fontId="7" fillId="19" borderId="2" xfId="0" applyNumberFormat="1" applyFont="1" applyFill="1" applyBorder="1" applyAlignment="1">
      <alignment horizontal="center" vertical="center"/>
    </xf>
    <xf numFmtId="14" fontId="7" fillId="15" borderId="1" xfId="0" applyNumberFormat="1" applyFont="1" applyFill="1" applyBorder="1" applyAlignment="1">
      <alignment horizontal="center" vertical="center"/>
    </xf>
    <xf numFmtId="14" fontId="7" fillId="16" borderId="23" xfId="0" applyNumberFormat="1" applyFont="1" applyFill="1" applyBorder="1" applyAlignment="1">
      <alignment horizontal="center" vertical="center"/>
    </xf>
    <xf numFmtId="14" fontId="7" fillId="16" borderId="8" xfId="0" applyNumberFormat="1" applyFont="1" applyFill="1" applyBorder="1" applyAlignment="1">
      <alignment horizontal="center" vertical="center"/>
    </xf>
    <xf numFmtId="14" fontId="7" fillId="16" borderId="10"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0" borderId="0" xfId="0" applyFont="1" applyAlignment="1">
      <alignment horizontal="left"/>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4" borderId="18" xfId="0" applyFont="1" applyFill="1" applyBorder="1" applyAlignment="1">
      <alignment horizontal="left" vertical="center"/>
    </xf>
    <xf numFmtId="0" fontId="4" fillId="4" borderId="8" xfId="0" applyFont="1" applyFill="1" applyBorder="1" applyAlignment="1">
      <alignment horizontal="left" vertical="center"/>
    </xf>
    <xf numFmtId="0" fontId="9" fillId="19" borderId="68" xfId="0" applyFont="1" applyFill="1" applyBorder="1" applyAlignment="1">
      <alignment horizontal="center" vertical="center"/>
    </xf>
    <xf numFmtId="0" fontId="9" fillId="19" borderId="66" xfId="0" applyFont="1" applyFill="1" applyBorder="1" applyAlignment="1">
      <alignment horizontal="center" vertical="center"/>
    </xf>
    <xf numFmtId="0" fontId="9" fillId="19" borderId="67" xfId="0" applyFont="1" applyFill="1" applyBorder="1" applyAlignment="1">
      <alignment horizontal="center" vertical="center"/>
    </xf>
    <xf numFmtId="0" fontId="4" fillId="11" borderId="12" xfId="0" applyFont="1" applyFill="1" applyBorder="1" applyAlignment="1">
      <alignment horizontal="left" vertical="center"/>
    </xf>
    <xf numFmtId="0" fontId="4" fillId="11" borderId="13" xfId="0" applyFont="1" applyFill="1" applyBorder="1" applyAlignment="1">
      <alignment horizontal="left" vertical="center"/>
    </xf>
    <xf numFmtId="0" fontId="4" fillId="11" borderId="14" xfId="0" applyFont="1" applyFill="1" applyBorder="1" applyAlignment="1">
      <alignment horizontal="left" vertical="center"/>
    </xf>
    <xf numFmtId="0" fontId="4" fillId="4" borderId="18"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29" xfId="0" applyFont="1" applyFill="1" applyBorder="1" applyAlignment="1">
      <alignment horizontal="left" vertical="center"/>
    </xf>
    <xf numFmtId="0" fontId="4" fillId="4" borderId="30" xfId="0" applyFont="1" applyFill="1" applyBorder="1" applyAlignment="1">
      <alignment horizontal="left" vertical="center"/>
    </xf>
    <xf numFmtId="0" fontId="9" fillId="15" borderId="65" xfId="0" applyFont="1" applyFill="1" applyBorder="1" applyAlignment="1">
      <alignment horizontal="center" vertical="center"/>
    </xf>
    <xf numFmtId="0" fontId="9" fillId="15" borderId="66" xfId="0" applyFont="1" applyFill="1" applyBorder="1" applyAlignment="1">
      <alignment horizontal="center" vertical="center"/>
    </xf>
    <xf numFmtId="0" fontId="9" fillId="15" borderId="67" xfId="0" applyFont="1" applyFill="1" applyBorder="1" applyAlignment="1">
      <alignment horizontal="center" vertical="center"/>
    </xf>
    <xf numFmtId="0" fontId="4" fillId="14" borderId="12" xfId="0" applyFont="1" applyFill="1" applyBorder="1" applyAlignment="1">
      <alignment horizontal="left" vertical="center"/>
    </xf>
    <xf numFmtId="0" fontId="4" fillId="14" borderId="13" xfId="0" applyFont="1" applyFill="1" applyBorder="1" applyAlignment="1">
      <alignment horizontal="left" vertical="center"/>
    </xf>
    <xf numFmtId="0" fontId="4" fillId="14" borderId="14" xfId="0" applyFont="1" applyFill="1" applyBorder="1" applyAlignment="1">
      <alignment horizontal="left" vertical="center"/>
    </xf>
    <xf numFmtId="0" fontId="4" fillId="14" borderId="18" xfId="0" applyFont="1" applyFill="1" applyBorder="1" applyAlignment="1">
      <alignment horizontal="left" vertical="center"/>
    </xf>
    <xf numFmtId="0" fontId="4" fillId="14" borderId="8" xfId="0" applyFont="1" applyFill="1" applyBorder="1" applyAlignment="1">
      <alignment horizontal="left" vertical="center"/>
    </xf>
    <xf numFmtId="0" fontId="4" fillId="14" borderId="29" xfId="0" applyFont="1" applyFill="1" applyBorder="1" applyAlignment="1">
      <alignment horizontal="left" vertical="center"/>
    </xf>
    <xf numFmtId="0" fontId="4" fillId="14" borderId="30" xfId="0" applyFont="1" applyFill="1" applyBorder="1" applyAlignment="1">
      <alignment horizontal="left" vertical="center"/>
    </xf>
    <xf numFmtId="0" fontId="4" fillId="14" borderId="18" xfId="0" applyFont="1" applyFill="1" applyBorder="1" applyAlignment="1">
      <alignment horizontal="left" vertical="center" wrapText="1"/>
    </xf>
    <xf numFmtId="0" fontId="4" fillId="14" borderId="8" xfId="0" applyFont="1" applyFill="1" applyBorder="1" applyAlignment="1">
      <alignment horizontal="left" vertical="center" wrapText="1"/>
    </xf>
    <xf numFmtId="0" fontId="9" fillId="16" borderId="12" xfId="0" applyFont="1" applyFill="1" applyBorder="1" applyAlignment="1">
      <alignment horizontal="center" vertical="center"/>
    </xf>
    <xf numFmtId="0" fontId="9" fillId="16" borderId="13" xfId="0" applyFont="1" applyFill="1" applyBorder="1" applyAlignment="1">
      <alignment horizontal="center" vertical="center"/>
    </xf>
    <xf numFmtId="0" fontId="9" fillId="16" borderId="14" xfId="0" applyFont="1" applyFill="1" applyBorder="1" applyAlignment="1">
      <alignment horizontal="center" vertical="center"/>
    </xf>
    <xf numFmtId="0" fontId="4" fillId="17" borderId="12" xfId="0" applyFont="1" applyFill="1" applyBorder="1" applyAlignment="1">
      <alignment horizontal="left" vertical="center"/>
    </xf>
    <xf numFmtId="0" fontId="4" fillId="17" borderId="13" xfId="0" applyFont="1" applyFill="1" applyBorder="1" applyAlignment="1">
      <alignment horizontal="left" vertical="center"/>
    </xf>
    <xf numFmtId="0" fontId="4" fillId="17" borderId="14" xfId="0" applyFont="1" applyFill="1" applyBorder="1" applyAlignment="1">
      <alignment horizontal="left" vertical="center"/>
    </xf>
    <xf numFmtId="0" fontId="4" fillId="17" borderId="18" xfId="0" applyFont="1" applyFill="1" applyBorder="1" applyAlignment="1">
      <alignment horizontal="left" vertical="center"/>
    </xf>
    <xf numFmtId="0" fontId="4" fillId="17" borderId="8" xfId="0" applyFont="1" applyFill="1" applyBorder="1" applyAlignment="1">
      <alignment horizontal="left" vertical="center"/>
    </xf>
    <xf numFmtId="0" fontId="4" fillId="17" borderId="29" xfId="0" applyFont="1" applyFill="1" applyBorder="1" applyAlignment="1">
      <alignment horizontal="left" vertical="center"/>
    </xf>
    <xf numFmtId="0" fontId="4" fillId="17" borderId="30" xfId="0" applyFont="1" applyFill="1" applyBorder="1" applyAlignment="1">
      <alignment horizontal="left" vertical="center"/>
    </xf>
    <xf numFmtId="0" fontId="4" fillId="17" borderId="18" xfId="0" applyFont="1" applyFill="1" applyBorder="1" applyAlignment="1">
      <alignment horizontal="left" vertical="center" wrapText="1"/>
    </xf>
    <xf numFmtId="0" fontId="4" fillId="17" borderId="8" xfId="0" applyFont="1" applyFill="1" applyBorder="1" applyAlignment="1">
      <alignment horizontal="left" vertical="center" wrapText="1"/>
    </xf>
    <xf numFmtId="0" fontId="35" fillId="4" borderId="23" xfId="0" applyFont="1" applyFill="1" applyBorder="1" applyAlignment="1">
      <alignment horizontal="center"/>
    </xf>
    <xf numFmtId="0" fontId="35" fillId="4" borderId="10" xfId="0" applyFont="1" applyFill="1" applyBorder="1" applyAlignment="1">
      <alignment horizontal="center"/>
    </xf>
    <xf numFmtId="0" fontId="40" fillId="19" borderId="23" xfId="0" applyFont="1" applyFill="1" applyBorder="1" applyAlignment="1">
      <alignment horizontal="left" vertical="top" wrapText="1"/>
    </xf>
    <xf numFmtId="0" fontId="40" fillId="19" borderId="8" xfId="0" applyFont="1" applyFill="1" applyBorder="1" applyAlignment="1">
      <alignment horizontal="left" vertical="top" wrapText="1"/>
    </xf>
    <xf numFmtId="0" fontId="40" fillId="19" borderId="10" xfId="0" applyFont="1" applyFill="1" applyBorder="1" applyAlignment="1">
      <alignment horizontal="left" vertical="top" wrapText="1"/>
    </xf>
    <xf numFmtId="0" fontId="27" fillId="13" borderId="23" xfId="0" applyFont="1" applyFill="1" applyBorder="1" applyAlignment="1">
      <alignment horizontal="center" vertical="center"/>
    </xf>
    <xf numFmtId="0" fontId="27" fillId="13" borderId="8" xfId="0" applyFont="1" applyFill="1" applyBorder="1" applyAlignment="1">
      <alignment horizontal="center" vertical="center"/>
    </xf>
    <xf numFmtId="0" fontId="27" fillId="13" borderId="10" xfId="0" applyFont="1" applyFill="1" applyBorder="1" applyAlignment="1">
      <alignment horizontal="center" vertical="center"/>
    </xf>
    <xf numFmtId="0" fontId="12" fillId="0" borderId="23" xfId="0" applyFont="1" applyBorder="1" applyAlignment="1">
      <alignment horizontal="center"/>
    </xf>
    <xf numFmtId="0" fontId="12" fillId="0" borderId="8" xfId="0" applyFont="1" applyBorder="1" applyAlignment="1">
      <alignment horizontal="center"/>
    </xf>
    <xf numFmtId="0" fontId="12" fillId="0" borderId="10" xfId="0" applyFont="1" applyBorder="1" applyAlignment="1">
      <alignment horizontal="center"/>
    </xf>
    <xf numFmtId="9" fontId="3" fillId="0" borderId="23" xfId="0" applyNumberFormat="1" applyFont="1" applyBorder="1" applyAlignment="1">
      <alignment horizontal="center"/>
    </xf>
    <xf numFmtId="0" fontId="3" fillId="0" borderId="10" xfId="0" applyFont="1" applyBorder="1" applyAlignment="1">
      <alignment horizontal="center"/>
    </xf>
    <xf numFmtId="9" fontId="3" fillId="0" borderId="23" xfId="1" applyFont="1" applyBorder="1" applyAlignment="1">
      <alignment horizontal="center"/>
    </xf>
    <xf numFmtId="9" fontId="3" fillId="0" borderId="10" xfId="1" applyFont="1" applyBorder="1" applyAlignment="1">
      <alignment horizontal="center"/>
    </xf>
    <xf numFmtId="9" fontId="12" fillId="0" borderId="23" xfId="1" applyFont="1" applyBorder="1" applyAlignment="1">
      <alignment horizontal="center" vertical="center"/>
    </xf>
    <xf numFmtId="9" fontId="12" fillId="0" borderId="10" xfId="1" applyFont="1" applyBorder="1" applyAlignment="1">
      <alignment horizontal="center" vertical="center"/>
    </xf>
    <xf numFmtId="0" fontId="3" fillId="3" borderId="2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9" fontId="12" fillId="3" borderId="23" xfId="1" applyFont="1" applyFill="1" applyBorder="1" applyAlignment="1">
      <alignment horizontal="center" vertical="center"/>
    </xf>
    <xf numFmtId="9" fontId="12" fillId="3" borderId="10" xfId="1" applyFont="1" applyFill="1" applyBorder="1" applyAlignment="1">
      <alignment horizontal="center" vertical="center"/>
    </xf>
    <xf numFmtId="9" fontId="12" fillId="3" borderId="23" xfId="0" applyNumberFormat="1" applyFont="1" applyFill="1" applyBorder="1" applyAlignment="1">
      <alignment horizontal="center" vertical="center"/>
    </xf>
    <xf numFmtId="0" fontId="12" fillId="3" borderId="23" xfId="0" applyFont="1" applyFill="1" applyBorder="1" applyAlignment="1">
      <alignment horizontal="left"/>
    </xf>
    <xf numFmtId="0" fontId="12" fillId="3" borderId="8" xfId="0" applyFont="1" applyFill="1" applyBorder="1" applyAlignment="1">
      <alignment horizontal="left"/>
    </xf>
    <xf numFmtId="166" fontId="12" fillId="3" borderId="1" xfId="0" applyNumberFormat="1" applyFont="1" applyFill="1" applyBorder="1" applyAlignment="1">
      <alignment horizontal="center"/>
    </xf>
    <xf numFmtId="0" fontId="3" fillId="14" borderId="55" xfId="0" applyFont="1" applyFill="1" applyBorder="1" applyAlignment="1">
      <alignment horizontal="left" vertical="center"/>
    </xf>
    <xf numFmtId="0" fontId="3" fillId="14" borderId="28" xfId="0" applyFont="1" applyFill="1" applyBorder="1" applyAlignment="1">
      <alignment horizontal="left" vertical="center"/>
    </xf>
    <xf numFmtId="0" fontId="3" fillId="14" borderId="56" xfId="0" applyFont="1" applyFill="1" applyBorder="1" applyAlignment="1">
      <alignment horizontal="left" vertical="center"/>
    </xf>
    <xf numFmtId="0" fontId="3" fillId="14" borderId="54" xfId="0" applyFont="1" applyFill="1" applyBorder="1" applyAlignment="1">
      <alignment horizontal="center"/>
    </xf>
    <xf numFmtId="0" fontId="3" fillId="14" borderId="30" xfId="0" applyFont="1" applyFill="1" applyBorder="1" applyAlignment="1">
      <alignment horizontal="center"/>
    </xf>
    <xf numFmtId="0" fontId="3" fillId="14" borderId="31" xfId="0" applyFont="1" applyFill="1" applyBorder="1" applyAlignment="1">
      <alignment horizontal="center"/>
    </xf>
    <xf numFmtId="0" fontId="12" fillId="3" borderId="23" xfId="0" applyFont="1" applyFill="1" applyBorder="1" applyAlignment="1">
      <alignment horizontal="center"/>
    </xf>
    <xf numFmtId="0" fontId="12" fillId="3" borderId="10" xfId="0" applyFont="1" applyFill="1" applyBorder="1" applyAlignment="1">
      <alignment horizontal="center"/>
    </xf>
    <xf numFmtId="165" fontId="12" fillId="3" borderId="23" xfId="0" applyNumberFormat="1" applyFont="1" applyFill="1" applyBorder="1" applyAlignment="1">
      <alignment horizontal="center" vertical="center" wrapText="1"/>
    </xf>
    <xf numFmtId="165" fontId="12" fillId="3" borderId="10" xfId="0" applyNumberFormat="1" applyFont="1" applyFill="1" applyBorder="1" applyAlignment="1">
      <alignment horizontal="center" vertical="center" wrapText="1"/>
    </xf>
    <xf numFmtId="165" fontId="3" fillId="14" borderId="40" xfId="0" applyNumberFormat="1" applyFont="1" applyFill="1" applyBorder="1" applyAlignment="1">
      <alignment horizontal="center" vertical="center" wrapText="1"/>
    </xf>
    <xf numFmtId="0" fontId="3" fillId="3" borderId="23"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0" xfId="0" applyFont="1" applyFill="1" applyBorder="1" applyAlignment="1">
      <alignment horizontal="right" vertical="center"/>
    </xf>
    <xf numFmtId="165" fontId="3" fillId="14" borderId="23" xfId="0" applyNumberFormat="1" applyFont="1" applyFill="1" applyBorder="1" applyAlignment="1">
      <alignment horizontal="center" vertical="center"/>
    </xf>
    <xf numFmtId="165" fontId="3" fillId="14" borderId="10" xfId="0" applyNumberFormat="1" applyFont="1" applyFill="1" applyBorder="1" applyAlignment="1">
      <alignment horizontal="center" vertical="center"/>
    </xf>
    <xf numFmtId="0" fontId="3" fillId="0" borderId="28" xfId="0" applyFont="1" applyBorder="1" applyAlignment="1">
      <alignment horizontal="left" vertical="center" wrapText="1"/>
    </xf>
    <xf numFmtId="0" fontId="12" fillId="0" borderId="23"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3" borderId="1" xfId="0" applyFont="1" applyFill="1" applyBorder="1" applyAlignment="1">
      <alignment horizontal="center"/>
    </xf>
    <xf numFmtId="165" fontId="3" fillId="11" borderId="23" xfId="0" applyNumberFormat="1" applyFont="1" applyFill="1" applyBorder="1" applyAlignment="1">
      <alignment horizontal="center" vertical="center"/>
    </xf>
    <xf numFmtId="165" fontId="3" fillId="11" borderId="10" xfId="0" applyNumberFormat="1" applyFont="1" applyFill="1" applyBorder="1" applyAlignment="1">
      <alignment horizontal="center" vertical="center"/>
    </xf>
    <xf numFmtId="0" fontId="12" fillId="3" borderId="5" xfId="0" applyFont="1" applyFill="1" applyBorder="1" applyAlignment="1">
      <alignment horizontal="left"/>
    </xf>
    <xf numFmtId="0" fontId="12" fillId="3" borderId="2" xfId="0" applyFont="1" applyFill="1" applyBorder="1" applyAlignment="1">
      <alignment horizontal="left"/>
    </xf>
    <xf numFmtId="0" fontId="12" fillId="3" borderId="6" xfId="0" applyFont="1" applyFill="1" applyBorder="1" applyAlignment="1">
      <alignment horizontal="left"/>
    </xf>
    <xf numFmtId="165" fontId="12" fillId="3" borderId="2" xfId="0" applyNumberFormat="1" applyFont="1" applyFill="1" applyBorder="1" applyAlignment="1">
      <alignment horizontal="center" wrapText="1"/>
    </xf>
    <xf numFmtId="165" fontId="12" fillId="3" borderId="6" xfId="0" applyNumberFormat="1" applyFont="1" applyFill="1" applyBorder="1" applyAlignment="1">
      <alignment horizontal="center" wrapText="1"/>
    </xf>
    <xf numFmtId="0" fontId="12" fillId="3" borderId="23" xfId="0" applyFont="1" applyFill="1" applyBorder="1" applyAlignment="1">
      <alignment horizontal="left" wrapText="1"/>
    </xf>
    <xf numFmtId="0" fontId="12" fillId="3" borderId="8" xfId="0" applyFont="1" applyFill="1" applyBorder="1" applyAlignment="1">
      <alignment horizontal="left" wrapText="1"/>
    </xf>
    <xf numFmtId="0" fontId="12" fillId="3" borderId="10" xfId="0" applyFont="1" applyFill="1" applyBorder="1" applyAlignment="1">
      <alignment horizontal="left" wrapText="1"/>
    </xf>
    <xf numFmtId="165" fontId="12" fillId="3" borderId="8" xfId="0" applyNumberFormat="1" applyFont="1" applyFill="1" applyBorder="1" applyAlignment="1">
      <alignment horizontal="center" wrapText="1"/>
    </xf>
    <xf numFmtId="165" fontId="12" fillId="3" borderId="10" xfId="0" applyNumberFormat="1" applyFont="1" applyFill="1" applyBorder="1" applyAlignment="1">
      <alignment horizontal="center" wrapText="1"/>
    </xf>
    <xf numFmtId="165" fontId="3" fillId="2" borderId="7" xfId="0" applyNumberFormat="1" applyFont="1" applyFill="1" applyBorder="1" applyAlignment="1">
      <alignment horizontal="center" wrapText="1"/>
    </xf>
    <xf numFmtId="165" fontId="3" fillId="2" borderId="4" xfId="0" applyNumberFormat="1" applyFont="1" applyFill="1" applyBorder="1" applyAlignment="1">
      <alignment horizontal="center" wrapText="1"/>
    </xf>
    <xf numFmtId="0" fontId="3" fillId="4" borderId="23" xfId="0" applyFont="1" applyFill="1" applyBorder="1" applyAlignment="1">
      <alignment horizontal="left" vertical="center"/>
    </xf>
    <xf numFmtId="0" fontId="3" fillId="4" borderId="10" xfId="0" applyFont="1" applyFill="1" applyBorder="1" applyAlignment="1">
      <alignment horizontal="left" vertical="center"/>
    </xf>
    <xf numFmtId="0" fontId="12" fillId="4" borderId="23" xfId="0" applyFont="1" applyFill="1" applyBorder="1" applyAlignment="1">
      <alignment horizontal="right" vertical="center"/>
    </xf>
    <xf numFmtId="0" fontId="12" fillId="4" borderId="8" xfId="0" applyFont="1" applyFill="1" applyBorder="1" applyAlignment="1">
      <alignment horizontal="right" vertical="center"/>
    </xf>
    <xf numFmtId="0" fontId="12" fillId="4" borderId="10" xfId="0" applyFont="1" applyFill="1" applyBorder="1" applyAlignment="1">
      <alignment horizontal="right" vertical="center"/>
    </xf>
    <xf numFmtId="0" fontId="3" fillId="14" borderId="23" xfId="0" applyFont="1" applyFill="1" applyBorder="1" applyAlignment="1">
      <alignment horizontal="left" vertical="center"/>
    </xf>
    <xf numFmtId="0" fontId="3" fillId="14" borderId="10" xfId="0" applyFont="1" applyFill="1" applyBorder="1" applyAlignment="1">
      <alignment horizontal="left" vertical="center"/>
    </xf>
    <xf numFmtId="0" fontId="12" fillId="14" borderId="23" xfId="0" applyFont="1" applyFill="1" applyBorder="1" applyAlignment="1">
      <alignment horizontal="right" vertical="center"/>
    </xf>
    <xf numFmtId="0" fontId="12" fillId="14" borderId="8" xfId="0" applyFont="1" applyFill="1" applyBorder="1" applyAlignment="1">
      <alignment horizontal="right" vertical="center"/>
    </xf>
    <xf numFmtId="0" fontId="12" fillId="14" borderId="10" xfId="0" applyFont="1" applyFill="1" applyBorder="1" applyAlignment="1">
      <alignment horizontal="right" vertical="center"/>
    </xf>
    <xf numFmtId="0" fontId="3" fillId="2" borderId="3" xfId="0" applyFont="1" applyFill="1" applyBorder="1" applyAlignment="1">
      <alignment horizontal="left"/>
    </xf>
    <xf numFmtId="0" fontId="3" fillId="2" borderId="7" xfId="0" applyFont="1" applyFill="1" applyBorder="1" applyAlignment="1">
      <alignment horizontal="left"/>
    </xf>
    <xf numFmtId="0" fontId="3" fillId="2" borderId="4" xfId="0" applyFont="1" applyFill="1" applyBorder="1" applyAlignment="1">
      <alignment horizontal="left"/>
    </xf>
    <xf numFmtId="0" fontId="3" fillId="4" borderId="55" xfId="0" applyFont="1" applyFill="1" applyBorder="1" applyAlignment="1">
      <alignment horizontal="left" vertical="center"/>
    </xf>
    <xf numFmtId="0" fontId="3" fillId="4" borderId="28" xfId="0" applyFont="1" applyFill="1" applyBorder="1" applyAlignment="1">
      <alignment horizontal="left" vertical="center"/>
    </xf>
    <xf numFmtId="0" fontId="3" fillId="4" borderId="56" xfId="0" applyFont="1" applyFill="1" applyBorder="1" applyAlignment="1">
      <alignment horizontal="left" vertical="center"/>
    </xf>
    <xf numFmtId="165" fontId="3" fillId="4" borderId="40" xfId="0" applyNumberFormat="1" applyFont="1" applyFill="1" applyBorder="1" applyAlignment="1">
      <alignment horizontal="center" vertical="center" wrapText="1"/>
    </xf>
    <xf numFmtId="0" fontId="3" fillId="4" borderId="54" xfId="0" applyFont="1" applyFill="1" applyBorder="1" applyAlignment="1">
      <alignment horizontal="center"/>
    </xf>
    <xf numFmtId="0" fontId="3" fillId="4" borderId="30" xfId="0" applyFont="1" applyFill="1" applyBorder="1" applyAlignment="1">
      <alignment horizontal="center"/>
    </xf>
    <xf numFmtId="0" fontId="3" fillId="4" borderId="31" xfId="0" applyFont="1" applyFill="1" applyBorder="1" applyAlignment="1">
      <alignment horizontal="center"/>
    </xf>
    <xf numFmtId="9" fontId="12" fillId="0" borderId="1" xfId="0" applyNumberFormat="1" applyFont="1" applyBorder="1" applyAlignment="1">
      <alignment horizontal="center"/>
    </xf>
    <xf numFmtId="0" fontId="12" fillId="0" borderId="1" xfId="0" applyFont="1" applyBorder="1" applyAlignment="1">
      <alignment horizontal="center"/>
    </xf>
    <xf numFmtId="9" fontId="12" fillId="0" borderId="23" xfId="1" applyFont="1" applyBorder="1" applyAlignment="1">
      <alignment horizontal="center"/>
    </xf>
    <xf numFmtId="9" fontId="12" fillId="0" borderId="10" xfId="1" applyFont="1" applyBorder="1" applyAlignment="1">
      <alignment horizontal="center"/>
    </xf>
    <xf numFmtId="0" fontId="3" fillId="17" borderId="23" xfId="0" applyFont="1" applyFill="1" applyBorder="1" applyAlignment="1">
      <alignment horizontal="left" vertical="center"/>
    </xf>
    <xf numFmtId="0" fontId="3" fillId="17" borderId="10" xfId="0" applyFont="1" applyFill="1" applyBorder="1" applyAlignment="1">
      <alignment horizontal="left" vertical="center"/>
    </xf>
    <xf numFmtId="0" fontId="12" fillId="17" borderId="23" xfId="0" applyFont="1" applyFill="1" applyBorder="1" applyAlignment="1">
      <alignment horizontal="right" vertical="center"/>
    </xf>
    <xf numFmtId="0" fontId="12" fillId="17" borderId="8" xfId="0" applyFont="1" applyFill="1" applyBorder="1" applyAlignment="1">
      <alignment horizontal="right" vertical="center"/>
    </xf>
    <xf numFmtId="0" fontId="12" fillId="17" borderId="10" xfId="0" applyFont="1" applyFill="1" applyBorder="1" applyAlignment="1">
      <alignment horizontal="right" vertical="center"/>
    </xf>
    <xf numFmtId="0" fontId="3" fillId="17" borderId="55" xfId="0" applyFont="1" applyFill="1" applyBorder="1" applyAlignment="1">
      <alignment horizontal="left" vertical="center"/>
    </xf>
    <xf numFmtId="0" fontId="3" fillId="17" borderId="28" xfId="0" applyFont="1" applyFill="1" applyBorder="1" applyAlignment="1">
      <alignment horizontal="left" vertical="center"/>
    </xf>
    <xf numFmtId="0" fontId="3" fillId="17" borderId="56" xfId="0" applyFont="1" applyFill="1" applyBorder="1" applyAlignment="1">
      <alignment horizontal="left" vertical="center"/>
    </xf>
    <xf numFmtId="0" fontId="3" fillId="17" borderId="54" xfId="0" applyFont="1" applyFill="1" applyBorder="1" applyAlignment="1">
      <alignment horizontal="center"/>
    </xf>
    <xf numFmtId="0" fontId="3" fillId="17" borderId="30" xfId="0" applyFont="1" applyFill="1" applyBorder="1" applyAlignment="1">
      <alignment horizontal="center"/>
    </xf>
    <xf numFmtId="0" fontId="3" fillId="17" borderId="31" xfId="0" applyFont="1" applyFill="1" applyBorder="1" applyAlignment="1">
      <alignment horizontal="center"/>
    </xf>
    <xf numFmtId="165" fontId="3" fillId="17" borderId="40" xfId="0" applyNumberFormat="1" applyFont="1" applyFill="1" applyBorder="1" applyAlignment="1">
      <alignment horizontal="center" vertical="center" wrapText="1"/>
    </xf>
    <xf numFmtId="0" fontId="3" fillId="3" borderId="52" xfId="0" applyFont="1" applyFill="1" applyBorder="1" applyAlignment="1">
      <alignment horizontal="left"/>
    </xf>
    <xf numFmtId="0" fontId="3" fillId="3" borderId="2" xfId="0" applyFont="1" applyFill="1" applyBorder="1" applyAlignment="1">
      <alignment horizontal="left"/>
    </xf>
    <xf numFmtId="0" fontId="3" fillId="3" borderId="6" xfId="0" applyFont="1" applyFill="1" applyBorder="1" applyAlignment="1">
      <alignment horizontal="left"/>
    </xf>
    <xf numFmtId="0" fontId="3" fillId="3" borderId="18" xfId="0" applyFont="1" applyFill="1" applyBorder="1" applyAlignment="1">
      <alignment horizontal="left" wrapText="1"/>
    </xf>
    <xf numFmtId="0" fontId="3" fillId="3" borderId="8" xfId="0" applyFont="1" applyFill="1" applyBorder="1" applyAlignment="1">
      <alignment horizontal="left" wrapText="1"/>
    </xf>
    <xf numFmtId="0" fontId="3" fillId="3" borderId="10" xfId="0" applyFont="1" applyFill="1" applyBorder="1" applyAlignment="1">
      <alignment horizontal="left" wrapText="1"/>
    </xf>
    <xf numFmtId="0" fontId="11" fillId="19" borderId="29" xfId="0" applyFont="1" applyFill="1" applyBorder="1" applyAlignment="1">
      <alignment horizontal="center" vertical="center"/>
    </xf>
    <xf numFmtId="0" fontId="11" fillId="19" borderId="30" xfId="0" applyFont="1" applyFill="1" applyBorder="1" applyAlignment="1">
      <alignment horizontal="center" vertical="center"/>
    </xf>
    <xf numFmtId="0" fontId="11" fillId="19" borderId="35" xfId="0" applyFont="1" applyFill="1" applyBorder="1" applyAlignment="1">
      <alignment horizontal="center" vertical="center"/>
    </xf>
    <xf numFmtId="165" fontId="3" fillId="17" borderId="23" xfId="0" applyNumberFormat="1" applyFont="1" applyFill="1" applyBorder="1" applyAlignment="1">
      <alignment horizontal="center" vertical="center"/>
    </xf>
    <xf numFmtId="165" fontId="3" fillId="17" borderId="10" xfId="0" applyNumberFormat="1" applyFont="1" applyFill="1" applyBorder="1" applyAlignment="1">
      <alignment horizontal="center" vertical="center"/>
    </xf>
    <xf numFmtId="165" fontId="12" fillId="3" borderId="15" xfId="0" applyNumberFormat="1" applyFont="1" applyFill="1" applyBorder="1" applyAlignment="1">
      <alignment horizontal="center" vertical="center" wrapText="1"/>
    </xf>
    <xf numFmtId="0" fontId="5" fillId="0" borderId="0" xfId="0" applyFont="1" applyBorder="1" applyAlignment="1">
      <alignment horizontal="right"/>
    </xf>
    <xf numFmtId="0" fontId="3" fillId="3" borderId="27" xfId="0" applyFont="1" applyFill="1" applyBorder="1" applyAlignment="1">
      <alignment horizontal="right" vertical="center"/>
    </xf>
    <xf numFmtId="0" fontId="3" fillId="3" borderId="7" xfId="0" applyFont="1" applyFill="1" applyBorder="1" applyAlignment="1">
      <alignment horizontal="right" vertical="center"/>
    </xf>
    <xf numFmtId="0" fontId="3" fillId="3" borderId="4" xfId="0" applyFont="1" applyFill="1" applyBorder="1" applyAlignment="1">
      <alignment horizontal="right" vertical="center"/>
    </xf>
    <xf numFmtId="165" fontId="11" fillId="19" borderId="3" xfId="0" applyNumberFormat="1" applyFont="1" applyFill="1" applyBorder="1" applyAlignment="1">
      <alignment horizontal="center" vertical="center"/>
    </xf>
    <xf numFmtId="165" fontId="11" fillId="19" borderId="4" xfId="0" applyNumberFormat="1" applyFont="1" applyFill="1" applyBorder="1" applyAlignment="1">
      <alignment horizontal="center" vertical="center"/>
    </xf>
    <xf numFmtId="165" fontId="11" fillId="19" borderId="69" xfId="0" applyNumberFormat="1" applyFont="1" applyFill="1" applyBorder="1" applyAlignment="1">
      <alignment horizontal="center" vertical="center"/>
    </xf>
    <xf numFmtId="0" fontId="11" fillId="19" borderId="36" xfId="0" applyFont="1" applyFill="1" applyBorder="1" applyAlignment="1">
      <alignment horizontal="left" vertical="center"/>
    </xf>
    <xf numFmtId="0" fontId="11" fillId="19" borderId="28" xfId="0" applyFont="1" applyFill="1" applyBorder="1" applyAlignment="1">
      <alignment horizontal="left" vertical="center"/>
    </xf>
    <xf numFmtId="0" fontId="11" fillId="19" borderId="37" xfId="0" applyFont="1" applyFill="1" applyBorder="1" applyAlignment="1">
      <alignment horizontal="left" vertical="center"/>
    </xf>
    <xf numFmtId="0" fontId="11" fillId="19" borderId="29" xfId="0" applyFont="1" applyFill="1" applyBorder="1" applyAlignment="1">
      <alignment horizontal="center"/>
    </xf>
    <xf numFmtId="0" fontId="11" fillId="19" borderId="30" xfId="0" applyFont="1" applyFill="1" applyBorder="1" applyAlignment="1">
      <alignment horizontal="center"/>
    </xf>
    <xf numFmtId="0" fontId="11" fillId="19" borderId="31" xfId="0" applyFont="1" applyFill="1" applyBorder="1" applyAlignment="1">
      <alignment horizontal="center"/>
    </xf>
    <xf numFmtId="165" fontId="11" fillId="19" borderId="40" xfId="0" applyNumberFormat="1" applyFont="1" applyFill="1" applyBorder="1" applyAlignment="1">
      <alignment horizontal="center" vertical="center" wrapText="1"/>
    </xf>
    <xf numFmtId="165" fontId="11" fillId="19" borderId="38" xfId="0" applyNumberFormat="1" applyFont="1" applyFill="1" applyBorder="1" applyAlignment="1">
      <alignment horizontal="center" vertical="center" wrapText="1"/>
    </xf>
    <xf numFmtId="0" fontId="3" fillId="2" borderId="27" xfId="0" applyFont="1" applyFill="1" applyBorder="1" applyAlignment="1">
      <alignment horizontal="left"/>
    </xf>
    <xf numFmtId="0" fontId="1" fillId="0" borderId="23" xfId="0" applyFont="1" applyBorder="1" applyAlignment="1">
      <alignment horizontal="center" vertical="center"/>
    </xf>
    <xf numFmtId="0" fontId="1" fillId="0" borderId="10" xfId="0" applyFont="1" applyBorder="1" applyAlignment="1">
      <alignment horizontal="center" vertical="center"/>
    </xf>
  </cellXfs>
  <cellStyles count="2">
    <cellStyle name="Normal" xfId="0" builtinId="0"/>
    <cellStyle name="Percent" xfId="1" builtinId="5"/>
  </cellStyles>
  <dxfs count="62">
    <dxf>
      <numFmt numFmtId="4" formatCode="#,##0.00"/>
    </dxf>
    <dxf>
      <numFmt numFmtId="13" formatCode="0%"/>
    </dxf>
    <dxf>
      <numFmt numFmtId="13" formatCode="0%"/>
    </dxf>
    <dxf>
      <numFmt numFmtId="13" formatCode="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4" formatCode="0.00%"/>
    </dxf>
    <dxf>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6"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border diagonalUp="0" diagonalDown="0" outline="0">
        <left style="thin">
          <color indexed="64"/>
        </left>
        <right style="thin">
          <color indexed="64"/>
        </right>
        <top/>
        <bottom/>
      </border>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7C8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theme="6" tint="0.79998168889431442"/>
        </patternFill>
      </fill>
    </dxf>
    <dxf>
      <fill>
        <patternFill>
          <bgColor theme="6" tint="0.79998168889431442"/>
        </patternFill>
      </fill>
    </dxf>
    <dxf>
      <fill>
        <patternFill>
          <bgColor theme="6" tint="0.79998168889431442"/>
        </patternFill>
      </fill>
    </dxf>
    <dxf>
      <font>
        <b val="0"/>
        <i/>
        <color rgb="FFFF0000"/>
      </font>
    </dxf>
    <dxf>
      <fill>
        <patternFill>
          <bgColor theme="6" tint="0.79998168889431442"/>
        </patternFill>
      </fill>
    </dxf>
    <dxf>
      <font>
        <b val="0"/>
        <i/>
        <color rgb="FFFF0000"/>
      </font>
    </dxf>
    <dxf>
      <font>
        <b val="0"/>
        <i/>
        <color rgb="FFFF0000"/>
      </font>
    </dxf>
    <dxf>
      <font>
        <b val="0"/>
        <i/>
        <color rgb="FFFF0000"/>
      </font>
    </dxf>
    <dxf>
      <font>
        <b val="0"/>
        <i/>
        <color rgb="FFFF0000"/>
      </font>
    </dxf>
    <dxf>
      <font>
        <b val="0"/>
        <i/>
        <color rgb="FFFF0000"/>
      </font>
    </dxf>
    <dxf>
      <font>
        <b val="0"/>
        <i/>
        <color rgb="FFFF0000"/>
      </font>
    </dxf>
    <dxf>
      <fill>
        <patternFill>
          <bgColor theme="6" tint="0.79998168889431442"/>
        </patternFill>
      </fill>
    </dxf>
    <dxf>
      <fill>
        <patternFill>
          <bgColor theme="6" tint="0.79998168889431442"/>
        </patternFill>
      </fill>
    </dxf>
    <dxf>
      <font>
        <b val="0"/>
        <i/>
        <color rgb="FFFF0000"/>
      </font>
    </dxf>
  </dxfs>
  <tableStyles count="0" defaultTableStyle="TableStyleMedium2" defaultPivotStyle="PivotStyleLight16"/>
  <colors>
    <mruColors>
      <color rgb="FFFF9999"/>
      <color rgb="FFFF7C80"/>
      <color rgb="FFCCCCFF"/>
      <color rgb="FFE2EFDA"/>
      <color rgb="FF1F4E78"/>
      <color rgb="FF00CC99"/>
      <color rgb="FFCC66FF"/>
      <color rgb="FF009999"/>
      <color rgb="FF00BCB8"/>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hyperlink" Target="#'Table E Monitoring and Eval'!A1"/><Relationship Id="rId13" Type="http://schemas.openxmlformats.org/officeDocument/2006/relationships/hyperlink" Target="#'Table B P3 Funding Profile'!A1"/><Relationship Id="rId18" Type="http://schemas.openxmlformats.org/officeDocument/2006/relationships/hyperlink" Target="#'TABLE G Grant Disbursement'!A1"/><Relationship Id="rId3" Type="http://schemas.openxmlformats.org/officeDocument/2006/relationships/hyperlink" Target="#'Table A4 Economic Costs'!A1"/><Relationship Id="rId7" Type="http://schemas.openxmlformats.org/officeDocument/2006/relationships/hyperlink" Target="#'TABLE F Project Cost Summary'!A1"/><Relationship Id="rId12" Type="http://schemas.openxmlformats.org/officeDocument/2006/relationships/hyperlink" Target="#'Table B P2 Funding Profile'!A1"/><Relationship Id="rId17" Type="http://schemas.openxmlformats.org/officeDocument/2006/relationships/hyperlink" Target="#'Table D P3 Delivery Milestones'!A1"/><Relationship Id="rId2" Type="http://schemas.openxmlformats.org/officeDocument/2006/relationships/hyperlink" Target="#'Table A1 Methodology Note'!A1"/><Relationship Id="rId16" Type="http://schemas.openxmlformats.org/officeDocument/2006/relationships/hyperlink" Target="#'Table D P2 Delivery Milestones'!A1"/><Relationship Id="rId1" Type="http://schemas.openxmlformats.org/officeDocument/2006/relationships/image" Target="../media/image1.png"/><Relationship Id="rId6" Type="http://schemas.openxmlformats.org/officeDocument/2006/relationships/hyperlink" Target="#'Table D P1 Delivery Milestones'!A1"/><Relationship Id="rId11" Type="http://schemas.openxmlformats.org/officeDocument/2006/relationships/hyperlink" Target="#'Table A6 VfM'!A1"/><Relationship Id="rId5" Type="http://schemas.openxmlformats.org/officeDocument/2006/relationships/hyperlink" Target="#'Table C P1 Costing estimates'!A1"/><Relationship Id="rId15" Type="http://schemas.openxmlformats.org/officeDocument/2006/relationships/hyperlink" Target="#'Table C P3 Costing estimate '!A1"/><Relationship Id="rId10" Type="http://schemas.openxmlformats.org/officeDocument/2006/relationships/hyperlink" Target="#'Table A5 Costs Calc'!A1"/><Relationship Id="rId4" Type="http://schemas.openxmlformats.org/officeDocument/2006/relationships/hyperlink" Target="#'Table B P1 Funding Profile'!A1"/><Relationship Id="rId9" Type="http://schemas.openxmlformats.org/officeDocument/2006/relationships/hyperlink" Target="#'Table A2 Economic Benefits'!A1"/><Relationship Id="rId14" Type="http://schemas.openxmlformats.org/officeDocument/2006/relationships/hyperlink" Target="#'Table C P2 Costing estimate'!A1"/></Relationships>
</file>

<file path=xl/drawings/_rels/drawing10.xml.rels><?xml version="1.0" encoding="UTF-8" standalone="yes"?>
<Relationships xmlns="http://schemas.openxmlformats.org/package/2006/relationships"><Relationship Id="rId3" Type="http://schemas.openxmlformats.org/officeDocument/2006/relationships/hyperlink" Target="#'Table C P3 Costing estimate '!A1"/><Relationship Id="rId2" Type="http://schemas.openxmlformats.org/officeDocument/2006/relationships/hyperlink" Target="#'TABLE F Project Cost Summary'!A1"/><Relationship Id="rId1" Type="http://schemas.openxmlformats.org/officeDocument/2006/relationships/hyperlink" Target="#'Workbook Index Page'!A1"/><Relationship Id="rId4" Type="http://schemas.openxmlformats.org/officeDocument/2006/relationships/image" Target="../media/image2.emf"/></Relationships>
</file>

<file path=xl/drawings/_rels/drawing11.xml.rels><?xml version="1.0" encoding="UTF-8" standalone="yes"?>
<Relationships xmlns="http://schemas.openxmlformats.org/package/2006/relationships"><Relationship Id="rId3" Type="http://schemas.openxmlformats.org/officeDocument/2006/relationships/hyperlink" Target="#'Table B P1 Funding Profile'!A1"/><Relationship Id="rId2" Type="http://schemas.openxmlformats.org/officeDocument/2006/relationships/hyperlink" Target="#'Workbook Index Page'!A1"/><Relationship Id="rId1" Type="http://schemas.openxmlformats.org/officeDocument/2006/relationships/hyperlink" Target="#'TABLE F Project Cost Summary'!A1"/><Relationship Id="rId4" Type="http://schemas.openxmlformats.org/officeDocument/2006/relationships/image" Target="../media/image2.emf"/></Relationships>
</file>

<file path=xl/drawings/_rels/drawing12.xml.rels><?xml version="1.0" encoding="UTF-8" standalone="yes"?>
<Relationships xmlns="http://schemas.openxmlformats.org/package/2006/relationships"><Relationship Id="rId3" Type="http://schemas.openxmlformats.org/officeDocument/2006/relationships/hyperlink" Target="#'Table B P2 Funding Profile'!A1"/><Relationship Id="rId2" Type="http://schemas.openxmlformats.org/officeDocument/2006/relationships/hyperlink" Target="#'Workbook Index Page'!A1"/><Relationship Id="rId1" Type="http://schemas.openxmlformats.org/officeDocument/2006/relationships/hyperlink" Target="#'TABLE F Project Cost Summary'!A1"/><Relationship Id="rId4" Type="http://schemas.openxmlformats.org/officeDocument/2006/relationships/image" Target="../media/image2.emf"/></Relationships>
</file>

<file path=xl/drawings/_rels/drawing13.xml.rels><?xml version="1.0" encoding="UTF-8" standalone="yes"?>
<Relationships xmlns="http://schemas.openxmlformats.org/package/2006/relationships"><Relationship Id="rId3" Type="http://schemas.openxmlformats.org/officeDocument/2006/relationships/hyperlink" Target="#'Table B P3 Funding Profile'!A1"/><Relationship Id="rId2" Type="http://schemas.openxmlformats.org/officeDocument/2006/relationships/hyperlink" Target="#'Workbook Index Page'!A1"/><Relationship Id="rId1" Type="http://schemas.openxmlformats.org/officeDocument/2006/relationships/hyperlink" Target="#'TABLE F Project Cost Summary'!A1"/><Relationship Id="rId4" Type="http://schemas.openxmlformats.org/officeDocument/2006/relationships/image" Target="../media/image2.emf"/></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TABLE F Project Cost Summary'!A1"/><Relationship Id="rId1" Type="http://schemas.openxmlformats.org/officeDocument/2006/relationships/hyperlink" Target="#'Workbook Index Page'!A1"/></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TABLE F Project Cost Summary'!A1"/><Relationship Id="rId1" Type="http://schemas.openxmlformats.org/officeDocument/2006/relationships/hyperlink" Target="#'Workbook Index Page'!A1"/></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TABLE F Project Cost Summary'!A1"/><Relationship Id="rId1" Type="http://schemas.openxmlformats.org/officeDocument/2006/relationships/hyperlink" Target="#'Workbook Index Pag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Workbook Index Page'!A1"/></Relationships>
</file>

<file path=xl/drawings/_rels/drawing18.xml.rels><?xml version="1.0" encoding="UTF-8" standalone="yes"?>
<Relationships xmlns="http://schemas.openxmlformats.org/package/2006/relationships"><Relationship Id="rId8" Type="http://schemas.openxmlformats.org/officeDocument/2006/relationships/hyperlink" Target="#'Table D P3 Delivery Milestones'!A1"/><Relationship Id="rId3" Type="http://schemas.openxmlformats.org/officeDocument/2006/relationships/hyperlink" Target="#'Table C P2 Costing estimate'!A1"/><Relationship Id="rId7" Type="http://schemas.openxmlformats.org/officeDocument/2006/relationships/hyperlink" Target="#'Table B P3 Funding Profile'!A1"/><Relationship Id="rId12" Type="http://schemas.openxmlformats.org/officeDocument/2006/relationships/image" Target="../media/image2.emf"/><Relationship Id="rId2" Type="http://schemas.openxmlformats.org/officeDocument/2006/relationships/hyperlink" Target="#'Table B P1 Funding Profile'!A1"/><Relationship Id="rId1" Type="http://schemas.openxmlformats.org/officeDocument/2006/relationships/hyperlink" Target="#'Workbook Index Page'!A1"/><Relationship Id="rId6" Type="http://schemas.openxmlformats.org/officeDocument/2006/relationships/hyperlink" Target="#'Table D P2 Delivery Milestones'!A1"/><Relationship Id="rId11" Type="http://schemas.openxmlformats.org/officeDocument/2006/relationships/image" Target="../media/image4.svg"/><Relationship Id="rId5" Type="http://schemas.openxmlformats.org/officeDocument/2006/relationships/hyperlink" Target="#'Table B P2 Funding Profile'!A1"/><Relationship Id="rId10" Type="http://schemas.openxmlformats.org/officeDocument/2006/relationships/image" Target="../media/image3.png"/><Relationship Id="rId4" Type="http://schemas.openxmlformats.org/officeDocument/2006/relationships/hyperlink" Target="#'Table D P1 Delivery Milestones'!A1"/><Relationship Id="rId9" Type="http://schemas.openxmlformats.org/officeDocument/2006/relationships/hyperlink" Target="#'Table C P3 Costing estimate '!A1"/></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Workbook Index Page'!A1"/></Relationships>
</file>

<file path=xl/drawings/_rels/drawing2.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3" Type="http://schemas.openxmlformats.org/officeDocument/2006/relationships/hyperlink" Target="#'Table C P1 Costing estimates'!A1"/><Relationship Id="rId2" Type="http://schemas.openxmlformats.org/officeDocument/2006/relationships/hyperlink" Target="#'TABLE F Project Cost Summary'!A1"/><Relationship Id="rId1" Type="http://schemas.openxmlformats.org/officeDocument/2006/relationships/hyperlink" Target="#'Workbook Index Page'!A1"/><Relationship Id="rId4" Type="http://schemas.openxmlformats.org/officeDocument/2006/relationships/image" Target="../media/image2.emf"/></Relationships>
</file>

<file path=xl/drawings/_rels/drawing9.xml.rels><?xml version="1.0" encoding="UTF-8" standalone="yes"?>
<Relationships xmlns="http://schemas.openxmlformats.org/package/2006/relationships"><Relationship Id="rId3" Type="http://schemas.openxmlformats.org/officeDocument/2006/relationships/hyperlink" Target="#'Table C P2 Costing estimate'!A1"/><Relationship Id="rId2" Type="http://schemas.openxmlformats.org/officeDocument/2006/relationships/hyperlink" Target="#'TABLE F Project Cost Summary'!A1"/><Relationship Id="rId1" Type="http://schemas.openxmlformats.org/officeDocument/2006/relationships/hyperlink" Target="#'Workbook Index Page'!A1"/><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xdr:row>
      <xdr:rowOff>85725</xdr:rowOff>
    </xdr:from>
    <xdr:to>
      <xdr:col>6</xdr:col>
      <xdr:colOff>123825</xdr:colOff>
      <xdr:row>7</xdr:row>
      <xdr:rowOff>6350</xdr:rowOff>
    </xdr:to>
    <xdr:pic>
      <xdr:nvPicPr>
        <xdr:cNvPr id="2" name="Picture 1">
          <a:extLst>
            <a:ext uri="{FF2B5EF4-FFF2-40B4-BE49-F238E27FC236}">
              <a16:creationId xmlns:a16="http://schemas.microsoft.com/office/drawing/2014/main" id="{00000000-0008-0000-0100-00001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0" y="514350"/>
          <a:ext cx="2568575" cy="828675"/>
        </a:xfrm>
        <a:prstGeom prst="rect">
          <a:avLst/>
        </a:prstGeom>
      </xdr:spPr>
    </xdr:pic>
    <xdr:clientData/>
  </xdr:twoCellAnchor>
  <xdr:twoCellAnchor>
    <xdr:from>
      <xdr:col>2</xdr:col>
      <xdr:colOff>12700</xdr:colOff>
      <xdr:row>26</xdr:row>
      <xdr:rowOff>57150</xdr:rowOff>
    </xdr:from>
    <xdr:to>
      <xdr:col>14</xdr:col>
      <xdr:colOff>596900</xdr:colOff>
      <xdr:row>27</xdr:row>
      <xdr:rowOff>158750</xdr:rowOff>
    </xdr:to>
    <xdr:sp macro="" textlink="">
      <xdr:nvSpPr>
        <xdr:cNvPr id="398" name="Rectangle 2">
          <a:hlinkClick xmlns:r="http://schemas.openxmlformats.org/officeDocument/2006/relationships" r:id="rId2"/>
          <a:extLst>
            <a:ext uri="{FF2B5EF4-FFF2-40B4-BE49-F238E27FC236}">
              <a16:creationId xmlns:a16="http://schemas.microsoft.com/office/drawing/2014/main" id="{C215EC02-D7F3-4B27-B090-E366B0D8D42F}"/>
            </a:ext>
          </a:extLst>
        </xdr:cNvPr>
        <xdr:cNvSpPr/>
      </xdr:nvSpPr>
      <xdr:spPr>
        <a:xfrm>
          <a:off x="2089150" y="3302000"/>
          <a:ext cx="7899400" cy="279400"/>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1 Methodology Notes</a:t>
          </a:r>
          <a:endParaRPr lang="en-GB" sz="1100"/>
        </a:p>
      </xdr:txBody>
    </xdr:sp>
    <xdr:clientData/>
  </xdr:twoCellAnchor>
  <xdr:twoCellAnchor>
    <xdr:from>
      <xdr:col>2</xdr:col>
      <xdr:colOff>19050</xdr:colOff>
      <xdr:row>33</xdr:row>
      <xdr:rowOff>95250</xdr:rowOff>
    </xdr:from>
    <xdr:to>
      <xdr:col>14</xdr:col>
      <xdr:colOff>600075</xdr:colOff>
      <xdr:row>35</xdr:row>
      <xdr:rowOff>28575</xdr:rowOff>
    </xdr:to>
    <xdr:sp macro="" textlink="">
      <xdr:nvSpPr>
        <xdr:cNvPr id="422" name="Rectangle 3">
          <a:hlinkClick xmlns:r="http://schemas.openxmlformats.org/officeDocument/2006/relationships" r:id="rId3"/>
          <a:extLst>
            <a:ext uri="{FF2B5EF4-FFF2-40B4-BE49-F238E27FC236}">
              <a16:creationId xmlns:a16="http://schemas.microsoft.com/office/drawing/2014/main" id="{D23CD4B6-DB16-40B5-A756-21675879362A}"/>
            </a:ext>
          </a:extLst>
        </xdr:cNvPr>
        <xdr:cNvSpPr/>
      </xdr:nvSpPr>
      <xdr:spPr>
        <a:xfrm>
          <a:off x="3067050" y="5915025"/>
          <a:ext cx="7896225" cy="295275"/>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a:t>
          </a:r>
          <a:r>
            <a:rPr lang="en-GB" sz="1100" baseline="0">
              <a:solidFill>
                <a:schemeClr val="lt1"/>
              </a:solidFill>
              <a:latin typeface="+mn-lt"/>
              <a:ea typeface="+mn-ea"/>
              <a:cs typeface="+mn-cs"/>
            </a:rPr>
            <a:t> </a:t>
          </a:r>
          <a:r>
            <a:rPr lang="en-GB" sz="1100">
              <a:solidFill>
                <a:schemeClr val="lt1"/>
              </a:solidFill>
              <a:latin typeface="+mn-lt"/>
              <a:ea typeface="+mn-ea"/>
              <a:cs typeface="+mn-cs"/>
            </a:rPr>
            <a:t>&gt; TABLE A 4 Economic</a:t>
          </a:r>
          <a:r>
            <a:rPr lang="en-GB" sz="1100" baseline="0">
              <a:solidFill>
                <a:schemeClr val="lt1"/>
              </a:solidFill>
              <a:latin typeface="+mn-lt"/>
              <a:ea typeface="+mn-ea"/>
              <a:cs typeface="+mn-cs"/>
            </a:rPr>
            <a:t> Costs</a:t>
          </a:r>
          <a:endParaRPr lang="en-GB" sz="1100">
            <a:solidFill>
              <a:schemeClr val="lt1"/>
            </a:solidFill>
            <a:latin typeface="+mn-lt"/>
            <a:ea typeface="+mn-ea"/>
            <a:cs typeface="+mn-cs"/>
          </a:endParaRPr>
        </a:p>
      </xdr:txBody>
    </xdr:sp>
    <xdr:clientData/>
  </xdr:twoCellAnchor>
  <xdr:twoCellAnchor>
    <xdr:from>
      <xdr:col>2</xdr:col>
      <xdr:colOff>19050</xdr:colOff>
      <xdr:row>43</xdr:row>
      <xdr:rowOff>88900</xdr:rowOff>
    </xdr:from>
    <xdr:to>
      <xdr:col>6</xdr:col>
      <xdr:colOff>127000</xdr:colOff>
      <xdr:row>45</xdr:row>
      <xdr:rowOff>25400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554E638D-30E7-47A7-86CC-AA3EB1813FD3}"/>
            </a:ext>
          </a:extLst>
        </xdr:cNvPr>
        <xdr:cNvSpPr/>
      </xdr:nvSpPr>
      <xdr:spPr>
        <a:xfrm>
          <a:off x="3060700" y="7258050"/>
          <a:ext cx="2546350" cy="292100"/>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1 </a:t>
          </a:r>
          <a:r>
            <a:rPr lang="en-GB" sz="1100" baseline="0">
              <a:solidFill>
                <a:schemeClr val="lt1"/>
              </a:solidFill>
              <a:latin typeface="+mn-lt"/>
              <a:ea typeface="+mn-ea"/>
              <a:cs typeface="+mn-cs"/>
            </a:rPr>
            <a:t>FUNDING PROFILE</a:t>
          </a:r>
          <a:endParaRPr lang="en-GB" sz="1100">
            <a:solidFill>
              <a:schemeClr val="lt1"/>
            </a:solidFill>
            <a:latin typeface="+mn-lt"/>
            <a:ea typeface="+mn-ea"/>
            <a:cs typeface="+mn-cs"/>
          </a:endParaRPr>
        </a:p>
      </xdr:txBody>
    </xdr:sp>
    <xdr:clientData/>
  </xdr:twoCellAnchor>
  <xdr:twoCellAnchor>
    <xdr:from>
      <xdr:col>2</xdr:col>
      <xdr:colOff>12700</xdr:colOff>
      <xdr:row>47</xdr:row>
      <xdr:rowOff>127000</xdr:rowOff>
    </xdr:from>
    <xdr:to>
      <xdr:col>6</xdr:col>
      <xdr:colOff>133350</xdr:colOff>
      <xdr:row>49</xdr:row>
      <xdr:rowOff>63500</xdr:rowOff>
    </xdr:to>
    <xdr:sp macro="" textlink="">
      <xdr:nvSpPr>
        <xdr:cNvPr id="11" name="Rectangle 10">
          <a:hlinkClick xmlns:r="http://schemas.openxmlformats.org/officeDocument/2006/relationships" r:id="rId5"/>
          <a:extLst>
            <a:ext uri="{FF2B5EF4-FFF2-40B4-BE49-F238E27FC236}">
              <a16:creationId xmlns:a16="http://schemas.microsoft.com/office/drawing/2014/main" id="{568ABB3F-2B35-43C3-9E4A-2BCE23669D78}"/>
            </a:ext>
          </a:extLst>
        </xdr:cNvPr>
        <xdr:cNvSpPr/>
      </xdr:nvSpPr>
      <xdr:spPr>
        <a:xfrm>
          <a:off x="3054350" y="8077200"/>
          <a:ext cx="2559050" cy="292100"/>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1 </a:t>
          </a:r>
          <a:r>
            <a:rPr lang="en-GB" sz="1100" baseline="0">
              <a:solidFill>
                <a:schemeClr val="lt1"/>
              </a:solidFill>
              <a:latin typeface="+mn-lt"/>
              <a:ea typeface="+mn-ea"/>
              <a:cs typeface="+mn-cs"/>
            </a:rPr>
            <a:t>COSTINGS TABLE</a:t>
          </a:r>
          <a:r>
            <a:rPr lang="en-GB" sz="1100">
              <a:solidFill>
                <a:schemeClr val="lt1"/>
              </a:solidFill>
              <a:latin typeface="+mn-lt"/>
              <a:ea typeface="+mn-ea"/>
              <a:cs typeface="+mn-cs"/>
            </a:rPr>
            <a:t> </a:t>
          </a:r>
        </a:p>
      </xdr:txBody>
    </xdr:sp>
    <xdr:clientData/>
  </xdr:twoCellAnchor>
  <xdr:twoCellAnchor>
    <xdr:from>
      <xdr:col>2</xdr:col>
      <xdr:colOff>12700</xdr:colOff>
      <xdr:row>51</xdr:row>
      <xdr:rowOff>158750</xdr:rowOff>
    </xdr:from>
    <xdr:to>
      <xdr:col>6</xdr:col>
      <xdr:colOff>88900</xdr:colOff>
      <xdr:row>53</xdr:row>
      <xdr:rowOff>95250</xdr:rowOff>
    </xdr:to>
    <xdr:sp macro="" textlink="">
      <xdr:nvSpPr>
        <xdr:cNvPr id="14" name="Rectangle 13">
          <a:hlinkClick xmlns:r="http://schemas.openxmlformats.org/officeDocument/2006/relationships" r:id="rId6"/>
          <a:extLst>
            <a:ext uri="{FF2B5EF4-FFF2-40B4-BE49-F238E27FC236}">
              <a16:creationId xmlns:a16="http://schemas.microsoft.com/office/drawing/2014/main" id="{BB9237A2-ADAC-4F87-9784-9EA5D0AC2E84}"/>
            </a:ext>
          </a:extLst>
        </xdr:cNvPr>
        <xdr:cNvSpPr/>
      </xdr:nvSpPr>
      <xdr:spPr>
        <a:xfrm>
          <a:off x="3054350" y="8991600"/>
          <a:ext cx="2514600" cy="292100"/>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1 </a:t>
          </a:r>
          <a:r>
            <a:rPr lang="en-GB" sz="1100" baseline="0">
              <a:solidFill>
                <a:schemeClr val="lt1"/>
              </a:solidFill>
              <a:latin typeface="+mn-lt"/>
              <a:ea typeface="+mn-ea"/>
              <a:cs typeface="+mn-cs"/>
            </a:rPr>
            <a:t>DELIVERY MILESTONES</a:t>
          </a:r>
          <a:endParaRPr lang="en-GB" sz="1100">
            <a:solidFill>
              <a:schemeClr val="lt1"/>
            </a:solidFill>
            <a:latin typeface="+mn-lt"/>
            <a:ea typeface="+mn-ea"/>
            <a:cs typeface="+mn-cs"/>
          </a:endParaRPr>
        </a:p>
      </xdr:txBody>
    </xdr:sp>
    <xdr:clientData/>
  </xdr:twoCellAnchor>
  <xdr:twoCellAnchor>
    <xdr:from>
      <xdr:col>1</xdr:col>
      <xdr:colOff>600075</xdr:colOff>
      <xdr:row>59</xdr:row>
      <xdr:rowOff>149225</xdr:rowOff>
    </xdr:from>
    <xdr:to>
      <xdr:col>14</xdr:col>
      <xdr:colOff>568325</xdr:colOff>
      <xdr:row>61</xdr:row>
      <xdr:rowOff>85725</xdr:rowOff>
    </xdr:to>
    <xdr:sp macro="" textlink="">
      <xdr:nvSpPr>
        <xdr:cNvPr id="17" name="Rectangle 16">
          <a:hlinkClick xmlns:r="http://schemas.openxmlformats.org/officeDocument/2006/relationships" r:id="rId7"/>
          <a:extLst>
            <a:ext uri="{FF2B5EF4-FFF2-40B4-BE49-F238E27FC236}">
              <a16:creationId xmlns:a16="http://schemas.microsoft.com/office/drawing/2014/main" id="{1367D584-4C23-4DC4-916D-941BB5083917}"/>
            </a:ext>
          </a:extLst>
        </xdr:cNvPr>
        <xdr:cNvSpPr/>
      </xdr:nvSpPr>
      <xdr:spPr>
        <a:xfrm>
          <a:off x="2952750" y="8931275"/>
          <a:ext cx="7893050" cy="298450"/>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a:t>
          </a:r>
          <a:r>
            <a:rPr lang="en-GB" sz="1100" baseline="0">
              <a:solidFill>
                <a:schemeClr val="lt1"/>
              </a:solidFill>
              <a:latin typeface="+mn-lt"/>
              <a:ea typeface="+mn-ea"/>
              <a:cs typeface="+mn-cs"/>
            </a:rPr>
            <a:t> </a:t>
          </a:r>
          <a:r>
            <a:rPr lang="en-GB" sz="1100">
              <a:solidFill>
                <a:schemeClr val="lt1"/>
              </a:solidFill>
              <a:latin typeface="+mn-lt"/>
              <a:ea typeface="+mn-ea"/>
              <a:cs typeface="+mn-cs"/>
            </a:rPr>
            <a:t>&gt; TABLE</a:t>
          </a:r>
          <a:r>
            <a:rPr lang="en-GB" sz="1100" baseline="0">
              <a:solidFill>
                <a:schemeClr val="lt1"/>
              </a:solidFill>
              <a:latin typeface="+mn-lt"/>
              <a:ea typeface="+mn-ea"/>
              <a:cs typeface="+mn-cs"/>
            </a:rPr>
            <a:t> F </a:t>
          </a:r>
          <a:r>
            <a:rPr lang="en-GB" sz="1100">
              <a:solidFill>
                <a:schemeClr val="lt1"/>
              </a:solidFill>
              <a:latin typeface="+mn-lt"/>
              <a:ea typeface="+mn-ea"/>
              <a:cs typeface="+mn-cs"/>
            </a:rPr>
            <a:t>Project</a:t>
          </a:r>
          <a:r>
            <a:rPr lang="en-GB" sz="1100" baseline="0">
              <a:solidFill>
                <a:schemeClr val="lt1"/>
              </a:solidFill>
              <a:latin typeface="+mn-lt"/>
              <a:ea typeface="+mn-ea"/>
              <a:cs typeface="+mn-cs"/>
            </a:rPr>
            <a:t> Cost Summary  </a:t>
          </a:r>
          <a:endParaRPr lang="en-GB" sz="1100">
            <a:solidFill>
              <a:schemeClr val="lt1"/>
            </a:solidFill>
            <a:latin typeface="+mn-lt"/>
            <a:ea typeface="+mn-ea"/>
            <a:cs typeface="+mn-cs"/>
          </a:endParaRPr>
        </a:p>
      </xdr:txBody>
    </xdr:sp>
    <xdr:clientData/>
  </xdr:twoCellAnchor>
  <xdr:twoCellAnchor>
    <xdr:from>
      <xdr:col>1</xdr:col>
      <xdr:colOff>603250</xdr:colOff>
      <xdr:row>55</xdr:row>
      <xdr:rowOff>101600</xdr:rowOff>
    </xdr:from>
    <xdr:to>
      <xdr:col>14</xdr:col>
      <xdr:colOff>596900</xdr:colOff>
      <xdr:row>57</xdr:row>
      <xdr:rowOff>38100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D2CE7891-88AA-4314-B9E9-75FEDA4A6487}"/>
            </a:ext>
          </a:extLst>
        </xdr:cNvPr>
        <xdr:cNvSpPr/>
      </xdr:nvSpPr>
      <xdr:spPr>
        <a:xfrm>
          <a:off x="3035300" y="10261600"/>
          <a:ext cx="7994650" cy="292100"/>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baseline="0">
              <a:solidFill>
                <a:schemeClr val="lt1"/>
              </a:solidFill>
              <a:latin typeface="+mn-lt"/>
              <a:ea typeface="+mn-ea"/>
              <a:cs typeface="+mn-cs"/>
            </a:rPr>
            <a:t>ACCESS&gt; TABLE E Monitoring &amp; Evaluation </a:t>
          </a:r>
          <a:r>
            <a:rPr lang="en-GB" sz="1100">
              <a:solidFill>
                <a:schemeClr val="lt1"/>
              </a:solidFill>
              <a:latin typeface="+mn-lt"/>
              <a:ea typeface="+mn-ea"/>
              <a:cs typeface="+mn-cs"/>
            </a:rPr>
            <a:t> </a:t>
          </a:r>
        </a:p>
      </xdr:txBody>
    </xdr:sp>
    <xdr:clientData/>
  </xdr:twoCellAnchor>
  <xdr:twoCellAnchor>
    <xdr:from>
      <xdr:col>1</xdr:col>
      <xdr:colOff>12700</xdr:colOff>
      <xdr:row>1</xdr:row>
      <xdr:rowOff>0</xdr:rowOff>
    </xdr:from>
    <xdr:to>
      <xdr:col>16</xdr:col>
      <xdr:colOff>0</xdr:colOff>
      <xdr:row>1</xdr:row>
      <xdr:rowOff>45719</xdr:rowOff>
    </xdr:to>
    <xdr:sp macro="" textlink="">
      <xdr:nvSpPr>
        <xdr:cNvPr id="19" name="Rectangle 18">
          <a:extLst>
            <a:ext uri="{FF2B5EF4-FFF2-40B4-BE49-F238E27FC236}">
              <a16:creationId xmlns:a16="http://schemas.microsoft.com/office/drawing/2014/main" id="{6006F58B-3D31-48C6-97F8-72A88AF1F1B5}"/>
            </a:ext>
          </a:extLst>
        </xdr:cNvPr>
        <xdr:cNvSpPr/>
      </xdr:nvSpPr>
      <xdr:spPr>
        <a:xfrm>
          <a:off x="1479550" y="247650"/>
          <a:ext cx="9131300" cy="45719"/>
        </a:xfrm>
        <a:prstGeom prst="rect">
          <a:avLst/>
        </a:prstGeom>
        <a:solidFill>
          <a:schemeClr val="bg1"/>
        </a:solidFill>
        <a:ln>
          <a:solidFill>
            <a:schemeClr val="bg1"/>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576580</xdr:colOff>
      <xdr:row>1</xdr:row>
      <xdr:rowOff>6350</xdr:rowOff>
    </xdr:from>
    <xdr:to>
      <xdr:col>16</xdr:col>
      <xdr:colOff>12699</xdr:colOff>
      <xdr:row>67</xdr:row>
      <xdr:rowOff>0</xdr:rowOff>
    </xdr:to>
    <xdr:sp macro="" textlink="">
      <xdr:nvSpPr>
        <xdr:cNvPr id="20" name="Rectangle 19">
          <a:extLst>
            <a:ext uri="{FF2B5EF4-FFF2-40B4-BE49-F238E27FC236}">
              <a16:creationId xmlns:a16="http://schemas.microsoft.com/office/drawing/2014/main" id="{EED550D7-2133-4194-998F-52E46B8B93E7}"/>
            </a:ext>
          </a:extLst>
        </xdr:cNvPr>
        <xdr:cNvSpPr/>
      </xdr:nvSpPr>
      <xdr:spPr>
        <a:xfrm rot="5400000">
          <a:off x="4977765" y="5854065"/>
          <a:ext cx="11245850" cy="45719"/>
        </a:xfrm>
        <a:prstGeom prst="rect">
          <a:avLst/>
        </a:prstGeom>
        <a:solidFill>
          <a:schemeClr val="bg1"/>
        </a:solidFill>
        <a:ln>
          <a:solidFill>
            <a:schemeClr val="bg1"/>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9525</xdr:colOff>
      <xdr:row>28</xdr:row>
      <xdr:rowOff>123825</xdr:rowOff>
    </xdr:from>
    <xdr:to>
      <xdr:col>14</xdr:col>
      <xdr:colOff>600075</xdr:colOff>
      <xdr:row>30</xdr:row>
      <xdr:rowOff>44450</xdr:rowOff>
    </xdr:to>
    <xdr:sp macro="" textlink="">
      <xdr:nvSpPr>
        <xdr:cNvPr id="399" name="Rectangle 11">
          <a:hlinkClick xmlns:r="http://schemas.openxmlformats.org/officeDocument/2006/relationships" r:id="rId9"/>
          <a:extLst>
            <a:ext uri="{FF2B5EF4-FFF2-40B4-BE49-F238E27FC236}">
              <a16:creationId xmlns:a16="http://schemas.microsoft.com/office/drawing/2014/main" id="{2530691A-0410-44FE-A556-3455B44BF6A5}"/>
            </a:ext>
          </a:extLst>
        </xdr:cNvPr>
        <xdr:cNvSpPr/>
      </xdr:nvSpPr>
      <xdr:spPr>
        <a:xfrm>
          <a:off x="3057525" y="4676775"/>
          <a:ext cx="7905750" cy="282575"/>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2 Economic and Social Benefits </a:t>
          </a:r>
          <a:endParaRPr lang="en-GB" sz="1100"/>
        </a:p>
      </xdr:txBody>
    </xdr:sp>
    <xdr:clientData/>
  </xdr:twoCellAnchor>
  <xdr:twoCellAnchor>
    <xdr:from>
      <xdr:col>2</xdr:col>
      <xdr:colOff>0</xdr:colOff>
      <xdr:row>31</xdr:row>
      <xdr:rowOff>28575</xdr:rowOff>
    </xdr:from>
    <xdr:to>
      <xdr:col>14</xdr:col>
      <xdr:colOff>590550</xdr:colOff>
      <xdr:row>32</xdr:row>
      <xdr:rowOff>130175</xdr:rowOff>
    </xdr:to>
    <xdr:sp macro="" textlink="">
      <xdr:nvSpPr>
        <xdr:cNvPr id="400" name="Rectangle 12">
          <a:hlinkClick xmlns:r="http://schemas.openxmlformats.org/officeDocument/2006/relationships" r:id="rId3"/>
          <a:extLst>
            <a:ext uri="{FF2B5EF4-FFF2-40B4-BE49-F238E27FC236}">
              <a16:creationId xmlns:a16="http://schemas.microsoft.com/office/drawing/2014/main" id="{DDB4D399-D9D9-4BE1-B1EA-1BC7EB464DC0}"/>
            </a:ext>
          </a:extLst>
        </xdr:cNvPr>
        <xdr:cNvSpPr/>
      </xdr:nvSpPr>
      <xdr:spPr>
        <a:xfrm>
          <a:off x="3048000" y="5124450"/>
          <a:ext cx="7905750" cy="282575"/>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3 Economic and Social Benefits Calculation  </a:t>
          </a:r>
          <a:endParaRPr lang="en-GB" sz="1100"/>
        </a:p>
      </xdr:txBody>
    </xdr:sp>
    <xdr:clientData/>
  </xdr:twoCellAnchor>
  <xdr:twoCellAnchor>
    <xdr:from>
      <xdr:col>2</xdr:col>
      <xdr:colOff>19050</xdr:colOff>
      <xdr:row>35</xdr:row>
      <xdr:rowOff>171450</xdr:rowOff>
    </xdr:from>
    <xdr:to>
      <xdr:col>15</xdr:col>
      <xdr:colOff>0</xdr:colOff>
      <xdr:row>37</xdr:row>
      <xdr:rowOff>95250</xdr:rowOff>
    </xdr:to>
    <xdr:sp macro="" textlink="">
      <xdr:nvSpPr>
        <xdr:cNvPr id="402" name="Rectangle 15">
          <a:hlinkClick xmlns:r="http://schemas.openxmlformats.org/officeDocument/2006/relationships" r:id="rId10"/>
          <a:extLst>
            <a:ext uri="{FF2B5EF4-FFF2-40B4-BE49-F238E27FC236}">
              <a16:creationId xmlns:a16="http://schemas.microsoft.com/office/drawing/2014/main" id="{58B8961B-B69C-44FF-916C-9E88395F447D}"/>
            </a:ext>
          </a:extLst>
        </xdr:cNvPr>
        <xdr:cNvSpPr/>
      </xdr:nvSpPr>
      <xdr:spPr>
        <a:xfrm>
          <a:off x="3067050" y="6353175"/>
          <a:ext cx="7905750" cy="285750"/>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5 Economic Costs Calculations </a:t>
          </a:r>
          <a:endParaRPr lang="en-GB" sz="1100"/>
        </a:p>
      </xdr:txBody>
    </xdr:sp>
    <xdr:clientData/>
  </xdr:twoCellAnchor>
  <xdr:twoCellAnchor>
    <xdr:from>
      <xdr:col>1</xdr:col>
      <xdr:colOff>603250</xdr:colOff>
      <xdr:row>38</xdr:row>
      <xdr:rowOff>82550</xdr:rowOff>
    </xdr:from>
    <xdr:to>
      <xdr:col>15</xdr:col>
      <xdr:colOff>9526</xdr:colOff>
      <xdr:row>40</xdr:row>
      <xdr:rowOff>9525</xdr:rowOff>
    </xdr:to>
    <xdr:sp macro="" textlink="">
      <xdr:nvSpPr>
        <xdr:cNvPr id="420" name="Rectangle 20">
          <a:hlinkClick xmlns:r="http://schemas.openxmlformats.org/officeDocument/2006/relationships" r:id="rId11"/>
          <a:extLst>
            <a:ext uri="{FF2B5EF4-FFF2-40B4-BE49-F238E27FC236}">
              <a16:creationId xmlns:a16="http://schemas.microsoft.com/office/drawing/2014/main" id="{1B047EFA-AD74-4DF6-B024-3006B87B8BBD}"/>
            </a:ext>
          </a:extLst>
        </xdr:cNvPr>
        <xdr:cNvSpPr/>
      </xdr:nvSpPr>
      <xdr:spPr>
        <a:xfrm>
          <a:off x="3032125" y="8131175"/>
          <a:ext cx="8016876" cy="288925"/>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6 Overall Value For Money of the Proposal</a:t>
          </a:r>
          <a:endParaRPr lang="en-GB" sz="1100"/>
        </a:p>
      </xdr:txBody>
    </xdr:sp>
    <xdr:clientData/>
  </xdr:twoCellAnchor>
  <xdr:twoCellAnchor>
    <xdr:from>
      <xdr:col>6</xdr:col>
      <xdr:colOff>317500</xdr:colOff>
      <xdr:row>43</xdr:row>
      <xdr:rowOff>88900</xdr:rowOff>
    </xdr:from>
    <xdr:to>
      <xdr:col>10</xdr:col>
      <xdr:colOff>488950</xdr:colOff>
      <xdr:row>45</xdr:row>
      <xdr:rowOff>25400</xdr:rowOff>
    </xdr:to>
    <xdr:sp macro="" textlink="">
      <xdr:nvSpPr>
        <xdr:cNvPr id="16" name="Rectangle 15">
          <a:hlinkClick xmlns:r="http://schemas.openxmlformats.org/officeDocument/2006/relationships" r:id="rId12"/>
          <a:extLst>
            <a:ext uri="{FF2B5EF4-FFF2-40B4-BE49-F238E27FC236}">
              <a16:creationId xmlns:a16="http://schemas.microsoft.com/office/drawing/2014/main" id="{4CB38BCD-CF8C-4E97-8118-18A74E515E25}"/>
            </a:ext>
          </a:extLst>
        </xdr:cNvPr>
        <xdr:cNvSpPr/>
      </xdr:nvSpPr>
      <xdr:spPr>
        <a:xfrm>
          <a:off x="5797550" y="7258050"/>
          <a:ext cx="2609850" cy="292100"/>
        </a:xfrm>
        <a:prstGeom prst="rect">
          <a:avLst/>
        </a:prstGeom>
        <a:solidFill>
          <a:srgbClr val="7030A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2 </a:t>
          </a:r>
          <a:r>
            <a:rPr lang="en-GB" sz="1100" baseline="0">
              <a:solidFill>
                <a:schemeClr val="lt1"/>
              </a:solidFill>
              <a:latin typeface="+mn-lt"/>
              <a:ea typeface="+mn-ea"/>
              <a:cs typeface="+mn-cs"/>
            </a:rPr>
            <a:t>FUNDING PROFILE</a:t>
          </a:r>
          <a:endParaRPr lang="en-GB" sz="1100">
            <a:solidFill>
              <a:schemeClr val="lt1"/>
            </a:solidFill>
            <a:latin typeface="+mn-lt"/>
            <a:ea typeface="+mn-ea"/>
            <a:cs typeface="+mn-cs"/>
          </a:endParaRPr>
        </a:p>
      </xdr:txBody>
    </xdr:sp>
    <xdr:clientData/>
  </xdr:twoCellAnchor>
  <xdr:twoCellAnchor>
    <xdr:from>
      <xdr:col>11</xdr:col>
      <xdr:colOff>63500</xdr:colOff>
      <xdr:row>43</xdr:row>
      <xdr:rowOff>101600</xdr:rowOff>
    </xdr:from>
    <xdr:to>
      <xdr:col>15</xdr:col>
      <xdr:colOff>6350</xdr:colOff>
      <xdr:row>45</xdr:row>
      <xdr:rowOff>38100</xdr:rowOff>
    </xdr:to>
    <xdr:sp macro="" textlink="">
      <xdr:nvSpPr>
        <xdr:cNvPr id="21" name="Rectangle 20">
          <a:hlinkClick xmlns:r="http://schemas.openxmlformats.org/officeDocument/2006/relationships" r:id="rId13"/>
          <a:extLst>
            <a:ext uri="{FF2B5EF4-FFF2-40B4-BE49-F238E27FC236}">
              <a16:creationId xmlns:a16="http://schemas.microsoft.com/office/drawing/2014/main" id="{FB5112F3-FB93-413A-9D6D-D47CF0757EA4}"/>
            </a:ext>
          </a:extLst>
        </xdr:cNvPr>
        <xdr:cNvSpPr/>
      </xdr:nvSpPr>
      <xdr:spPr>
        <a:xfrm>
          <a:off x="8591550" y="7270750"/>
          <a:ext cx="2381250" cy="292100"/>
        </a:xfrm>
        <a:prstGeom prst="rect">
          <a:avLst/>
        </a:prstGeom>
        <a:solidFill>
          <a:srgbClr val="009999"/>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3 </a:t>
          </a:r>
          <a:r>
            <a:rPr lang="en-GB" sz="1100" baseline="0">
              <a:solidFill>
                <a:schemeClr val="lt1"/>
              </a:solidFill>
              <a:latin typeface="+mn-lt"/>
              <a:ea typeface="+mn-ea"/>
              <a:cs typeface="+mn-cs"/>
            </a:rPr>
            <a:t>FUNDING PROFILE</a:t>
          </a:r>
          <a:endParaRPr lang="en-GB" sz="1100">
            <a:solidFill>
              <a:schemeClr val="lt1"/>
            </a:solidFill>
            <a:latin typeface="+mn-lt"/>
            <a:ea typeface="+mn-ea"/>
            <a:cs typeface="+mn-cs"/>
          </a:endParaRPr>
        </a:p>
      </xdr:txBody>
    </xdr:sp>
    <xdr:clientData/>
  </xdr:twoCellAnchor>
  <xdr:twoCellAnchor>
    <xdr:from>
      <xdr:col>6</xdr:col>
      <xdr:colOff>317500</xdr:colOff>
      <xdr:row>47</xdr:row>
      <xdr:rowOff>107950</xdr:rowOff>
    </xdr:from>
    <xdr:to>
      <xdr:col>10</xdr:col>
      <xdr:colOff>495300</xdr:colOff>
      <xdr:row>49</xdr:row>
      <xdr:rowOff>44450</xdr:rowOff>
    </xdr:to>
    <xdr:sp macro="" textlink="">
      <xdr:nvSpPr>
        <xdr:cNvPr id="22" name="Rectangle 21">
          <a:hlinkClick xmlns:r="http://schemas.openxmlformats.org/officeDocument/2006/relationships" r:id="rId14"/>
          <a:extLst>
            <a:ext uri="{FF2B5EF4-FFF2-40B4-BE49-F238E27FC236}">
              <a16:creationId xmlns:a16="http://schemas.microsoft.com/office/drawing/2014/main" id="{7A22465F-0160-4971-8E62-D735D69DEA53}"/>
            </a:ext>
          </a:extLst>
        </xdr:cNvPr>
        <xdr:cNvSpPr/>
      </xdr:nvSpPr>
      <xdr:spPr>
        <a:xfrm>
          <a:off x="5797550" y="8058150"/>
          <a:ext cx="2616200" cy="292100"/>
        </a:xfrm>
        <a:prstGeom prst="rect">
          <a:avLst/>
        </a:prstGeom>
        <a:solidFill>
          <a:srgbClr val="7030A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2 </a:t>
          </a:r>
          <a:r>
            <a:rPr lang="en-GB" sz="1100" baseline="0">
              <a:solidFill>
                <a:schemeClr val="lt1"/>
              </a:solidFill>
              <a:latin typeface="+mn-lt"/>
              <a:ea typeface="+mn-ea"/>
              <a:cs typeface="+mn-cs"/>
            </a:rPr>
            <a:t>COSTINGS TABLE</a:t>
          </a:r>
          <a:r>
            <a:rPr lang="en-GB" sz="1100">
              <a:solidFill>
                <a:schemeClr val="lt1"/>
              </a:solidFill>
              <a:latin typeface="+mn-lt"/>
              <a:ea typeface="+mn-ea"/>
              <a:cs typeface="+mn-cs"/>
            </a:rPr>
            <a:t> </a:t>
          </a:r>
        </a:p>
      </xdr:txBody>
    </xdr:sp>
    <xdr:clientData/>
  </xdr:twoCellAnchor>
  <xdr:twoCellAnchor>
    <xdr:from>
      <xdr:col>11</xdr:col>
      <xdr:colOff>76200</xdr:colOff>
      <xdr:row>47</xdr:row>
      <xdr:rowOff>107950</xdr:rowOff>
    </xdr:from>
    <xdr:to>
      <xdr:col>15</xdr:col>
      <xdr:colOff>19050</xdr:colOff>
      <xdr:row>49</xdr:row>
      <xdr:rowOff>44450</xdr:rowOff>
    </xdr:to>
    <xdr:sp macro="" textlink="">
      <xdr:nvSpPr>
        <xdr:cNvPr id="23" name="Rectangle 22">
          <a:hlinkClick xmlns:r="http://schemas.openxmlformats.org/officeDocument/2006/relationships" r:id="rId15"/>
          <a:extLst>
            <a:ext uri="{FF2B5EF4-FFF2-40B4-BE49-F238E27FC236}">
              <a16:creationId xmlns:a16="http://schemas.microsoft.com/office/drawing/2014/main" id="{FF968648-3E50-4818-B378-3F4C212827E5}"/>
            </a:ext>
          </a:extLst>
        </xdr:cNvPr>
        <xdr:cNvSpPr/>
      </xdr:nvSpPr>
      <xdr:spPr>
        <a:xfrm>
          <a:off x="8604250" y="8058150"/>
          <a:ext cx="2381250" cy="292100"/>
        </a:xfrm>
        <a:prstGeom prst="rect">
          <a:avLst/>
        </a:prstGeom>
        <a:solidFill>
          <a:srgbClr val="009999"/>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3 </a:t>
          </a:r>
          <a:r>
            <a:rPr lang="en-GB" sz="1100" baseline="0">
              <a:solidFill>
                <a:schemeClr val="lt1"/>
              </a:solidFill>
              <a:latin typeface="+mn-lt"/>
              <a:ea typeface="+mn-ea"/>
              <a:cs typeface="+mn-cs"/>
            </a:rPr>
            <a:t>COSTINGS TABLE</a:t>
          </a:r>
          <a:r>
            <a:rPr lang="en-GB" sz="1100">
              <a:solidFill>
                <a:schemeClr val="lt1"/>
              </a:solidFill>
              <a:latin typeface="+mn-lt"/>
              <a:ea typeface="+mn-ea"/>
              <a:cs typeface="+mn-cs"/>
            </a:rPr>
            <a:t> </a:t>
          </a:r>
        </a:p>
      </xdr:txBody>
    </xdr:sp>
    <xdr:clientData/>
  </xdr:twoCellAnchor>
  <xdr:twoCellAnchor>
    <xdr:from>
      <xdr:col>6</xdr:col>
      <xdr:colOff>285750</xdr:colOff>
      <xdr:row>51</xdr:row>
      <xdr:rowOff>165100</xdr:rowOff>
    </xdr:from>
    <xdr:to>
      <xdr:col>10</xdr:col>
      <xdr:colOff>533400</xdr:colOff>
      <xdr:row>53</xdr:row>
      <xdr:rowOff>101600</xdr:rowOff>
    </xdr:to>
    <xdr:sp macro="" textlink="">
      <xdr:nvSpPr>
        <xdr:cNvPr id="25" name="Rectangle 24">
          <a:hlinkClick xmlns:r="http://schemas.openxmlformats.org/officeDocument/2006/relationships" r:id="rId16"/>
          <a:extLst>
            <a:ext uri="{FF2B5EF4-FFF2-40B4-BE49-F238E27FC236}">
              <a16:creationId xmlns:a16="http://schemas.microsoft.com/office/drawing/2014/main" id="{EC96463A-EA57-4A75-905E-717BEEAB72CE}"/>
            </a:ext>
          </a:extLst>
        </xdr:cNvPr>
        <xdr:cNvSpPr/>
      </xdr:nvSpPr>
      <xdr:spPr>
        <a:xfrm>
          <a:off x="5765800" y="9525000"/>
          <a:ext cx="2686050" cy="292100"/>
        </a:xfrm>
        <a:prstGeom prst="rect">
          <a:avLst/>
        </a:prstGeom>
        <a:solidFill>
          <a:srgbClr val="7030A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2 </a:t>
          </a:r>
          <a:r>
            <a:rPr lang="en-GB" sz="1100" baseline="0">
              <a:solidFill>
                <a:schemeClr val="lt1"/>
              </a:solidFill>
              <a:latin typeface="+mn-lt"/>
              <a:ea typeface="+mn-ea"/>
              <a:cs typeface="+mn-cs"/>
            </a:rPr>
            <a:t>DELVERY MILESTONES</a:t>
          </a:r>
          <a:r>
            <a:rPr lang="en-GB" sz="1100">
              <a:solidFill>
                <a:schemeClr val="lt1"/>
              </a:solidFill>
              <a:latin typeface="+mn-lt"/>
              <a:ea typeface="+mn-ea"/>
              <a:cs typeface="+mn-cs"/>
            </a:rPr>
            <a:t> </a:t>
          </a:r>
        </a:p>
      </xdr:txBody>
    </xdr:sp>
    <xdr:clientData/>
  </xdr:twoCellAnchor>
  <xdr:twoCellAnchor>
    <xdr:from>
      <xdr:col>11</xdr:col>
      <xdr:colOff>88900</xdr:colOff>
      <xdr:row>51</xdr:row>
      <xdr:rowOff>165100</xdr:rowOff>
    </xdr:from>
    <xdr:to>
      <xdr:col>15</xdr:col>
      <xdr:colOff>0</xdr:colOff>
      <xdr:row>53</xdr:row>
      <xdr:rowOff>101600</xdr:rowOff>
    </xdr:to>
    <xdr:sp macro="" textlink="">
      <xdr:nvSpPr>
        <xdr:cNvPr id="26" name="Rectangle 25">
          <a:hlinkClick xmlns:r="http://schemas.openxmlformats.org/officeDocument/2006/relationships" r:id="rId17"/>
          <a:extLst>
            <a:ext uri="{FF2B5EF4-FFF2-40B4-BE49-F238E27FC236}">
              <a16:creationId xmlns:a16="http://schemas.microsoft.com/office/drawing/2014/main" id="{58AD0E8A-5D32-4A91-8E43-4D7C450D47CE}"/>
            </a:ext>
          </a:extLst>
        </xdr:cNvPr>
        <xdr:cNvSpPr/>
      </xdr:nvSpPr>
      <xdr:spPr>
        <a:xfrm>
          <a:off x="8616950" y="8997950"/>
          <a:ext cx="2349500" cy="292100"/>
        </a:xfrm>
        <a:prstGeom prst="rect">
          <a:avLst/>
        </a:prstGeom>
        <a:solidFill>
          <a:srgbClr val="009999"/>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&gt; </a:t>
          </a:r>
          <a:r>
            <a:rPr lang="en-GB" sz="1100" b="1">
              <a:solidFill>
                <a:schemeClr val="lt1"/>
              </a:solidFill>
              <a:latin typeface="+mn-lt"/>
              <a:ea typeface="+mn-ea"/>
              <a:cs typeface="+mn-cs"/>
            </a:rPr>
            <a:t>PROJECT</a:t>
          </a:r>
          <a:r>
            <a:rPr lang="en-GB" sz="1100" b="1" baseline="0">
              <a:solidFill>
                <a:schemeClr val="lt1"/>
              </a:solidFill>
              <a:latin typeface="+mn-lt"/>
              <a:ea typeface="+mn-ea"/>
              <a:cs typeface="+mn-cs"/>
            </a:rPr>
            <a:t> 3 </a:t>
          </a:r>
          <a:r>
            <a:rPr lang="en-GB" sz="1100" baseline="0">
              <a:solidFill>
                <a:schemeClr val="lt1"/>
              </a:solidFill>
              <a:latin typeface="+mn-lt"/>
              <a:ea typeface="+mn-ea"/>
              <a:cs typeface="+mn-cs"/>
            </a:rPr>
            <a:t>DELIVERY MILESTONES</a:t>
          </a:r>
          <a:endParaRPr lang="en-GB" sz="1100">
            <a:solidFill>
              <a:schemeClr val="lt1"/>
            </a:solidFill>
            <a:latin typeface="+mn-lt"/>
            <a:ea typeface="+mn-ea"/>
            <a:cs typeface="+mn-cs"/>
          </a:endParaRPr>
        </a:p>
      </xdr:txBody>
    </xdr:sp>
    <xdr:clientData/>
  </xdr:twoCellAnchor>
  <xdr:twoCellAnchor>
    <xdr:from>
      <xdr:col>2</xdr:col>
      <xdr:colOff>0</xdr:colOff>
      <xdr:row>63</xdr:row>
      <xdr:rowOff>85725</xdr:rowOff>
    </xdr:from>
    <xdr:to>
      <xdr:col>14</xdr:col>
      <xdr:colOff>577850</xdr:colOff>
      <xdr:row>64</xdr:row>
      <xdr:rowOff>200025</xdr:rowOff>
    </xdr:to>
    <xdr:sp macro="" textlink="">
      <xdr:nvSpPr>
        <xdr:cNvPr id="24" name="Rectangle 23">
          <a:hlinkClick xmlns:r="http://schemas.openxmlformats.org/officeDocument/2006/relationships" r:id="rId18"/>
          <a:extLst>
            <a:ext uri="{FF2B5EF4-FFF2-40B4-BE49-F238E27FC236}">
              <a16:creationId xmlns:a16="http://schemas.microsoft.com/office/drawing/2014/main" id="{307EA515-1B9D-4C3A-A42F-18C075282C96}"/>
            </a:ext>
          </a:extLst>
        </xdr:cNvPr>
        <xdr:cNvSpPr/>
      </xdr:nvSpPr>
      <xdr:spPr>
        <a:xfrm>
          <a:off x="3038475" y="13049250"/>
          <a:ext cx="7969250" cy="295275"/>
        </a:xfrm>
        <a:prstGeom prst="rect">
          <a:avLst/>
        </a:prstGeom>
        <a:solidFill>
          <a:srgbClr val="00206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a:t>
          </a:r>
          <a:r>
            <a:rPr lang="en-GB" sz="1100" baseline="0">
              <a:solidFill>
                <a:schemeClr val="lt1"/>
              </a:solidFill>
              <a:latin typeface="+mn-lt"/>
              <a:ea typeface="+mn-ea"/>
              <a:cs typeface="+mn-cs"/>
            </a:rPr>
            <a:t> </a:t>
          </a:r>
          <a:r>
            <a:rPr lang="en-GB" sz="1100">
              <a:solidFill>
                <a:schemeClr val="lt1"/>
              </a:solidFill>
              <a:latin typeface="+mn-lt"/>
              <a:ea typeface="+mn-ea"/>
              <a:cs typeface="+mn-cs"/>
            </a:rPr>
            <a:t>&gt; TABLE</a:t>
          </a:r>
          <a:r>
            <a:rPr lang="en-GB" sz="1100" baseline="0">
              <a:solidFill>
                <a:schemeClr val="lt1"/>
              </a:solidFill>
              <a:latin typeface="+mn-lt"/>
              <a:ea typeface="+mn-ea"/>
              <a:cs typeface="+mn-cs"/>
            </a:rPr>
            <a:t> G Grant Disbursement </a:t>
          </a:r>
          <a:endParaRPr lang="en-GB" sz="1100">
            <a:solidFill>
              <a:schemeClr val="lt1"/>
            </a:solidFill>
            <a:latin typeface="+mn-lt"/>
            <a:ea typeface="+mn-ea"/>
            <a:cs typeface="+mn-cs"/>
          </a:endParaRPr>
        </a:p>
      </xdr:txBody>
    </xdr:sp>
    <xdr:clientData/>
  </xdr:twoCellAnchor>
  <xdr:twoCellAnchor>
    <xdr:from>
      <xdr:col>16</xdr:col>
      <xdr:colOff>152400</xdr:colOff>
      <xdr:row>0</xdr:row>
      <xdr:rowOff>238125</xdr:rowOff>
    </xdr:from>
    <xdr:to>
      <xdr:col>21</xdr:col>
      <xdr:colOff>19050</xdr:colOff>
      <xdr:row>10</xdr:row>
      <xdr:rowOff>0</xdr:rowOff>
    </xdr:to>
    <xdr:sp macro="" textlink="">
      <xdr:nvSpPr>
        <xdr:cNvPr id="27" name="Rectangle: Folded Corner 26">
          <a:extLst>
            <a:ext uri="{FF2B5EF4-FFF2-40B4-BE49-F238E27FC236}">
              <a16:creationId xmlns:a16="http://schemas.microsoft.com/office/drawing/2014/main" id="{02DFC836-772C-4480-80C6-486CFB7F1787}"/>
            </a:ext>
          </a:extLst>
        </xdr:cNvPr>
        <xdr:cNvSpPr/>
      </xdr:nvSpPr>
      <xdr:spPr>
        <a:xfrm>
          <a:off x="11801475" y="238125"/>
          <a:ext cx="2914650" cy="1790700"/>
        </a:xfrm>
        <a:prstGeom prst="foldedCorner">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GB" sz="1100" b="1">
              <a:solidFill>
                <a:schemeClr val="tx1"/>
              </a:solidFill>
            </a:rPr>
            <a:t>(</a:t>
          </a:r>
          <a:r>
            <a:rPr lang="en-GB" sz="1100" b="1" baseline="0">
              <a:solidFill>
                <a:schemeClr val="tx1"/>
              </a:solidFill>
            </a:rPr>
            <a:t> ! ) Important. </a:t>
          </a:r>
        </a:p>
        <a:p>
          <a:pPr algn="l"/>
          <a:endParaRPr lang="en-GB" sz="1100" b="1" baseline="0">
            <a:solidFill>
              <a:schemeClr val="tx1"/>
            </a:solidFill>
          </a:endParaRPr>
        </a:p>
        <a:p>
          <a:pPr algn="l"/>
          <a:r>
            <a:rPr lang="en-GB" sz="1100" b="1" baseline="0">
              <a:solidFill>
                <a:schemeClr val="tx1"/>
              </a:solidFill>
            </a:rPr>
            <a:t>Please complete all worksheets </a:t>
          </a:r>
          <a:r>
            <a:rPr lang="en-GB" sz="1100" b="1" u="sng" baseline="0">
              <a:solidFill>
                <a:schemeClr val="tx1"/>
              </a:solidFill>
            </a:rPr>
            <a:t>A TO G</a:t>
          </a:r>
        </a:p>
        <a:p>
          <a:pPr algn="l"/>
          <a:endParaRPr lang="en-GB" sz="1100" b="1" baseline="0">
            <a:solidFill>
              <a:schemeClr val="tx1"/>
            </a:solidFill>
          </a:endParaRPr>
        </a:p>
        <a:p>
          <a:pPr algn="l"/>
          <a:r>
            <a:rPr lang="en-GB" sz="1100" b="1" baseline="0">
              <a:solidFill>
                <a:schemeClr val="tx1"/>
              </a:solidFill>
            </a:rPr>
            <a:t>Please do NOT change the names of the individual worksheets as they are formulated to pull data through to the main Summary Sheet. </a:t>
          </a:r>
        </a:p>
        <a:p>
          <a:pPr algn="l"/>
          <a:endParaRPr lang="en-GB" sz="1100" b="1" baseline="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114300</xdr:colOff>
      <xdr:row>9</xdr:row>
      <xdr:rowOff>0</xdr:rowOff>
    </xdr:from>
    <xdr:to>
      <xdr:col>17</xdr:col>
      <xdr:colOff>120650</xdr:colOff>
      <xdr:row>9</xdr:row>
      <xdr:rowOff>257174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D16C716-2A19-409A-B5D1-08515B56D0FE}"/>
            </a:ext>
          </a:extLst>
        </xdr:cNvPr>
        <xdr:cNvSpPr/>
      </xdr:nvSpPr>
      <xdr:spPr>
        <a:xfrm>
          <a:off x="19016133" y="476250"/>
          <a:ext cx="1847850" cy="257174"/>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14</xdr:col>
      <xdr:colOff>130175</xdr:colOff>
      <xdr:row>9</xdr:row>
      <xdr:rowOff>381000</xdr:rowOff>
    </xdr:from>
    <xdr:to>
      <xdr:col>17</xdr:col>
      <xdr:colOff>139700</xdr:colOff>
      <xdr:row>10</xdr:row>
      <xdr:rowOff>50799</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32967C67-8A1F-425D-A1DD-DD46239915ED}"/>
            </a:ext>
          </a:extLst>
        </xdr:cNvPr>
        <xdr:cNvSpPr/>
      </xdr:nvSpPr>
      <xdr:spPr>
        <a:xfrm>
          <a:off x="13846175" y="558800"/>
          <a:ext cx="1838325" cy="260349"/>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xdr:from>
      <xdr:col>5</xdr:col>
      <xdr:colOff>1841499</xdr:colOff>
      <xdr:row>25</xdr:row>
      <xdr:rowOff>69848</xdr:rowOff>
    </xdr:from>
    <xdr:to>
      <xdr:col>7</xdr:col>
      <xdr:colOff>374296</xdr:colOff>
      <xdr:row>36</xdr:row>
      <xdr:rowOff>174624</xdr:rowOff>
    </xdr:to>
    <xdr:sp macro="" textlink="">
      <xdr:nvSpPr>
        <xdr:cNvPr id="5" name="Callout: Up Arrow 4">
          <a:extLst>
            <a:ext uri="{FF2B5EF4-FFF2-40B4-BE49-F238E27FC236}">
              <a16:creationId xmlns:a16="http://schemas.microsoft.com/office/drawing/2014/main" id="{55EB9FC4-77FC-43B8-9B08-8DC3E9E3E427}"/>
            </a:ext>
          </a:extLst>
        </xdr:cNvPr>
        <xdr:cNvSpPr/>
      </xdr:nvSpPr>
      <xdr:spPr>
        <a:xfrm>
          <a:off x="10080624" y="6372223"/>
          <a:ext cx="3041297" cy="2025651"/>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Your</a:t>
          </a:r>
          <a:r>
            <a:rPr lang="en-GB" sz="1100" baseline="0">
              <a:solidFill>
                <a:schemeClr val="tx1"/>
              </a:solidFill>
              <a:latin typeface="Arial" panose="020B0604020202020204" pitchFamily="34" charset="0"/>
              <a:cs typeface="Arial" panose="020B0604020202020204" pitchFamily="34" charset="0"/>
            </a:rPr>
            <a:t> funding profile should correspond with your expenditure profile in </a:t>
          </a:r>
          <a:r>
            <a:rPr lang="en-GB" sz="1100" b="1" baseline="0">
              <a:solidFill>
                <a:schemeClr val="tx1"/>
              </a:solidFill>
              <a:latin typeface="Arial" panose="020B0604020202020204" pitchFamily="34" charset="0"/>
              <a:cs typeface="Arial" panose="020B0604020202020204" pitchFamily="34" charset="0"/>
            </a:rPr>
            <a:t>Table C Worksheet</a:t>
          </a:r>
          <a:r>
            <a:rPr lang="en-GB" sz="1100" baseline="0">
              <a:solidFill>
                <a:schemeClr val="tx1"/>
              </a:solidFill>
              <a:latin typeface="Arial" panose="020B0604020202020204" pitchFamily="34" charset="0"/>
              <a:cs typeface="Arial" panose="020B0604020202020204" pitchFamily="34" charset="0"/>
            </a:rPr>
            <a:t>. These cells will highlight </a:t>
          </a:r>
          <a:r>
            <a:rPr lang="en-GB" sz="1100" baseline="0">
              <a:solidFill>
                <a:srgbClr val="FF0000"/>
              </a:solidFill>
              <a:latin typeface="Arial" panose="020B0604020202020204" pitchFamily="34" charset="0"/>
              <a:cs typeface="Arial" panose="020B0604020202020204" pitchFamily="34" charset="0"/>
            </a:rPr>
            <a:t>red</a:t>
          </a:r>
          <a:r>
            <a:rPr lang="en-GB" sz="1100" baseline="0">
              <a:solidFill>
                <a:schemeClr val="tx1"/>
              </a:solidFill>
              <a:latin typeface="Arial" panose="020B0604020202020204" pitchFamily="34" charset="0"/>
              <a:cs typeface="Arial" panose="020B0604020202020204" pitchFamily="34" charset="0"/>
            </a:rPr>
            <a:t> if there is an error</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14</xdr:col>
      <xdr:colOff>142874</xdr:colOff>
      <xdr:row>10</xdr:row>
      <xdr:rowOff>206375</xdr:rowOff>
    </xdr:from>
    <xdr:to>
      <xdr:col>17</xdr:col>
      <xdr:colOff>152399</xdr:colOff>
      <xdr:row>10</xdr:row>
      <xdr:rowOff>463549</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C4560B42-EB9F-450D-BAC6-1BB5A5246933}"/>
            </a:ext>
          </a:extLst>
        </xdr:cNvPr>
        <xdr:cNvSpPr/>
      </xdr:nvSpPr>
      <xdr:spPr>
        <a:xfrm>
          <a:off x="13850937" y="968375"/>
          <a:ext cx="1843087" cy="257174"/>
        </a:xfrm>
        <a:prstGeom prst="rect">
          <a:avLst/>
        </a:prstGeom>
        <a:solidFill>
          <a:srgbClr val="00CC99"/>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TABLE C PROJECT 3</a:t>
          </a:r>
        </a:p>
        <a:p>
          <a:pPr algn="l"/>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1</xdr:row>
      <xdr:rowOff>0</xdr:rowOff>
    </xdr:from>
    <xdr:to>
      <xdr:col>2</xdr:col>
      <xdr:colOff>1721270</xdr:colOff>
      <xdr:row>6</xdr:row>
      <xdr:rowOff>131320</xdr:rowOff>
    </xdr:to>
    <xdr:pic>
      <xdr:nvPicPr>
        <xdr:cNvPr id="7" name="Picture 6">
          <a:extLst>
            <a:ext uri="{FF2B5EF4-FFF2-40B4-BE49-F238E27FC236}">
              <a16:creationId xmlns:a16="http://schemas.microsoft.com/office/drawing/2014/main" id="{6AB040B9-3062-4A4E-9D47-3596A0ABAFCC}"/>
            </a:ext>
          </a:extLst>
        </xdr:cNvPr>
        <xdr:cNvPicPr>
          <a:picLocks noChangeAspect="1"/>
        </xdr:cNvPicPr>
      </xdr:nvPicPr>
      <xdr:blipFill>
        <a:blip xmlns:r="http://schemas.openxmlformats.org/officeDocument/2006/relationships" r:embed="rId4"/>
        <a:stretch>
          <a:fillRect/>
        </a:stretch>
      </xdr:blipFill>
      <xdr:spPr>
        <a:xfrm>
          <a:off x="486833" y="179917"/>
          <a:ext cx="3674954" cy="10309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197909</xdr:colOff>
      <xdr:row>9</xdr:row>
      <xdr:rowOff>384176</xdr:rowOff>
    </xdr:from>
    <xdr:to>
      <xdr:col>10</xdr:col>
      <xdr:colOff>459318</xdr:colOff>
      <xdr:row>9</xdr:row>
      <xdr:rowOff>644524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5E27CF3-D283-4796-8312-7C0A8CC557B9}"/>
            </a:ext>
          </a:extLst>
        </xdr:cNvPr>
        <xdr:cNvSpPr/>
      </xdr:nvSpPr>
      <xdr:spPr>
        <a:xfrm>
          <a:off x="10400242" y="564093"/>
          <a:ext cx="1838326" cy="260348"/>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201083</xdr:colOff>
      <xdr:row>8</xdr:row>
      <xdr:rowOff>179916</xdr:rowOff>
    </xdr:from>
    <xdr:to>
      <xdr:col>10</xdr:col>
      <xdr:colOff>423334</xdr:colOff>
      <xdr:row>9</xdr:row>
      <xdr:rowOff>253998</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1D148DE-F87D-4784-9FF1-78AF4D338C81}"/>
            </a:ext>
          </a:extLst>
        </xdr:cNvPr>
        <xdr:cNvSpPr/>
      </xdr:nvSpPr>
      <xdr:spPr>
        <a:xfrm>
          <a:off x="10541000" y="179916"/>
          <a:ext cx="1799167" cy="25399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14</xdr:col>
      <xdr:colOff>250474</xdr:colOff>
      <xdr:row>34</xdr:row>
      <xdr:rowOff>45859</xdr:rowOff>
    </xdr:from>
    <xdr:to>
      <xdr:col>17</xdr:col>
      <xdr:colOff>772938</xdr:colOff>
      <xdr:row>40</xdr:row>
      <xdr:rowOff>142874</xdr:rowOff>
    </xdr:to>
    <xdr:sp macro="" textlink="">
      <xdr:nvSpPr>
        <xdr:cNvPr id="6" name="Callout: Up Arrow 5">
          <a:extLst>
            <a:ext uri="{FF2B5EF4-FFF2-40B4-BE49-F238E27FC236}">
              <a16:creationId xmlns:a16="http://schemas.microsoft.com/office/drawing/2014/main" id="{91E970F0-1CEC-46AD-B2FB-A776E6C17DCE}"/>
            </a:ext>
          </a:extLst>
        </xdr:cNvPr>
        <xdr:cNvSpPr/>
      </xdr:nvSpPr>
      <xdr:spPr>
        <a:xfrm>
          <a:off x="21634099" y="11650484"/>
          <a:ext cx="3999089" cy="1621015"/>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Totals</a:t>
          </a:r>
          <a:r>
            <a:rPr lang="en-GB" sz="1100" baseline="0">
              <a:solidFill>
                <a:schemeClr val="tx1"/>
              </a:solidFill>
              <a:latin typeface="Arial" panose="020B0604020202020204" pitchFamily="34" charset="0"/>
              <a:cs typeface="Arial" panose="020B0604020202020204" pitchFamily="34" charset="0"/>
            </a:rPr>
            <a:t> in Column C &amp; P should match. Cell will show</a:t>
          </a:r>
          <a:r>
            <a:rPr lang="en-GB" sz="1100" baseline="0">
              <a:solidFill>
                <a:srgbClr val="FF0000"/>
              </a:solidFill>
              <a:latin typeface="Arial" panose="020B0604020202020204" pitchFamily="34" charset="0"/>
              <a:cs typeface="Arial" panose="020B0604020202020204" pitchFamily="34" charset="0"/>
            </a:rPr>
            <a:t> red </a:t>
          </a:r>
          <a:r>
            <a:rPr lang="en-GB" sz="1100" baseline="0">
              <a:solidFill>
                <a:schemeClr val="tx1"/>
              </a:solidFill>
              <a:latin typeface="Arial" panose="020B0604020202020204" pitchFamily="34" charset="0"/>
              <a:cs typeface="Arial" panose="020B0604020202020204" pitchFamily="34" charset="0"/>
            </a:rPr>
            <a:t>if incorrect </a:t>
          </a:r>
        </a:p>
        <a:p>
          <a:pPr algn="ctr"/>
          <a:endParaRPr lang="en-GB" sz="1100" baseline="0">
            <a:solidFill>
              <a:schemeClr val="tx1"/>
            </a:solidFill>
            <a:latin typeface="Arial" panose="020B0604020202020204" pitchFamily="34" charset="0"/>
            <a:cs typeface="Arial" panose="020B0604020202020204" pitchFamily="34" charset="0"/>
          </a:endParaRPr>
        </a:p>
        <a:p>
          <a:pPr algn="ctr"/>
          <a:r>
            <a:rPr lang="en-GB" sz="1100" b="1" baseline="0">
              <a:solidFill>
                <a:schemeClr val="tx1"/>
              </a:solidFill>
              <a:latin typeface="Arial" panose="020B0604020202020204" pitchFamily="34" charset="0"/>
              <a:cs typeface="Arial" panose="020B0604020202020204" pitchFamily="34" charset="0"/>
            </a:rPr>
            <a:t>PLEASE CHECK PROFILE AGAINST TABLE B WORKSHEET</a:t>
          </a:r>
          <a:endParaRPr lang="en-GB"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9</xdr:col>
      <xdr:colOff>208642</xdr:colOff>
      <xdr:row>9</xdr:row>
      <xdr:rowOff>798286</xdr:rowOff>
    </xdr:from>
    <xdr:to>
      <xdr:col>10</xdr:col>
      <xdr:colOff>473300</xdr:colOff>
      <xdr:row>9</xdr:row>
      <xdr:rowOff>1055460</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C852A7F5-E874-4A2B-BDF7-CECC25C70137}"/>
            </a:ext>
          </a:extLst>
        </xdr:cNvPr>
        <xdr:cNvSpPr/>
      </xdr:nvSpPr>
      <xdr:spPr>
        <a:xfrm>
          <a:off x="10395856" y="979715"/>
          <a:ext cx="1843087" cy="257174"/>
        </a:xfrm>
        <a:prstGeom prst="rect">
          <a:avLst/>
        </a:prstGeom>
        <a:solidFill>
          <a:srgbClr val="00B0F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TABLE B PROJECT 1 </a:t>
          </a:r>
        </a:p>
        <a:p>
          <a:pPr algn="l"/>
          <a:endParaRPr lang="en-GB" sz="1100" b="0">
            <a:latin typeface="Arial" panose="020B0604020202020204" pitchFamily="34" charset="0"/>
            <a:cs typeface="Arial" panose="020B0604020202020204" pitchFamily="34" charset="0"/>
          </a:endParaRPr>
        </a:p>
      </xdr:txBody>
    </xdr:sp>
    <xdr:clientData/>
  </xdr:twoCellAnchor>
  <xdr:twoCellAnchor>
    <xdr:from>
      <xdr:col>6</xdr:col>
      <xdr:colOff>98424</xdr:colOff>
      <xdr:row>38</xdr:row>
      <xdr:rowOff>293006</xdr:rowOff>
    </xdr:from>
    <xdr:to>
      <xdr:col>8</xdr:col>
      <xdr:colOff>288925</xdr:colOff>
      <xdr:row>42</xdr:row>
      <xdr:rowOff>217715</xdr:rowOff>
    </xdr:to>
    <xdr:sp macro="" textlink="">
      <xdr:nvSpPr>
        <xdr:cNvPr id="4" name="Rectangle: Folded Corner 3">
          <a:extLst>
            <a:ext uri="{FF2B5EF4-FFF2-40B4-BE49-F238E27FC236}">
              <a16:creationId xmlns:a16="http://schemas.microsoft.com/office/drawing/2014/main" id="{87FEDD0B-E338-494C-BB04-BC4CC4750F52}"/>
            </a:ext>
          </a:extLst>
        </xdr:cNvPr>
        <xdr:cNvSpPr/>
      </xdr:nvSpPr>
      <xdr:spPr>
        <a:xfrm>
          <a:off x="9963603" y="9355363"/>
          <a:ext cx="3156858" cy="1217388"/>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chemeClr val="tx1"/>
              </a:solidFill>
              <a:latin typeface="Arial" panose="020B0604020202020204" pitchFamily="34" charset="0"/>
              <a:cs typeface="Arial" panose="020B0604020202020204" pitchFamily="34" charset="0"/>
            </a:rPr>
            <a:t>Before</a:t>
          </a:r>
          <a:r>
            <a:rPr lang="en-GB" sz="1200" baseline="0">
              <a:solidFill>
                <a:schemeClr val="tx1"/>
              </a:solidFill>
              <a:latin typeface="Arial" panose="020B0604020202020204" pitchFamily="34" charset="0"/>
              <a:cs typeface="Arial" panose="020B0604020202020204" pitchFamily="34" charset="0"/>
            </a:rPr>
            <a:t> submitting please check the accuracy of your budget to ensure there are no errors and the totals add up correctly.  </a:t>
          </a:r>
          <a:r>
            <a:rPr lang="en-GB" sz="1200" b="1" baseline="0">
              <a:solidFill>
                <a:schemeClr val="tx1"/>
              </a:solidFill>
              <a:latin typeface="Arial" panose="020B0604020202020204" pitchFamily="34" charset="0"/>
              <a:cs typeface="Arial" panose="020B0604020202020204" pitchFamily="34" charset="0"/>
            </a:rPr>
            <a:t>Check formulas are correct on any new lines or rows added </a:t>
          </a:r>
          <a:endParaRPr lang="en-GB" sz="1200" b="1">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1</xdr:row>
      <xdr:rowOff>145142</xdr:rowOff>
    </xdr:from>
    <xdr:to>
      <xdr:col>2</xdr:col>
      <xdr:colOff>2583661</xdr:colOff>
      <xdr:row>7</xdr:row>
      <xdr:rowOff>87474</xdr:rowOff>
    </xdr:to>
    <xdr:pic>
      <xdr:nvPicPr>
        <xdr:cNvPr id="8" name="Picture 7">
          <a:extLst>
            <a:ext uri="{FF2B5EF4-FFF2-40B4-BE49-F238E27FC236}">
              <a16:creationId xmlns:a16="http://schemas.microsoft.com/office/drawing/2014/main" id="{B69B12E9-7D43-4815-B470-96EFF524D611}"/>
            </a:ext>
          </a:extLst>
        </xdr:cNvPr>
        <xdr:cNvPicPr>
          <a:picLocks noChangeAspect="1"/>
        </xdr:cNvPicPr>
      </xdr:nvPicPr>
      <xdr:blipFill>
        <a:blip xmlns:r="http://schemas.openxmlformats.org/officeDocument/2006/relationships" r:embed="rId4"/>
        <a:stretch>
          <a:fillRect/>
        </a:stretch>
      </xdr:blipFill>
      <xdr:spPr>
        <a:xfrm>
          <a:off x="607786" y="326571"/>
          <a:ext cx="3674954" cy="103090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197909</xdr:colOff>
      <xdr:row>9</xdr:row>
      <xdr:rowOff>384176</xdr:rowOff>
    </xdr:from>
    <xdr:to>
      <xdr:col>10</xdr:col>
      <xdr:colOff>459318</xdr:colOff>
      <xdr:row>9</xdr:row>
      <xdr:rowOff>644524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57FCE2F-61EE-4C48-88DC-811B8BC413FC}"/>
            </a:ext>
          </a:extLst>
        </xdr:cNvPr>
        <xdr:cNvSpPr/>
      </xdr:nvSpPr>
      <xdr:spPr>
        <a:xfrm>
          <a:off x="10383309" y="561976"/>
          <a:ext cx="1836209" cy="260348"/>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201083</xdr:colOff>
      <xdr:row>8</xdr:row>
      <xdr:rowOff>179916</xdr:rowOff>
    </xdr:from>
    <xdr:to>
      <xdr:col>10</xdr:col>
      <xdr:colOff>423334</xdr:colOff>
      <xdr:row>9</xdr:row>
      <xdr:rowOff>253998</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CFF233D1-64C5-459E-84B7-69061D17737D}"/>
            </a:ext>
          </a:extLst>
        </xdr:cNvPr>
        <xdr:cNvSpPr/>
      </xdr:nvSpPr>
      <xdr:spPr>
        <a:xfrm>
          <a:off x="10386483" y="179916"/>
          <a:ext cx="1797051" cy="251882"/>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176389</xdr:colOff>
      <xdr:row>9</xdr:row>
      <xdr:rowOff>818444</xdr:rowOff>
    </xdr:from>
    <xdr:to>
      <xdr:col>10</xdr:col>
      <xdr:colOff>446087</xdr:colOff>
      <xdr:row>9</xdr:row>
      <xdr:rowOff>1075618</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9799C381-F87D-47B2-A89E-8F0A49E1D3F0}"/>
            </a:ext>
          </a:extLst>
        </xdr:cNvPr>
        <xdr:cNvSpPr/>
      </xdr:nvSpPr>
      <xdr:spPr>
        <a:xfrm>
          <a:off x="10371667" y="994833"/>
          <a:ext cx="1843087" cy="257174"/>
        </a:xfrm>
        <a:prstGeom prst="rect">
          <a:avLst/>
        </a:prstGeom>
        <a:solidFill>
          <a:srgbClr val="CC66FF"/>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TABLE B PROJECT 2</a:t>
          </a:r>
        </a:p>
        <a:p>
          <a:pPr algn="l"/>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2</xdr:row>
      <xdr:rowOff>0</xdr:rowOff>
    </xdr:from>
    <xdr:to>
      <xdr:col>2</xdr:col>
      <xdr:colOff>1799587</xdr:colOff>
      <xdr:row>7</xdr:row>
      <xdr:rowOff>131319</xdr:rowOff>
    </xdr:to>
    <xdr:pic>
      <xdr:nvPicPr>
        <xdr:cNvPr id="9" name="Picture 8">
          <a:extLst>
            <a:ext uri="{FF2B5EF4-FFF2-40B4-BE49-F238E27FC236}">
              <a16:creationId xmlns:a16="http://schemas.microsoft.com/office/drawing/2014/main" id="{9B7B2751-FADF-42DA-A73E-81FAFD5EC368}"/>
            </a:ext>
          </a:extLst>
        </xdr:cNvPr>
        <xdr:cNvPicPr>
          <a:picLocks noChangeAspect="1"/>
        </xdr:cNvPicPr>
      </xdr:nvPicPr>
      <xdr:blipFill>
        <a:blip xmlns:r="http://schemas.openxmlformats.org/officeDocument/2006/relationships" r:embed="rId4"/>
        <a:stretch>
          <a:fillRect/>
        </a:stretch>
      </xdr:blipFill>
      <xdr:spPr>
        <a:xfrm>
          <a:off x="613833" y="359833"/>
          <a:ext cx="3674954" cy="1030903"/>
        </a:xfrm>
        <a:prstGeom prst="rect">
          <a:avLst/>
        </a:prstGeom>
      </xdr:spPr>
    </xdr:pic>
    <xdr:clientData/>
  </xdr:twoCellAnchor>
  <xdr:twoCellAnchor>
    <xdr:from>
      <xdr:col>14</xdr:col>
      <xdr:colOff>587375</xdr:colOff>
      <xdr:row>34</xdr:row>
      <xdr:rowOff>127000</xdr:rowOff>
    </xdr:from>
    <xdr:to>
      <xdr:col>17</xdr:col>
      <xdr:colOff>1103489</xdr:colOff>
      <xdr:row>40</xdr:row>
      <xdr:rowOff>220840</xdr:rowOff>
    </xdr:to>
    <xdr:sp macro="" textlink="">
      <xdr:nvSpPr>
        <xdr:cNvPr id="8" name="Callout: Up Arrow 7">
          <a:extLst>
            <a:ext uri="{FF2B5EF4-FFF2-40B4-BE49-F238E27FC236}">
              <a16:creationId xmlns:a16="http://schemas.microsoft.com/office/drawing/2014/main" id="{46A9B157-1592-40C6-A3E3-BE5BD011BEC4}"/>
            </a:ext>
          </a:extLst>
        </xdr:cNvPr>
        <xdr:cNvSpPr/>
      </xdr:nvSpPr>
      <xdr:spPr>
        <a:xfrm>
          <a:off x="22828250" y="12176125"/>
          <a:ext cx="3992739" cy="1617840"/>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Totals</a:t>
          </a:r>
          <a:r>
            <a:rPr lang="en-GB" sz="1100" baseline="0">
              <a:solidFill>
                <a:schemeClr val="tx1"/>
              </a:solidFill>
              <a:latin typeface="Arial" panose="020B0604020202020204" pitchFamily="34" charset="0"/>
              <a:cs typeface="Arial" panose="020B0604020202020204" pitchFamily="34" charset="0"/>
            </a:rPr>
            <a:t> in Column C &amp; P should match. Cell will show</a:t>
          </a:r>
          <a:r>
            <a:rPr lang="en-GB" sz="1100" baseline="0">
              <a:solidFill>
                <a:srgbClr val="FF0000"/>
              </a:solidFill>
              <a:latin typeface="Arial" panose="020B0604020202020204" pitchFamily="34" charset="0"/>
              <a:cs typeface="Arial" panose="020B0604020202020204" pitchFamily="34" charset="0"/>
            </a:rPr>
            <a:t> red </a:t>
          </a:r>
          <a:r>
            <a:rPr lang="en-GB" sz="1100" baseline="0">
              <a:solidFill>
                <a:schemeClr val="tx1"/>
              </a:solidFill>
              <a:latin typeface="Arial" panose="020B0604020202020204" pitchFamily="34" charset="0"/>
              <a:cs typeface="Arial" panose="020B0604020202020204" pitchFamily="34" charset="0"/>
            </a:rPr>
            <a:t>if incorrect </a:t>
          </a:r>
        </a:p>
        <a:p>
          <a:pPr algn="ctr"/>
          <a:endParaRPr lang="en-GB" sz="1100" baseline="0">
            <a:solidFill>
              <a:schemeClr val="tx1"/>
            </a:solidFill>
            <a:latin typeface="Arial" panose="020B0604020202020204" pitchFamily="34" charset="0"/>
            <a:cs typeface="Arial" panose="020B0604020202020204" pitchFamily="34" charset="0"/>
          </a:endParaRPr>
        </a:p>
        <a:p>
          <a:pPr algn="ctr"/>
          <a:r>
            <a:rPr lang="en-GB" sz="1100" b="1" baseline="0">
              <a:solidFill>
                <a:schemeClr val="tx1"/>
              </a:solidFill>
              <a:latin typeface="Arial" panose="020B0604020202020204" pitchFamily="34" charset="0"/>
              <a:cs typeface="Arial" panose="020B0604020202020204" pitchFamily="34" charset="0"/>
            </a:rPr>
            <a:t>PLEASE CHECK PROFILE AGAINST TABLE B WORKSHEET</a:t>
          </a:r>
          <a:endParaRPr lang="en-GB"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6</xdr:col>
      <xdr:colOff>238125</xdr:colOff>
      <xdr:row>39</xdr:row>
      <xdr:rowOff>0</xdr:rowOff>
    </xdr:from>
    <xdr:to>
      <xdr:col>8</xdr:col>
      <xdr:colOff>22226</xdr:colOff>
      <xdr:row>43</xdr:row>
      <xdr:rowOff>19959</xdr:rowOff>
    </xdr:to>
    <xdr:sp macro="" textlink="">
      <xdr:nvSpPr>
        <xdr:cNvPr id="10" name="Rectangle: Folded Corner 9">
          <a:extLst>
            <a:ext uri="{FF2B5EF4-FFF2-40B4-BE49-F238E27FC236}">
              <a16:creationId xmlns:a16="http://schemas.microsoft.com/office/drawing/2014/main" id="{6CD831A0-6E0E-430E-84AF-CF06397B6609}"/>
            </a:ext>
          </a:extLst>
        </xdr:cNvPr>
        <xdr:cNvSpPr/>
      </xdr:nvSpPr>
      <xdr:spPr>
        <a:xfrm>
          <a:off x="11160125" y="13065125"/>
          <a:ext cx="3165476" cy="1194709"/>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chemeClr val="tx1"/>
              </a:solidFill>
              <a:latin typeface="Arial" panose="020B0604020202020204" pitchFamily="34" charset="0"/>
              <a:cs typeface="Arial" panose="020B0604020202020204" pitchFamily="34" charset="0"/>
            </a:rPr>
            <a:t>Before</a:t>
          </a:r>
          <a:r>
            <a:rPr lang="en-GB" sz="1200" baseline="0">
              <a:solidFill>
                <a:schemeClr val="tx1"/>
              </a:solidFill>
              <a:latin typeface="Arial" panose="020B0604020202020204" pitchFamily="34" charset="0"/>
              <a:cs typeface="Arial" panose="020B0604020202020204" pitchFamily="34" charset="0"/>
            </a:rPr>
            <a:t> submitting please check the accuracy of your budget to ensure there are no errors and the totals add up correctly.  </a:t>
          </a:r>
          <a:r>
            <a:rPr lang="en-GB" sz="1200" b="1" baseline="0">
              <a:solidFill>
                <a:schemeClr val="tx1"/>
              </a:solidFill>
              <a:latin typeface="Arial" panose="020B0604020202020204" pitchFamily="34" charset="0"/>
              <a:cs typeface="Arial" panose="020B0604020202020204" pitchFamily="34" charset="0"/>
            </a:rPr>
            <a:t>Check formulas are correct on any new lines or rows added </a:t>
          </a:r>
          <a:endParaRPr lang="en-GB" sz="1200" b="1">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197909</xdr:colOff>
      <xdr:row>9</xdr:row>
      <xdr:rowOff>384176</xdr:rowOff>
    </xdr:from>
    <xdr:to>
      <xdr:col>10</xdr:col>
      <xdr:colOff>459318</xdr:colOff>
      <xdr:row>9</xdr:row>
      <xdr:rowOff>644524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116C560-AECB-44CF-9970-CF1C434EBCE9}"/>
            </a:ext>
          </a:extLst>
        </xdr:cNvPr>
        <xdr:cNvSpPr/>
      </xdr:nvSpPr>
      <xdr:spPr>
        <a:xfrm>
          <a:off x="10383309" y="561976"/>
          <a:ext cx="1836209" cy="260348"/>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201083</xdr:colOff>
      <xdr:row>8</xdr:row>
      <xdr:rowOff>179916</xdr:rowOff>
    </xdr:from>
    <xdr:to>
      <xdr:col>10</xdr:col>
      <xdr:colOff>423334</xdr:colOff>
      <xdr:row>9</xdr:row>
      <xdr:rowOff>253998</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80D66751-FF79-4888-9914-130D6C634F91}"/>
            </a:ext>
          </a:extLst>
        </xdr:cNvPr>
        <xdr:cNvSpPr/>
      </xdr:nvSpPr>
      <xdr:spPr>
        <a:xfrm>
          <a:off x="10386483" y="179916"/>
          <a:ext cx="1797051" cy="251882"/>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197556</xdr:colOff>
      <xdr:row>9</xdr:row>
      <xdr:rowOff>797277</xdr:rowOff>
    </xdr:from>
    <xdr:to>
      <xdr:col>10</xdr:col>
      <xdr:colOff>467254</xdr:colOff>
      <xdr:row>9</xdr:row>
      <xdr:rowOff>1054451</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A5570C6B-C6E7-47D1-B242-D7EC35CD6235}"/>
            </a:ext>
          </a:extLst>
        </xdr:cNvPr>
        <xdr:cNvSpPr/>
      </xdr:nvSpPr>
      <xdr:spPr>
        <a:xfrm>
          <a:off x="10392834" y="973666"/>
          <a:ext cx="1843087" cy="257174"/>
        </a:xfrm>
        <a:prstGeom prst="rect">
          <a:avLst/>
        </a:prstGeom>
        <a:solidFill>
          <a:srgbClr val="00CC99"/>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TABLE B PROJECT 3</a:t>
          </a:r>
        </a:p>
        <a:p>
          <a:pPr algn="l"/>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1</xdr:row>
      <xdr:rowOff>126999</xdr:rowOff>
    </xdr:from>
    <xdr:to>
      <xdr:col>2</xdr:col>
      <xdr:colOff>2123437</xdr:colOff>
      <xdr:row>7</xdr:row>
      <xdr:rowOff>78402</xdr:rowOff>
    </xdr:to>
    <xdr:pic>
      <xdr:nvPicPr>
        <xdr:cNvPr id="7" name="Picture 6">
          <a:extLst>
            <a:ext uri="{FF2B5EF4-FFF2-40B4-BE49-F238E27FC236}">
              <a16:creationId xmlns:a16="http://schemas.microsoft.com/office/drawing/2014/main" id="{A0FF7142-815C-4E38-9E5A-D3E5C542AB64}"/>
            </a:ext>
          </a:extLst>
        </xdr:cNvPr>
        <xdr:cNvPicPr>
          <a:picLocks noChangeAspect="1"/>
        </xdr:cNvPicPr>
      </xdr:nvPicPr>
      <xdr:blipFill>
        <a:blip xmlns:r="http://schemas.openxmlformats.org/officeDocument/2006/relationships" r:embed="rId4"/>
        <a:stretch>
          <a:fillRect/>
        </a:stretch>
      </xdr:blipFill>
      <xdr:spPr>
        <a:xfrm>
          <a:off x="613833" y="306916"/>
          <a:ext cx="3674954" cy="1030903"/>
        </a:xfrm>
        <a:prstGeom prst="rect">
          <a:avLst/>
        </a:prstGeom>
      </xdr:spPr>
    </xdr:pic>
    <xdr:clientData/>
  </xdr:twoCellAnchor>
  <xdr:twoCellAnchor>
    <xdr:from>
      <xdr:col>14</xdr:col>
      <xdr:colOff>460375</xdr:colOff>
      <xdr:row>34</xdr:row>
      <xdr:rowOff>127000</xdr:rowOff>
    </xdr:from>
    <xdr:to>
      <xdr:col>17</xdr:col>
      <xdr:colOff>973314</xdr:colOff>
      <xdr:row>41</xdr:row>
      <xdr:rowOff>49390</xdr:rowOff>
    </xdr:to>
    <xdr:sp macro="" textlink="">
      <xdr:nvSpPr>
        <xdr:cNvPr id="8" name="Callout: Up Arrow 7">
          <a:extLst>
            <a:ext uri="{FF2B5EF4-FFF2-40B4-BE49-F238E27FC236}">
              <a16:creationId xmlns:a16="http://schemas.microsoft.com/office/drawing/2014/main" id="{9AACEE76-EC52-4905-B098-7EC142254A0F}"/>
            </a:ext>
          </a:extLst>
        </xdr:cNvPr>
        <xdr:cNvSpPr/>
      </xdr:nvSpPr>
      <xdr:spPr>
        <a:xfrm>
          <a:off x="21828125" y="11223625"/>
          <a:ext cx="3989564" cy="1621015"/>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Totals</a:t>
          </a:r>
          <a:r>
            <a:rPr lang="en-GB" sz="1100" baseline="0">
              <a:solidFill>
                <a:schemeClr val="tx1"/>
              </a:solidFill>
              <a:latin typeface="Arial" panose="020B0604020202020204" pitchFamily="34" charset="0"/>
              <a:cs typeface="Arial" panose="020B0604020202020204" pitchFamily="34" charset="0"/>
            </a:rPr>
            <a:t> in Column C &amp; P should match. Cell will show</a:t>
          </a:r>
          <a:r>
            <a:rPr lang="en-GB" sz="1100" baseline="0">
              <a:solidFill>
                <a:srgbClr val="FF0000"/>
              </a:solidFill>
              <a:latin typeface="Arial" panose="020B0604020202020204" pitchFamily="34" charset="0"/>
              <a:cs typeface="Arial" panose="020B0604020202020204" pitchFamily="34" charset="0"/>
            </a:rPr>
            <a:t> red </a:t>
          </a:r>
          <a:r>
            <a:rPr lang="en-GB" sz="1100" baseline="0">
              <a:solidFill>
                <a:schemeClr val="tx1"/>
              </a:solidFill>
              <a:latin typeface="Arial" panose="020B0604020202020204" pitchFamily="34" charset="0"/>
              <a:cs typeface="Arial" panose="020B0604020202020204" pitchFamily="34" charset="0"/>
            </a:rPr>
            <a:t>if incorrect </a:t>
          </a:r>
        </a:p>
        <a:p>
          <a:pPr algn="ctr"/>
          <a:endParaRPr lang="en-GB" sz="1100" baseline="0">
            <a:solidFill>
              <a:schemeClr val="tx1"/>
            </a:solidFill>
            <a:latin typeface="Arial" panose="020B0604020202020204" pitchFamily="34" charset="0"/>
            <a:cs typeface="Arial" panose="020B0604020202020204" pitchFamily="34" charset="0"/>
          </a:endParaRPr>
        </a:p>
        <a:p>
          <a:pPr algn="ctr"/>
          <a:r>
            <a:rPr lang="en-GB" sz="1100" b="1" baseline="0">
              <a:solidFill>
                <a:schemeClr val="tx1"/>
              </a:solidFill>
              <a:latin typeface="Arial" panose="020B0604020202020204" pitchFamily="34" charset="0"/>
              <a:cs typeface="Arial" panose="020B0604020202020204" pitchFamily="34" charset="0"/>
            </a:rPr>
            <a:t>PLEASE CHECK PROFILE AGAINST TABLE B WORKSHEET</a:t>
          </a:r>
          <a:endParaRPr lang="en-GB"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6</xdr:col>
      <xdr:colOff>158750</xdr:colOff>
      <xdr:row>39</xdr:row>
      <xdr:rowOff>0</xdr:rowOff>
    </xdr:from>
    <xdr:to>
      <xdr:col>8</xdr:col>
      <xdr:colOff>273051</xdr:colOff>
      <xdr:row>43</xdr:row>
      <xdr:rowOff>70759</xdr:rowOff>
    </xdr:to>
    <xdr:sp macro="" textlink="">
      <xdr:nvSpPr>
        <xdr:cNvPr id="9" name="Rectangle: Folded Corner 8">
          <a:extLst>
            <a:ext uri="{FF2B5EF4-FFF2-40B4-BE49-F238E27FC236}">
              <a16:creationId xmlns:a16="http://schemas.microsoft.com/office/drawing/2014/main" id="{13FE51F7-3CF2-4079-BDDE-0E88B3127BC5}"/>
            </a:ext>
          </a:extLst>
        </xdr:cNvPr>
        <xdr:cNvSpPr/>
      </xdr:nvSpPr>
      <xdr:spPr>
        <a:xfrm>
          <a:off x="11207750" y="12112625"/>
          <a:ext cx="3162301" cy="1197884"/>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chemeClr val="tx1"/>
              </a:solidFill>
              <a:latin typeface="Arial" panose="020B0604020202020204" pitchFamily="34" charset="0"/>
              <a:cs typeface="Arial" panose="020B0604020202020204" pitchFamily="34" charset="0"/>
            </a:rPr>
            <a:t>Before</a:t>
          </a:r>
          <a:r>
            <a:rPr lang="en-GB" sz="1200" baseline="0">
              <a:solidFill>
                <a:schemeClr val="tx1"/>
              </a:solidFill>
              <a:latin typeface="Arial" panose="020B0604020202020204" pitchFamily="34" charset="0"/>
              <a:cs typeface="Arial" panose="020B0604020202020204" pitchFamily="34" charset="0"/>
            </a:rPr>
            <a:t> submitting please check the accuracy of your budget to ensure there are no errors and the totals add up correctly.  </a:t>
          </a:r>
          <a:r>
            <a:rPr lang="en-GB" sz="1200" b="1" baseline="0">
              <a:solidFill>
                <a:schemeClr val="tx1"/>
              </a:solidFill>
              <a:latin typeface="Arial" panose="020B0604020202020204" pitchFamily="34" charset="0"/>
              <a:cs typeface="Arial" panose="020B0604020202020204" pitchFamily="34" charset="0"/>
            </a:rPr>
            <a:t>Check formulas are correct on any new lines or rows added </a:t>
          </a:r>
          <a:endParaRPr lang="en-GB" sz="1200" b="1">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180975</xdr:colOff>
      <xdr:row>10</xdr:row>
      <xdr:rowOff>152400</xdr:rowOff>
    </xdr:from>
    <xdr:to>
      <xdr:col>14</xdr:col>
      <xdr:colOff>63500</xdr:colOff>
      <xdr:row>12</xdr:row>
      <xdr:rowOff>28574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6BB078C7-A48C-45A0-B51C-1BF10FC6F56E}"/>
            </a:ext>
          </a:extLst>
        </xdr:cNvPr>
        <xdr:cNvSpPr/>
      </xdr:nvSpPr>
      <xdr:spPr>
        <a:xfrm>
          <a:off x="7534275" y="1152525"/>
          <a:ext cx="1635125" cy="257174"/>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15</xdr:col>
      <xdr:colOff>28575</xdr:colOff>
      <xdr:row>10</xdr:row>
      <xdr:rowOff>152400</xdr:rowOff>
    </xdr:from>
    <xdr:to>
      <xdr:col>23</xdr:col>
      <xdr:colOff>111125</xdr:colOff>
      <xdr:row>12</xdr:row>
      <xdr:rowOff>41274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551E729D-A11B-4A7C-984C-028D8F87BAF2}"/>
            </a:ext>
          </a:extLst>
        </xdr:cNvPr>
        <xdr:cNvSpPr/>
      </xdr:nvSpPr>
      <xdr:spPr>
        <a:xfrm>
          <a:off x="9353550" y="1152525"/>
          <a:ext cx="1835150" cy="269874"/>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55562</xdr:colOff>
      <xdr:row>1</xdr:row>
      <xdr:rowOff>39688</xdr:rowOff>
    </xdr:from>
    <xdr:to>
      <xdr:col>2</xdr:col>
      <xdr:colOff>2992328</xdr:colOff>
      <xdr:row>6</xdr:row>
      <xdr:rowOff>160954</xdr:rowOff>
    </xdr:to>
    <xdr:pic>
      <xdr:nvPicPr>
        <xdr:cNvPr id="4" name="Picture 3">
          <a:extLst>
            <a:ext uri="{FF2B5EF4-FFF2-40B4-BE49-F238E27FC236}">
              <a16:creationId xmlns:a16="http://schemas.microsoft.com/office/drawing/2014/main" id="{0CFE8B50-1672-4072-8C89-953DB7835EBF}"/>
            </a:ext>
          </a:extLst>
        </xdr:cNvPr>
        <xdr:cNvPicPr>
          <a:picLocks noChangeAspect="1"/>
        </xdr:cNvPicPr>
      </xdr:nvPicPr>
      <xdr:blipFill>
        <a:blip xmlns:r="http://schemas.openxmlformats.org/officeDocument/2006/relationships" r:embed="rId3"/>
        <a:stretch>
          <a:fillRect/>
        </a:stretch>
      </xdr:blipFill>
      <xdr:spPr>
        <a:xfrm>
          <a:off x="388937" y="222251"/>
          <a:ext cx="3674954" cy="103090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180975</xdr:colOff>
      <xdr:row>3</xdr:row>
      <xdr:rowOff>152400</xdr:rowOff>
    </xdr:from>
    <xdr:to>
      <xdr:col>14</xdr:col>
      <xdr:colOff>63500</xdr:colOff>
      <xdr:row>5</xdr:row>
      <xdr:rowOff>28574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BF3703D-52F3-4B3D-AFC3-5E04600E0490}"/>
            </a:ext>
          </a:extLst>
        </xdr:cNvPr>
        <xdr:cNvSpPr/>
      </xdr:nvSpPr>
      <xdr:spPr>
        <a:xfrm>
          <a:off x="9547225" y="1162050"/>
          <a:ext cx="1711325" cy="257174"/>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15</xdr:col>
      <xdr:colOff>28575</xdr:colOff>
      <xdr:row>3</xdr:row>
      <xdr:rowOff>152400</xdr:rowOff>
    </xdr:from>
    <xdr:to>
      <xdr:col>23</xdr:col>
      <xdr:colOff>111125</xdr:colOff>
      <xdr:row>5</xdr:row>
      <xdr:rowOff>41274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B510CBE-85E9-476E-8B83-55E2E5A03341}"/>
            </a:ext>
          </a:extLst>
        </xdr:cNvPr>
        <xdr:cNvSpPr/>
      </xdr:nvSpPr>
      <xdr:spPr>
        <a:xfrm>
          <a:off x="11452225" y="1162050"/>
          <a:ext cx="1911350" cy="269874"/>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23813</xdr:colOff>
      <xdr:row>1</xdr:row>
      <xdr:rowOff>71437</xdr:rowOff>
    </xdr:from>
    <xdr:to>
      <xdr:col>2</xdr:col>
      <xdr:colOff>2963754</xdr:colOff>
      <xdr:row>7</xdr:row>
      <xdr:rowOff>10140</xdr:rowOff>
    </xdr:to>
    <xdr:pic>
      <xdr:nvPicPr>
        <xdr:cNvPr id="4" name="Picture 3">
          <a:extLst>
            <a:ext uri="{FF2B5EF4-FFF2-40B4-BE49-F238E27FC236}">
              <a16:creationId xmlns:a16="http://schemas.microsoft.com/office/drawing/2014/main" id="{85EB78FE-0994-413A-B76B-1E8234424F68}"/>
            </a:ext>
          </a:extLst>
        </xdr:cNvPr>
        <xdr:cNvPicPr>
          <a:picLocks noChangeAspect="1"/>
        </xdr:cNvPicPr>
      </xdr:nvPicPr>
      <xdr:blipFill>
        <a:blip xmlns:r="http://schemas.openxmlformats.org/officeDocument/2006/relationships" r:embed="rId3"/>
        <a:stretch>
          <a:fillRect/>
        </a:stretch>
      </xdr:blipFill>
      <xdr:spPr>
        <a:xfrm>
          <a:off x="357188" y="254000"/>
          <a:ext cx="3674954" cy="103090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180975</xdr:colOff>
      <xdr:row>3</xdr:row>
      <xdr:rowOff>152400</xdr:rowOff>
    </xdr:from>
    <xdr:to>
      <xdr:col>14</xdr:col>
      <xdr:colOff>63500</xdr:colOff>
      <xdr:row>5</xdr:row>
      <xdr:rowOff>28574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BC0458D-DC12-45C4-BC1A-7867EB6C39A7}"/>
            </a:ext>
          </a:extLst>
        </xdr:cNvPr>
        <xdr:cNvSpPr/>
      </xdr:nvSpPr>
      <xdr:spPr>
        <a:xfrm>
          <a:off x="9547225" y="1162050"/>
          <a:ext cx="1711325" cy="257174"/>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15</xdr:col>
      <xdr:colOff>28575</xdr:colOff>
      <xdr:row>3</xdr:row>
      <xdr:rowOff>152400</xdr:rowOff>
    </xdr:from>
    <xdr:to>
      <xdr:col>23</xdr:col>
      <xdr:colOff>111125</xdr:colOff>
      <xdr:row>5</xdr:row>
      <xdr:rowOff>41274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BF8746F-FAB7-4047-8DE0-42E96B0FD46D}"/>
            </a:ext>
          </a:extLst>
        </xdr:cNvPr>
        <xdr:cNvSpPr/>
      </xdr:nvSpPr>
      <xdr:spPr>
        <a:xfrm>
          <a:off x="11452225" y="1162050"/>
          <a:ext cx="1911350" cy="269874"/>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71438</xdr:colOff>
      <xdr:row>1</xdr:row>
      <xdr:rowOff>87312</xdr:rowOff>
    </xdr:from>
    <xdr:to>
      <xdr:col>2</xdr:col>
      <xdr:colOff>3008204</xdr:colOff>
      <xdr:row>7</xdr:row>
      <xdr:rowOff>26015</xdr:rowOff>
    </xdr:to>
    <xdr:pic>
      <xdr:nvPicPr>
        <xdr:cNvPr id="4" name="Picture 3">
          <a:extLst>
            <a:ext uri="{FF2B5EF4-FFF2-40B4-BE49-F238E27FC236}">
              <a16:creationId xmlns:a16="http://schemas.microsoft.com/office/drawing/2014/main" id="{D43E9932-2A94-4085-9123-08D6D6E2EAA8}"/>
            </a:ext>
          </a:extLst>
        </xdr:cNvPr>
        <xdr:cNvPicPr>
          <a:picLocks noChangeAspect="1"/>
        </xdr:cNvPicPr>
      </xdr:nvPicPr>
      <xdr:blipFill>
        <a:blip xmlns:r="http://schemas.openxmlformats.org/officeDocument/2006/relationships" r:embed="rId3"/>
        <a:stretch>
          <a:fillRect/>
        </a:stretch>
      </xdr:blipFill>
      <xdr:spPr>
        <a:xfrm>
          <a:off x="404813" y="269875"/>
          <a:ext cx="3674954" cy="103090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135255</xdr:colOff>
      <xdr:row>131</xdr:row>
      <xdr:rowOff>179070</xdr:rowOff>
    </xdr:from>
    <xdr:to>
      <xdr:col>1</xdr:col>
      <xdr:colOff>1123950</xdr:colOff>
      <xdr:row>133</xdr:row>
      <xdr:rowOff>77469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199A029-F6F3-4A42-A16F-5542AD088075}"/>
            </a:ext>
          </a:extLst>
        </xdr:cNvPr>
        <xdr:cNvSpPr/>
      </xdr:nvSpPr>
      <xdr:spPr>
        <a:xfrm>
          <a:off x="135255" y="24601170"/>
          <a:ext cx="1426845" cy="26034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57727</xdr:colOff>
      <xdr:row>1</xdr:row>
      <xdr:rowOff>103909</xdr:rowOff>
    </xdr:from>
    <xdr:to>
      <xdr:col>2</xdr:col>
      <xdr:colOff>1250408</xdr:colOff>
      <xdr:row>7</xdr:row>
      <xdr:rowOff>95721</xdr:rowOff>
    </xdr:to>
    <xdr:pic>
      <xdr:nvPicPr>
        <xdr:cNvPr id="3" name="Picture 2">
          <a:extLst>
            <a:ext uri="{FF2B5EF4-FFF2-40B4-BE49-F238E27FC236}">
              <a16:creationId xmlns:a16="http://schemas.microsoft.com/office/drawing/2014/main" id="{CFA82F84-3CAA-4228-B5FA-E06E84D15667}"/>
            </a:ext>
          </a:extLst>
        </xdr:cNvPr>
        <xdr:cNvPicPr>
          <a:picLocks noChangeAspect="1"/>
        </xdr:cNvPicPr>
      </xdr:nvPicPr>
      <xdr:blipFill>
        <a:blip xmlns:r="http://schemas.openxmlformats.org/officeDocument/2006/relationships" r:embed="rId2"/>
        <a:stretch>
          <a:fillRect/>
        </a:stretch>
      </xdr:blipFill>
      <xdr:spPr>
        <a:xfrm>
          <a:off x="519545" y="277091"/>
          <a:ext cx="3674954" cy="103090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292100</xdr:colOff>
      <xdr:row>10</xdr:row>
      <xdr:rowOff>57150</xdr:rowOff>
    </xdr:from>
    <xdr:to>
      <xdr:col>13</xdr:col>
      <xdr:colOff>66675</xdr:colOff>
      <xdr:row>11</xdr:row>
      <xdr:rowOff>95250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F6B45099-D254-43CD-B69A-0CF648887AF6}"/>
            </a:ext>
          </a:extLst>
        </xdr:cNvPr>
        <xdr:cNvSpPr/>
      </xdr:nvSpPr>
      <xdr:spPr>
        <a:xfrm>
          <a:off x="9636125" y="2105025"/>
          <a:ext cx="1641475" cy="238125"/>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3</xdr:col>
      <xdr:colOff>590550</xdr:colOff>
      <xdr:row>14</xdr:row>
      <xdr:rowOff>438150</xdr:rowOff>
    </xdr:from>
    <xdr:to>
      <xdr:col>6</xdr:col>
      <xdr:colOff>590550</xdr:colOff>
      <xdr:row>14</xdr:row>
      <xdr:rowOff>695324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C2A069F6-7122-43C5-B806-3FF0BD01FAEF}"/>
            </a:ext>
          </a:extLst>
        </xdr:cNvPr>
        <xdr:cNvSpPr/>
      </xdr:nvSpPr>
      <xdr:spPr>
        <a:xfrm>
          <a:off x="4267200" y="2533650"/>
          <a:ext cx="1828800" cy="257174"/>
        </a:xfrm>
        <a:prstGeom prst="rect">
          <a:avLst/>
        </a:prstGeom>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baseline="0">
              <a:latin typeface="Arial" panose="020B0604020202020204" pitchFamily="34" charset="0"/>
              <a:cs typeface="Arial" panose="020B0604020202020204" pitchFamily="34" charset="0"/>
            </a:rPr>
            <a:t>&gt; P1 Funding Profile.</a:t>
          </a:r>
          <a:endParaRPr lang="en-GB" sz="1100" b="0">
            <a:latin typeface="Arial" panose="020B0604020202020204" pitchFamily="34" charset="0"/>
            <a:cs typeface="Arial" panose="020B0604020202020204" pitchFamily="34" charset="0"/>
          </a:endParaRPr>
        </a:p>
      </xdr:txBody>
    </xdr:sp>
    <xdr:clientData/>
  </xdr:twoCellAnchor>
  <xdr:twoCellAnchor>
    <xdr:from>
      <xdr:col>7</xdr:col>
      <xdr:colOff>133350</xdr:colOff>
      <xdr:row>14</xdr:row>
      <xdr:rowOff>438150</xdr:rowOff>
    </xdr:from>
    <xdr:to>
      <xdr:col>9</xdr:col>
      <xdr:colOff>228600</xdr:colOff>
      <xdr:row>14</xdr:row>
      <xdr:rowOff>695324</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D022E322-DA69-4027-943B-619D716668AB}"/>
            </a:ext>
          </a:extLst>
        </xdr:cNvPr>
        <xdr:cNvSpPr/>
      </xdr:nvSpPr>
      <xdr:spPr>
        <a:xfrm>
          <a:off x="6248400" y="2533650"/>
          <a:ext cx="1828800" cy="257174"/>
        </a:xfrm>
        <a:prstGeom prst="rect">
          <a:avLst/>
        </a:prstGeom>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P1 Cost Estimates</a:t>
          </a:r>
        </a:p>
        <a:p>
          <a:pPr algn="l"/>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323850</xdr:colOff>
      <xdr:row>14</xdr:row>
      <xdr:rowOff>444500</xdr:rowOff>
    </xdr:from>
    <xdr:to>
      <xdr:col>12</xdr:col>
      <xdr:colOff>0</xdr:colOff>
      <xdr:row>14</xdr:row>
      <xdr:rowOff>704849</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14F88015-57EA-4184-87EA-1AC35A03F196}"/>
            </a:ext>
          </a:extLst>
        </xdr:cNvPr>
        <xdr:cNvSpPr/>
      </xdr:nvSpPr>
      <xdr:spPr>
        <a:xfrm>
          <a:off x="8172450" y="2540000"/>
          <a:ext cx="1628775" cy="260349"/>
        </a:xfrm>
        <a:prstGeom prst="rect">
          <a:avLst/>
        </a:prstGeom>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P1 Milestones</a:t>
          </a:r>
        </a:p>
        <a:p>
          <a:pPr algn="l"/>
          <a:endParaRPr lang="en-GB" sz="1100" b="0">
            <a:latin typeface="Arial" panose="020B0604020202020204" pitchFamily="34" charset="0"/>
            <a:cs typeface="Arial" panose="020B0604020202020204" pitchFamily="34" charset="0"/>
          </a:endParaRPr>
        </a:p>
      </xdr:txBody>
    </xdr:sp>
    <xdr:clientData/>
  </xdr:twoCellAnchor>
  <xdr:twoCellAnchor>
    <xdr:from>
      <xdr:col>3</xdr:col>
      <xdr:colOff>603250</xdr:colOff>
      <xdr:row>31</xdr:row>
      <xdr:rowOff>107950</xdr:rowOff>
    </xdr:from>
    <xdr:to>
      <xdr:col>6</xdr:col>
      <xdr:colOff>603250</xdr:colOff>
      <xdr:row>32</xdr:row>
      <xdr:rowOff>155574</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3F445DB6-F31B-4961-93A4-2E2D2EEE0CC7}"/>
            </a:ext>
          </a:extLst>
        </xdr:cNvPr>
        <xdr:cNvSpPr/>
      </xdr:nvSpPr>
      <xdr:spPr>
        <a:xfrm>
          <a:off x="4286250" y="5892800"/>
          <a:ext cx="1828800" cy="257174"/>
        </a:xfrm>
        <a:prstGeom prst="rect">
          <a:avLst/>
        </a:prstGeom>
        <a:solidFill>
          <a:srgbClr val="7030A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baseline="0">
              <a:latin typeface="Arial" panose="020B0604020202020204" pitchFamily="34" charset="0"/>
              <a:cs typeface="Arial" panose="020B0604020202020204" pitchFamily="34" charset="0"/>
            </a:rPr>
            <a:t>&gt; P2 Funding Profile.</a:t>
          </a:r>
          <a:endParaRPr lang="en-GB" sz="1100" b="0">
            <a:latin typeface="Arial" panose="020B0604020202020204" pitchFamily="34" charset="0"/>
            <a:cs typeface="Arial" panose="020B0604020202020204" pitchFamily="34" charset="0"/>
          </a:endParaRPr>
        </a:p>
      </xdr:txBody>
    </xdr:sp>
    <xdr:clientData/>
  </xdr:twoCellAnchor>
  <xdr:twoCellAnchor>
    <xdr:from>
      <xdr:col>7</xdr:col>
      <xdr:colOff>158750</xdr:colOff>
      <xdr:row>31</xdr:row>
      <xdr:rowOff>107950</xdr:rowOff>
    </xdr:from>
    <xdr:to>
      <xdr:col>9</xdr:col>
      <xdr:colOff>254000</xdr:colOff>
      <xdr:row>32</xdr:row>
      <xdr:rowOff>155574</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8CD609B1-B710-4805-899C-F39D7B98D97E}"/>
            </a:ext>
          </a:extLst>
        </xdr:cNvPr>
        <xdr:cNvSpPr/>
      </xdr:nvSpPr>
      <xdr:spPr>
        <a:xfrm>
          <a:off x="6280150" y="5892800"/>
          <a:ext cx="1841500" cy="257174"/>
        </a:xfrm>
        <a:prstGeom prst="rect">
          <a:avLst/>
        </a:prstGeom>
        <a:solidFill>
          <a:srgbClr val="7030A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P2 Cost Estimates</a:t>
          </a:r>
        </a:p>
        <a:p>
          <a:pPr algn="l"/>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361950</xdr:colOff>
      <xdr:row>31</xdr:row>
      <xdr:rowOff>101600</xdr:rowOff>
    </xdr:from>
    <xdr:to>
      <xdr:col>11</xdr:col>
      <xdr:colOff>850900</xdr:colOff>
      <xdr:row>32</xdr:row>
      <xdr:rowOff>152399</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A0C85B5B-A689-409C-974B-EEE6DC220C24}"/>
            </a:ext>
          </a:extLst>
        </xdr:cNvPr>
        <xdr:cNvSpPr/>
      </xdr:nvSpPr>
      <xdr:spPr>
        <a:xfrm>
          <a:off x="8229600" y="5886450"/>
          <a:ext cx="1968500" cy="260349"/>
        </a:xfrm>
        <a:prstGeom prst="rect">
          <a:avLst/>
        </a:prstGeom>
        <a:solidFill>
          <a:srgbClr val="7030A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P2 Milestones</a:t>
          </a:r>
        </a:p>
        <a:p>
          <a:pPr algn="l"/>
          <a:endParaRPr lang="en-GB" sz="1100" b="0">
            <a:latin typeface="Arial" panose="020B0604020202020204" pitchFamily="34" charset="0"/>
            <a:cs typeface="Arial" panose="020B0604020202020204" pitchFamily="34" charset="0"/>
          </a:endParaRPr>
        </a:p>
      </xdr:txBody>
    </xdr:sp>
    <xdr:clientData/>
  </xdr:twoCellAnchor>
  <xdr:twoCellAnchor>
    <xdr:from>
      <xdr:col>4</xdr:col>
      <xdr:colOff>0</xdr:colOff>
      <xdr:row>49</xdr:row>
      <xdr:rowOff>101600</xdr:rowOff>
    </xdr:from>
    <xdr:to>
      <xdr:col>7</xdr:col>
      <xdr:colOff>0</xdr:colOff>
      <xdr:row>50</xdr:row>
      <xdr:rowOff>149224</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id="{FBC838D0-6CCC-4FF2-88B7-D58259F975D8}"/>
            </a:ext>
          </a:extLst>
        </xdr:cNvPr>
        <xdr:cNvSpPr/>
      </xdr:nvSpPr>
      <xdr:spPr>
        <a:xfrm>
          <a:off x="4292600" y="9448800"/>
          <a:ext cx="1828800" cy="257174"/>
        </a:xfrm>
        <a:prstGeom prst="rect">
          <a:avLst/>
        </a:prstGeom>
        <a:solidFill>
          <a:srgbClr val="009999"/>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baseline="0">
              <a:latin typeface="Arial" panose="020B0604020202020204" pitchFamily="34" charset="0"/>
              <a:cs typeface="Arial" panose="020B0604020202020204" pitchFamily="34" charset="0"/>
            </a:rPr>
            <a:t>&gt; P3 Funding Profile.</a:t>
          </a:r>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355600</xdr:colOff>
      <xdr:row>49</xdr:row>
      <xdr:rowOff>95250</xdr:rowOff>
    </xdr:from>
    <xdr:to>
      <xdr:col>11</xdr:col>
      <xdr:colOff>844550</xdr:colOff>
      <xdr:row>50</xdr:row>
      <xdr:rowOff>146049</xdr:rowOff>
    </xdr:to>
    <xdr:sp macro="" textlink="">
      <xdr:nvSpPr>
        <xdr:cNvPr id="13" name="Rectangle 12">
          <a:hlinkClick xmlns:r="http://schemas.openxmlformats.org/officeDocument/2006/relationships" r:id="rId8"/>
          <a:extLst>
            <a:ext uri="{FF2B5EF4-FFF2-40B4-BE49-F238E27FC236}">
              <a16:creationId xmlns:a16="http://schemas.microsoft.com/office/drawing/2014/main" id="{4296D7D4-BEBF-4DFD-8FD1-6301A17D7515}"/>
            </a:ext>
          </a:extLst>
        </xdr:cNvPr>
        <xdr:cNvSpPr/>
      </xdr:nvSpPr>
      <xdr:spPr>
        <a:xfrm>
          <a:off x="8223250" y="9486900"/>
          <a:ext cx="1968500" cy="260349"/>
        </a:xfrm>
        <a:prstGeom prst="rect">
          <a:avLst/>
        </a:prstGeom>
        <a:solidFill>
          <a:srgbClr val="009999"/>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P3 Milestones</a:t>
          </a:r>
        </a:p>
        <a:p>
          <a:pPr algn="l"/>
          <a:endParaRPr lang="en-GB" sz="1100" b="0">
            <a:latin typeface="Arial" panose="020B0604020202020204" pitchFamily="34" charset="0"/>
            <a:cs typeface="Arial" panose="020B0604020202020204" pitchFamily="34" charset="0"/>
          </a:endParaRPr>
        </a:p>
      </xdr:txBody>
    </xdr:sp>
    <xdr:clientData/>
  </xdr:twoCellAnchor>
  <xdr:twoCellAnchor>
    <xdr:from>
      <xdr:col>7</xdr:col>
      <xdr:colOff>158750</xdr:colOff>
      <xdr:row>49</xdr:row>
      <xdr:rowOff>101600</xdr:rowOff>
    </xdr:from>
    <xdr:to>
      <xdr:col>9</xdr:col>
      <xdr:colOff>241300</xdr:colOff>
      <xdr:row>50</xdr:row>
      <xdr:rowOff>149224</xdr:rowOff>
    </xdr:to>
    <xdr:sp macro="" textlink="">
      <xdr:nvSpPr>
        <xdr:cNvPr id="14" name="Rectangle 13">
          <a:hlinkClick xmlns:r="http://schemas.openxmlformats.org/officeDocument/2006/relationships" r:id="rId9"/>
          <a:extLst>
            <a:ext uri="{FF2B5EF4-FFF2-40B4-BE49-F238E27FC236}">
              <a16:creationId xmlns:a16="http://schemas.microsoft.com/office/drawing/2014/main" id="{4F9786F4-5813-4021-91DF-77C83596026E}"/>
            </a:ext>
          </a:extLst>
        </xdr:cNvPr>
        <xdr:cNvSpPr/>
      </xdr:nvSpPr>
      <xdr:spPr>
        <a:xfrm>
          <a:off x="6280150" y="9448800"/>
          <a:ext cx="1828800" cy="257174"/>
        </a:xfrm>
        <a:prstGeom prst="rect">
          <a:avLst/>
        </a:prstGeom>
        <a:solidFill>
          <a:srgbClr val="009999"/>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baseline="0">
              <a:latin typeface="Arial" panose="020B0604020202020204" pitchFamily="34" charset="0"/>
              <a:cs typeface="Arial" panose="020B0604020202020204" pitchFamily="34" charset="0"/>
            </a:rPr>
            <a:t>&gt; P3 Cost Estimates </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12</xdr:col>
      <xdr:colOff>856615</xdr:colOff>
      <xdr:row>12</xdr:row>
      <xdr:rowOff>20955</xdr:rowOff>
    </xdr:from>
    <xdr:to>
      <xdr:col>13</xdr:col>
      <xdr:colOff>311785</xdr:colOff>
      <xdr:row>13</xdr:row>
      <xdr:rowOff>183514</xdr:rowOff>
    </xdr:to>
    <xdr:pic>
      <xdr:nvPicPr>
        <xdr:cNvPr id="4" name="Graphic 3" descr="Arrow Down with solid fill">
          <a:extLst>
            <a:ext uri="{FF2B5EF4-FFF2-40B4-BE49-F238E27FC236}">
              <a16:creationId xmlns:a16="http://schemas.microsoft.com/office/drawing/2014/main" id="{D0324E98-6FA6-48EB-9817-32E75B500727}"/>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11057890" y="2564130"/>
          <a:ext cx="467995" cy="387984"/>
        </a:xfrm>
        <a:prstGeom prst="rect">
          <a:avLst/>
        </a:prstGeom>
      </xdr:spPr>
    </xdr:pic>
    <xdr:clientData/>
  </xdr:twoCellAnchor>
  <xdr:twoCellAnchor editAs="oneCell">
    <xdr:from>
      <xdr:col>3</xdr:col>
      <xdr:colOff>12700</xdr:colOff>
      <xdr:row>2</xdr:row>
      <xdr:rowOff>120650</xdr:rowOff>
    </xdr:from>
    <xdr:to>
      <xdr:col>8</xdr:col>
      <xdr:colOff>112604</xdr:colOff>
      <xdr:row>7</xdr:row>
      <xdr:rowOff>160953</xdr:rowOff>
    </xdr:to>
    <xdr:pic>
      <xdr:nvPicPr>
        <xdr:cNvPr id="15" name="Picture 14">
          <a:extLst>
            <a:ext uri="{FF2B5EF4-FFF2-40B4-BE49-F238E27FC236}">
              <a16:creationId xmlns:a16="http://schemas.microsoft.com/office/drawing/2014/main" id="{0A4B17ED-5BF6-4B2C-A442-E7FC98C84625}"/>
            </a:ext>
          </a:extLst>
        </xdr:cNvPr>
        <xdr:cNvPicPr>
          <a:picLocks noChangeAspect="1"/>
        </xdr:cNvPicPr>
      </xdr:nvPicPr>
      <xdr:blipFill>
        <a:blip xmlns:r="http://schemas.openxmlformats.org/officeDocument/2006/relationships" r:embed="rId12"/>
        <a:stretch>
          <a:fillRect/>
        </a:stretch>
      </xdr:blipFill>
      <xdr:spPr>
        <a:xfrm>
          <a:off x="3695700" y="514350"/>
          <a:ext cx="3674954" cy="1030903"/>
        </a:xfrm>
        <a:prstGeom prst="rect">
          <a:avLst/>
        </a:prstGeom>
      </xdr:spPr>
    </xdr:pic>
    <xdr:clientData/>
  </xdr:twoCellAnchor>
  <xdr:twoCellAnchor>
    <xdr:from>
      <xdr:col>15</xdr:col>
      <xdr:colOff>180975</xdr:colOff>
      <xdr:row>14</xdr:row>
      <xdr:rowOff>409575</xdr:rowOff>
    </xdr:from>
    <xdr:to>
      <xdr:col>20</xdr:col>
      <xdr:colOff>47625</xdr:colOff>
      <xdr:row>29</xdr:row>
      <xdr:rowOff>180975</xdr:rowOff>
    </xdr:to>
    <xdr:sp macro="" textlink="">
      <xdr:nvSpPr>
        <xdr:cNvPr id="2" name="Rectangle: Folded Corner 1">
          <a:extLst>
            <a:ext uri="{FF2B5EF4-FFF2-40B4-BE49-F238E27FC236}">
              <a16:creationId xmlns:a16="http://schemas.microsoft.com/office/drawing/2014/main" id="{A12BDA18-FFA9-4A4A-816A-63AD6FD1FA56}"/>
            </a:ext>
            <a:ext uri="{147F2762-F138-4A5C-976F-8EAC2B608ADB}">
              <a16:predDERef xmlns:a16="http://schemas.microsoft.com/office/drawing/2014/main" pred="{0A4B17ED-5BF6-4B2C-A442-E7FC98C84625}"/>
            </a:ext>
          </a:extLst>
        </xdr:cNvPr>
        <xdr:cNvSpPr/>
      </xdr:nvSpPr>
      <xdr:spPr>
        <a:xfrm>
          <a:off x="12039600" y="3371850"/>
          <a:ext cx="2771775" cy="3152775"/>
        </a:xfrm>
        <a:prstGeom prst="foldedCorner">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GB" sz="1100" b="1">
              <a:solidFill>
                <a:schemeClr val="tx1"/>
              </a:solidFill>
            </a:rPr>
            <a:t>(</a:t>
          </a:r>
          <a:r>
            <a:rPr lang="en-GB" sz="1100" b="1" baseline="0">
              <a:solidFill>
                <a:schemeClr val="tx1"/>
              </a:solidFill>
            </a:rPr>
            <a:t> ! ) Before submitting your application.  </a:t>
          </a:r>
          <a:r>
            <a:rPr lang="en-GB" sz="1100" baseline="0">
              <a:solidFill>
                <a:schemeClr val="tx1"/>
              </a:solidFill>
            </a:rPr>
            <a:t>Remember to check each worksheet to ensure there are no </a:t>
          </a:r>
          <a:r>
            <a:rPr lang="en-GB" sz="1100" b="1" baseline="0">
              <a:solidFill>
                <a:srgbClr val="FF0000"/>
              </a:solidFill>
            </a:rPr>
            <a:t>red</a:t>
          </a:r>
          <a:r>
            <a:rPr lang="en-GB" sz="1100" baseline="0">
              <a:solidFill>
                <a:schemeClr val="tx1"/>
              </a:solidFill>
            </a:rPr>
            <a:t> error cells showing and totals add up correctly. Where you have inserted additional rows, check the formulas have copied correctly into the new cells. </a:t>
          </a:r>
        </a:p>
        <a:p>
          <a:pPr algn="l"/>
          <a:endParaRPr lang="en-GB" sz="1100" baseline="0">
            <a:solidFill>
              <a:schemeClr val="tx1"/>
            </a:solidFill>
          </a:endParaRPr>
        </a:p>
        <a:p>
          <a:pPr algn="l"/>
          <a:endParaRPr lang="en-GB" sz="1100" baseline="0">
            <a:solidFill>
              <a:schemeClr val="tx1"/>
            </a:solidFill>
          </a:endParaRPr>
        </a:p>
        <a:p>
          <a:pPr algn="l"/>
          <a:r>
            <a:rPr lang="en-GB" sz="1100" b="1" baseline="0">
              <a:solidFill>
                <a:schemeClr val="tx1"/>
              </a:solidFill>
            </a:rPr>
            <a:t>Project Dates</a:t>
          </a:r>
          <a:r>
            <a:rPr lang="en-GB" sz="1100" baseline="0">
              <a:solidFill>
                <a:schemeClr val="tx1"/>
              </a:solidFill>
            </a:rPr>
            <a:t>: </a:t>
          </a:r>
        </a:p>
        <a:p>
          <a:pPr algn="l"/>
          <a:r>
            <a:rPr lang="en-GB" sz="1100" baseline="0">
              <a:solidFill>
                <a:schemeClr val="tx1"/>
              </a:solidFill>
            </a:rPr>
            <a:t>If you have inserted your own project delivery plan and have not used the template provided -  please update the project commencement and completion dates in the relevant cells shown. </a:t>
          </a:r>
          <a:endParaRPr lang="en-GB"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2054225</xdr:colOff>
      <xdr:row>8</xdr:row>
      <xdr:rowOff>111125</xdr:rowOff>
    </xdr:from>
    <xdr:to>
      <xdr:col>5</xdr:col>
      <xdr:colOff>3695700</xdr:colOff>
      <xdr:row>8</xdr:row>
      <xdr:rowOff>349250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FDEFC42-0788-4BB2-AA70-38E3FF609EDE}"/>
            </a:ext>
          </a:extLst>
        </xdr:cNvPr>
        <xdr:cNvSpPr/>
      </xdr:nvSpPr>
      <xdr:spPr>
        <a:xfrm>
          <a:off x="11655425" y="111125"/>
          <a:ext cx="1641475" cy="238125"/>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6350</xdr:colOff>
      <xdr:row>1</xdr:row>
      <xdr:rowOff>101600</xdr:rowOff>
    </xdr:from>
    <xdr:to>
      <xdr:col>2</xdr:col>
      <xdr:colOff>676484</xdr:colOff>
      <xdr:row>7</xdr:row>
      <xdr:rowOff>63163</xdr:rowOff>
    </xdr:to>
    <xdr:pic>
      <xdr:nvPicPr>
        <xdr:cNvPr id="4" name="Picture 3">
          <a:extLst>
            <a:ext uri="{FF2B5EF4-FFF2-40B4-BE49-F238E27FC236}">
              <a16:creationId xmlns:a16="http://schemas.microsoft.com/office/drawing/2014/main" id="{899B5631-7D8E-4BCC-9C2B-59110828CFBC}"/>
            </a:ext>
          </a:extLst>
        </xdr:cNvPr>
        <xdr:cNvPicPr>
          <a:picLocks noChangeAspect="1"/>
        </xdr:cNvPicPr>
      </xdr:nvPicPr>
      <xdr:blipFill>
        <a:blip xmlns:r="http://schemas.openxmlformats.org/officeDocument/2006/relationships" r:embed="rId2"/>
        <a:stretch>
          <a:fillRect/>
        </a:stretch>
      </xdr:blipFill>
      <xdr:spPr>
        <a:xfrm>
          <a:off x="615950" y="279400"/>
          <a:ext cx="3674954" cy="1030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25399</xdr:colOff>
      <xdr:row>0</xdr:row>
      <xdr:rowOff>160871</xdr:rowOff>
    </xdr:from>
    <xdr:to>
      <xdr:col>2</xdr:col>
      <xdr:colOff>3263049</xdr:colOff>
      <xdr:row>6</xdr:row>
      <xdr:rowOff>24644</xdr:rowOff>
    </xdr:to>
    <xdr:pic>
      <xdr:nvPicPr>
        <xdr:cNvPr id="2" name="Picture 1">
          <a:extLst>
            <a:ext uri="{FF2B5EF4-FFF2-40B4-BE49-F238E27FC236}">
              <a16:creationId xmlns:a16="http://schemas.microsoft.com/office/drawing/2014/main" id="{D926FEC0-312F-4A6E-A592-EADDD4D7865F}"/>
            </a:ext>
          </a:extLst>
        </xdr:cNvPr>
        <xdr:cNvPicPr>
          <a:picLocks noChangeAspect="1"/>
        </xdr:cNvPicPr>
      </xdr:nvPicPr>
      <xdr:blipFill>
        <a:blip xmlns:r="http://schemas.openxmlformats.org/officeDocument/2006/relationships" r:embed="rId1"/>
        <a:stretch>
          <a:fillRect/>
        </a:stretch>
      </xdr:blipFill>
      <xdr:spPr>
        <a:xfrm>
          <a:off x="352424" y="164046"/>
          <a:ext cx="3666910" cy="1044873"/>
        </a:xfrm>
        <a:prstGeom prst="rect">
          <a:avLst/>
        </a:prstGeom>
      </xdr:spPr>
    </xdr:pic>
    <xdr:clientData/>
  </xdr:twoCellAnchor>
  <xdr:twoCellAnchor>
    <xdr:from>
      <xdr:col>7</xdr:col>
      <xdr:colOff>657225</xdr:colOff>
      <xdr:row>5</xdr:row>
      <xdr:rowOff>165100</xdr:rowOff>
    </xdr:from>
    <xdr:to>
      <xdr:col>7</xdr:col>
      <xdr:colOff>2396587</xdr:colOff>
      <xdr:row>7</xdr:row>
      <xdr:rowOff>31749</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1BC8D23-BEB6-46C4-9902-191FE11B43A3}"/>
            </a:ext>
            <a:ext uri="{147F2762-F138-4A5C-976F-8EAC2B608ADB}">
              <a16:predDERef xmlns:a16="http://schemas.microsoft.com/office/drawing/2014/main" pred="{D926FEC0-312F-4A6E-A592-EADDD4D7865F}"/>
            </a:ext>
          </a:extLst>
        </xdr:cNvPr>
        <xdr:cNvSpPr/>
      </xdr:nvSpPr>
      <xdr:spPr>
        <a:xfrm>
          <a:off x="12820650" y="1117600"/>
          <a:ext cx="1739362" cy="24764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3223248</xdr:colOff>
      <xdr:row>6</xdr:row>
      <xdr:rowOff>97607</xdr:rowOff>
    </xdr:to>
    <xdr:pic>
      <xdr:nvPicPr>
        <xdr:cNvPr id="2" name="Picture 1">
          <a:extLst>
            <a:ext uri="{FF2B5EF4-FFF2-40B4-BE49-F238E27FC236}">
              <a16:creationId xmlns:a16="http://schemas.microsoft.com/office/drawing/2014/main" id="{ED9A4242-FB6E-4AA6-9A5F-E85A17C95F47}"/>
            </a:ext>
          </a:extLst>
        </xdr:cNvPr>
        <xdr:cNvPicPr>
          <a:picLocks noChangeAspect="1"/>
        </xdr:cNvPicPr>
      </xdr:nvPicPr>
      <xdr:blipFill>
        <a:blip xmlns:r="http://schemas.openxmlformats.org/officeDocument/2006/relationships" r:embed="rId1"/>
        <a:stretch>
          <a:fillRect/>
        </a:stretch>
      </xdr:blipFill>
      <xdr:spPr>
        <a:xfrm>
          <a:off x="345643" y="201435"/>
          <a:ext cx="3663735" cy="1085527"/>
        </a:xfrm>
        <a:prstGeom prst="rect">
          <a:avLst/>
        </a:prstGeom>
      </xdr:spPr>
    </xdr:pic>
    <xdr:clientData/>
  </xdr:twoCellAnchor>
  <xdr:twoCellAnchor>
    <xdr:from>
      <xdr:col>8</xdr:col>
      <xdr:colOff>3826510</xdr:colOff>
      <xdr:row>6</xdr:row>
      <xdr:rowOff>30480</xdr:rowOff>
    </xdr:from>
    <xdr:to>
      <xdr:col>8</xdr:col>
      <xdr:colOff>5630110</xdr:colOff>
      <xdr:row>7</xdr:row>
      <xdr:rowOff>104139</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73611F9D-E34A-499E-A10F-FC8E3AF700E8}"/>
            </a:ext>
          </a:extLst>
        </xdr:cNvPr>
        <xdr:cNvSpPr/>
      </xdr:nvSpPr>
      <xdr:spPr>
        <a:xfrm>
          <a:off x="16719550" y="1249680"/>
          <a:ext cx="1803600" cy="27685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2920353</xdr:colOff>
      <xdr:row>6</xdr:row>
      <xdr:rowOff>62063</xdr:rowOff>
    </xdr:to>
    <xdr:pic>
      <xdr:nvPicPr>
        <xdr:cNvPr id="2" name="Picture 1">
          <a:extLst>
            <a:ext uri="{FF2B5EF4-FFF2-40B4-BE49-F238E27FC236}">
              <a16:creationId xmlns:a16="http://schemas.microsoft.com/office/drawing/2014/main" id="{7F169FBD-370F-4DE5-BCEA-9516FD6A98AA}"/>
            </a:ext>
          </a:extLst>
        </xdr:cNvPr>
        <xdr:cNvPicPr>
          <a:picLocks noChangeAspect="1"/>
        </xdr:cNvPicPr>
      </xdr:nvPicPr>
      <xdr:blipFill>
        <a:blip xmlns:r="http://schemas.openxmlformats.org/officeDocument/2006/relationships" r:embed="rId1"/>
        <a:stretch>
          <a:fillRect/>
        </a:stretch>
      </xdr:blipFill>
      <xdr:spPr>
        <a:xfrm>
          <a:off x="345643" y="201435"/>
          <a:ext cx="3663735" cy="1025218"/>
        </a:xfrm>
        <a:prstGeom prst="rect">
          <a:avLst/>
        </a:prstGeom>
      </xdr:spPr>
    </xdr:pic>
    <xdr:clientData/>
  </xdr:twoCellAnchor>
  <xdr:twoCellAnchor editAs="oneCell">
    <xdr:from>
      <xdr:col>1</xdr:col>
      <xdr:colOff>21793</xdr:colOff>
      <xdr:row>1</xdr:row>
      <xdr:rowOff>1410</xdr:rowOff>
    </xdr:from>
    <xdr:to>
      <xdr:col>2</xdr:col>
      <xdr:colOff>2920353</xdr:colOff>
      <xdr:row>6</xdr:row>
      <xdr:rowOff>62063</xdr:rowOff>
    </xdr:to>
    <xdr:pic>
      <xdr:nvPicPr>
        <xdr:cNvPr id="3" name="Picture 2">
          <a:extLst>
            <a:ext uri="{FF2B5EF4-FFF2-40B4-BE49-F238E27FC236}">
              <a16:creationId xmlns:a16="http://schemas.microsoft.com/office/drawing/2014/main" id="{F8633D2B-FE4D-4E5B-ABDB-E20D7818E359}"/>
            </a:ext>
          </a:extLst>
        </xdr:cNvPr>
        <xdr:cNvPicPr>
          <a:picLocks noChangeAspect="1"/>
        </xdr:cNvPicPr>
      </xdr:nvPicPr>
      <xdr:blipFill>
        <a:blip xmlns:r="http://schemas.openxmlformats.org/officeDocument/2006/relationships" r:embed="rId1"/>
        <a:stretch>
          <a:fillRect/>
        </a:stretch>
      </xdr:blipFill>
      <xdr:spPr>
        <a:xfrm>
          <a:off x="345643" y="201435"/>
          <a:ext cx="3663735" cy="1025218"/>
        </a:xfrm>
        <a:prstGeom prst="rect">
          <a:avLst/>
        </a:prstGeom>
      </xdr:spPr>
    </xdr:pic>
    <xdr:clientData/>
  </xdr:twoCellAnchor>
  <xdr:twoCellAnchor>
    <xdr:from>
      <xdr:col>7</xdr:col>
      <xdr:colOff>3870325</xdr:colOff>
      <xdr:row>5</xdr:row>
      <xdr:rowOff>200025</xdr:rowOff>
    </xdr:from>
    <xdr:to>
      <xdr:col>7</xdr:col>
      <xdr:colOff>5660487</xdr:colOff>
      <xdr:row>7</xdr:row>
      <xdr:rowOff>63499</xdr:rowOff>
    </xdr:to>
    <xdr:sp macro="" textlink="">
      <xdr:nvSpPr>
        <xdr:cNvPr id="4" name="Rectangle 2">
          <a:hlinkClick xmlns:r="http://schemas.openxmlformats.org/officeDocument/2006/relationships" r:id="rId2"/>
          <a:extLst>
            <a:ext uri="{FF2B5EF4-FFF2-40B4-BE49-F238E27FC236}">
              <a16:creationId xmlns:a16="http://schemas.microsoft.com/office/drawing/2014/main" id="{1AFA13DB-A34A-4E4B-A3D8-E179FE16C770}"/>
            </a:ext>
          </a:extLst>
        </xdr:cNvPr>
        <xdr:cNvSpPr/>
      </xdr:nvSpPr>
      <xdr:spPr>
        <a:xfrm>
          <a:off x="14217650" y="1196975"/>
          <a:ext cx="1786987" cy="269874"/>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3297543</xdr:colOff>
      <xdr:row>6</xdr:row>
      <xdr:rowOff>23433</xdr:rowOff>
    </xdr:to>
    <xdr:pic>
      <xdr:nvPicPr>
        <xdr:cNvPr id="2" name="Picture 1">
          <a:extLst>
            <a:ext uri="{FF2B5EF4-FFF2-40B4-BE49-F238E27FC236}">
              <a16:creationId xmlns:a16="http://schemas.microsoft.com/office/drawing/2014/main" id="{CB710261-825A-4809-83B5-5E86E7CD1CCE}"/>
            </a:ext>
          </a:extLst>
        </xdr:cNvPr>
        <xdr:cNvPicPr>
          <a:picLocks noChangeAspect="1"/>
        </xdr:cNvPicPr>
      </xdr:nvPicPr>
      <xdr:blipFill>
        <a:blip xmlns:r="http://schemas.openxmlformats.org/officeDocument/2006/relationships" r:embed="rId1"/>
        <a:stretch>
          <a:fillRect/>
        </a:stretch>
      </xdr:blipFill>
      <xdr:spPr>
        <a:xfrm>
          <a:off x="345643" y="201435"/>
          <a:ext cx="3666910" cy="1001193"/>
        </a:xfrm>
        <a:prstGeom prst="rect">
          <a:avLst/>
        </a:prstGeom>
      </xdr:spPr>
    </xdr:pic>
    <xdr:clientData/>
  </xdr:twoCellAnchor>
  <xdr:twoCellAnchor>
    <xdr:from>
      <xdr:col>7</xdr:col>
      <xdr:colOff>584200</xdr:colOff>
      <xdr:row>6</xdr:row>
      <xdr:rowOff>12700</xdr:rowOff>
    </xdr:from>
    <xdr:to>
      <xdr:col>8</xdr:col>
      <xdr:colOff>1155162</xdr:colOff>
      <xdr:row>7</xdr:row>
      <xdr:rowOff>67734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DDB9514-5B31-4953-BD64-F10A573E2434}"/>
            </a:ext>
          </a:extLst>
        </xdr:cNvPr>
        <xdr:cNvSpPr/>
      </xdr:nvSpPr>
      <xdr:spPr>
        <a:xfrm>
          <a:off x="13216467" y="1181100"/>
          <a:ext cx="1730895" cy="249767"/>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3453753</xdr:colOff>
      <xdr:row>6</xdr:row>
      <xdr:rowOff>59070</xdr:rowOff>
    </xdr:to>
    <xdr:pic>
      <xdr:nvPicPr>
        <xdr:cNvPr id="2" name="Picture 1">
          <a:extLst>
            <a:ext uri="{FF2B5EF4-FFF2-40B4-BE49-F238E27FC236}">
              <a16:creationId xmlns:a16="http://schemas.microsoft.com/office/drawing/2014/main" id="{50D9FF47-AA9B-40E4-B696-88E857218F9E}"/>
            </a:ext>
          </a:extLst>
        </xdr:cNvPr>
        <xdr:cNvPicPr>
          <a:picLocks noChangeAspect="1"/>
        </xdr:cNvPicPr>
      </xdr:nvPicPr>
      <xdr:blipFill>
        <a:blip xmlns:r="http://schemas.openxmlformats.org/officeDocument/2006/relationships" r:embed="rId1"/>
        <a:stretch>
          <a:fillRect/>
        </a:stretch>
      </xdr:blipFill>
      <xdr:spPr>
        <a:xfrm>
          <a:off x="345643" y="201435"/>
          <a:ext cx="3819310" cy="1034290"/>
        </a:xfrm>
        <a:prstGeom prst="rect">
          <a:avLst/>
        </a:prstGeom>
      </xdr:spPr>
    </xdr:pic>
    <xdr:clientData/>
  </xdr:twoCellAnchor>
  <xdr:twoCellAnchor>
    <xdr:from>
      <xdr:col>6</xdr:col>
      <xdr:colOff>76200</xdr:colOff>
      <xdr:row>5</xdr:row>
      <xdr:rowOff>190500</xdr:rowOff>
    </xdr:from>
    <xdr:to>
      <xdr:col>9</xdr:col>
      <xdr:colOff>12162</xdr:colOff>
      <xdr:row>7</xdr:row>
      <xdr:rowOff>57149</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42081F2-34A4-4247-BF85-EDC9CA7AF6FD}"/>
            </a:ext>
          </a:extLst>
        </xdr:cNvPr>
        <xdr:cNvSpPr/>
      </xdr:nvSpPr>
      <xdr:spPr>
        <a:xfrm>
          <a:off x="10715625" y="1190625"/>
          <a:ext cx="1790162" cy="26669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3373743</xdr:colOff>
      <xdr:row>6</xdr:row>
      <xdr:rowOff>97191</xdr:rowOff>
    </xdr:to>
    <xdr:pic>
      <xdr:nvPicPr>
        <xdr:cNvPr id="2" name="Picture 1">
          <a:extLst>
            <a:ext uri="{FF2B5EF4-FFF2-40B4-BE49-F238E27FC236}">
              <a16:creationId xmlns:a16="http://schemas.microsoft.com/office/drawing/2014/main" id="{0DE8BF02-F939-4B80-817A-AB1AE9ACDF4E}"/>
            </a:ext>
          </a:extLst>
        </xdr:cNvPr>
        <xdr:cNvPicPr>
          <a:picLocks noChangeAspect="1"/>
        </xdr:cNvPicPr>
      </xdr:nvPicPr>
      <xdr:blipFill>
        <a:blip xmlns:r="http://schemas.openxmlformats.org/officeDocument/2006/relationships" r:embed="rId1"/>
        <a:stretch>
          <a:fillRect/>
        </a:stretch>
      </xdr:blipFill>
      <xdr:spPr>
        <a:xfrm>
          <a:off x="345643" y="201435"/>
          <a:ext cx="3666910" cy="1081301"/>
        </a:xfrm>
        <a:prstGeom prst="rect">
          <a:avLst/>
        </a:prstGeom>
      </xdr:spPr>
    </xdr:pic>
    <xdr:clientData/>
  </xdr:twoCellAnchor>
  <xdr:twoCellAnchor>
    <xdr:from>
      <xdr:col>7</xdr:col>
      <xdr:colOff>3870259</xdr:colOff>
      <xdr:row>5</xdr:row>
      <xdr:rowOff>168578</xdr:rowOff>
    </xdr:from>
    <xdr:to>
      <xdr:col>7</xdr:col>
      <xdr:colOff>5679471</xdr:colOff>
      <xdr:row>7</xdr:row>
      <xdr:rowOff>48532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0278716-F43C-48F2-9C58-0BFC86532934}"/>
            </a:ext>
          </a:extLst>
        </xdr:cNvPr>
        <xdr:cNvSpPr/>
      </xdr:nvSpPr>
      <xdr:spPr>
        <a:xfrm>
          <a:off x="14214409" y="1168703"/>
          <a:ext cx="1809212" cy="27682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130175</xdr:colOff>
      <xdr:row>8</xdr:row>
      <xdr:rowOff>333375</xdr:rowOff>
    </xdr:from>
    <xdr:to>
      <xdr:col>17</xdr:col>
      <xdr:colOff>136525</xdr:colOff>
      <xdr:row>9</xdr:row>
      <xdr:rowOff>257175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62ACCF49-6BCC-46BC-9D4F-CBC9C8D04BBA}"/>
            </a:ext>
          </a:extLst>
        </xdr:cNvPr>
        <xdr:cNvSpPr/>
      </xdr:nvSpPr>
      <xdr:spPr>
        <a:xfrm>
          <a:off x="21148675" y="1730375"/>
          <a:ext cx="1816100" cy="320675"/>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14</xdr:col>
      <xdr:colOff>130175</xdr:colOff>
      <xdr:row>9</xdr:row>
      <xdr:rowOff>381000</xdr:rowOff>
    </xdr:from>
    <xdr:to>
      <xdr:col>17</xdr:col>
      <xdr:colOff>139700</xdr:colOff>
      <xdr:row>10</xdr:row>
      <xdr:rowOff>50799</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9F86BE4-1038-4C97-9A81-D18C72FAC3F3}"/>
            </a:ext>
          </a:extLst>
        </xdr:cNvPr>
        <xdr:cNvSpPr/>
      </xdr:nvSpPr>
      <xdr:spPr>
        <a:xfrm>
          <a:off x="13217525" y="561975"/>
          <a:ext cx="1838325" cy="269874"/>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xdr:from>
      <xdr:col>5</xdr:col>
      <xdr:colOff>1762125</xdr:colOff>
      <xdr:row>25</xdr:row>
      <xdr:rowOff>119062</xdr:rowOff>
    </xdr:from>
    <xdr:to>
      <xdr:col>7</xdr:col>
      <xdr:colOff>758825</xdr:colOff>
      <xdr:row>38</xdr:row>
      <xdr:rowOff>3175</xdr:rowOff>
    </xdr:to>
    <xdr:sp macro="" textlink="">
      <xdr:nvSpPr>
        <xdr:cNvPr id="5" name="Callout: Up Arrow 4">
          <a:extLst>
            <a:ext uri="{FF2B5EF4-FFF2-40B4-BE49-F238E27FC236}">
              <a16:creationId xmlns:a16="http://schemas.microsoft.com/office/drawing/2014/main" id="{43BFBEBD-1B44-4070-98DD-2D08D64361B4}"/>
            </a:ext>
            <a:ext uri="{147F2762-F138-4A5C-976F-8EAC2B608ADB}">
              <a16:predDERef xmlns:a16="http://schemas.microsoft.com/office/drawing/2014/main" pred="{99F86BE4-1038-4C97-9A81-D18C72FAC3F3}"/>
            </a:ext>
          </a:extLst>
        </xdr:cNvPr>
        <xdr:cNvSpPr/>
      </xdr:nvSpPr>
      <xdr:spPr>
        <a:xfrm>
          <a:off x="11334750" y="7802562"/>
          <a:ext cx="3219450" cy="2154238"/>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Your</a:t>
          </a:r>
          <a:r>
            <a:rPr lang="en-GB" sz="1100" baseline="0">
              <a:solidFill>
                <a:schemeClr val="tx1"/>
              </a:solidFill>
              <a:latin typeface="Arial" panose="020B0604020202020204" pitchFamily="34" charset="0"/>
              <a:cs typeface="Arial" panose="020B0604020202020204" pitchFamily="34" charset="0"/>
            </a:rPr>
            <a:t> funding profile should correspond with your expenditure profile in </a:t>
          </a:r>
          <a:r>
            <a:rPr lang="en-GB" sz="1100" b="1" baseline="0">
              <a:solidFill>
                <a:schemeClr val="tx1"/>
              </a:solidFill>
              <a:latin typeface="Arial" panose="020B0604020202020204" pitchFamily="34" charset="0"/>
              <a:cs typeface="Arial" panose="020B0604020202020204" pitchFamily="34" charset="0"/>
            </a:rPr>
            <a:t>Table C worksheet </a:t>
          </a:r>
          <a:r>
            <a:rPr lang="en-GB" sz="1100" baseline="0">
              <a:solidFill>
                <a:schemeClr val="tx1"/>
              </a:solidFill>
              <a:latin typeface="Arial" panose="020B0604020202020204" pitchFamily="34" charset="0"/>
              <a:cs typeface="Arial" panose="020B0604020202020204" pitchFamily="34" charset="0"/>
            </a:rPr>
            <a:t>These cells will highlight </a:t>
          </a:r>
          <a:r>
            <a:rPr lang="en-GB" sz="1100" baseline="0">
              <a:solidFill>
                <a:srgbClr val="FF0000"/>
              </a:solidFill>
              <a:latin typeface="Arial" panose="020B0604020202020204" pitchFamily="34" charset="0"/>
              <a:cs typeface="Arial" panose="020B0604020202020204" pitchFamily="34" charset="0"/>
            </a:rPr>
            <a:t>red</a:t>
          </a:r>
          <a:r>
            <a:rPr lang="en-GB" sz="1100" baseline="0">
              <a:solidFill>
                <a:schemeClr val="tx1"/>
              </a:solidFill>
              <a:latin typeface="Arial" panose="020B0604020202020204" pitchFamily="34" charset="0"/>
              <a:cs typeface="Arial" panose="020B0604020202020204" pitchFamily="34" charset="0"/>
            </a:rPr>
            <a:t> if there is an error</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14</xdr:col>
      <xdr:colOff>120650</xdr:colOff>
      <xdr:row>10</xdr:row>
      <xdr:rowOff>190500</xdr:rowOff>
    </xdr:from>
    <xdr:to>
      <xdr:col>17</xdr:col>
      <xdr:colOff>134937</xdr:colOff>
      <xdr:row>10</xdr:row>
      <xdr:rowOff>447674</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87285E30-4B19-45D1-B6F1-19A73C33F1D7}"/>
            </a:ext>
          </a:extLst>
        </xdr:cNvPr>
        <xdr:cNvSpPr/>
      </xdr:nvSpPr>
      <xdr:spPr>
        <a:xfrm>
          <a:off x="13836650" y="958850"/>
          <a:ext cx="1843087" cy="257174"/>
        </a:xfrm>
        <a:prstGeom prst="rect">
          <a:avLst/>
        </a:prstGeom>
        <a:solidFill>
          <a:srgbClr val="00B0F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TABLE B PROJECT 1</a:t>
          </a:r>
        </a:p>
        <a:p>
          <a:pPr algn="l"/>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21166</xdr:colOff>
      <xdr:row>1</xdr:row>
      <xdr:rowOff>74083</xdr:rowOff>
    </xdr:from>
    <xdr:to>
      <xdr:col>2</xdr:col>
      <xdr:colOff>789936</xdr:colOff>
      <xdr:row>7</xdr:row>
      <xdr:rowOff>25486</xdr:rowOff>
    </xdr:to>
    <xdr:pic>
      <xdr:nvPicPr>
        <xdr:cNvPr id="7" name="Picture 6">
          <a:extLst>
            <a:ext uri="{FF2B5EF4-FFF2-40B4-BE49-F238E27FC236}">
              <a16:creationId xmlns:a16="http://schemas.microsoft.com/office/drawing/2014/main" id="{7655BDCC-97F9-4CCE-915C-D1F67C5BCAF8}"/>
            </a:ext>
          </a:extLst>
        </xdr:cNvPr>
        <xdr:cNvPicPr>
          <a:picLocks noChangeAspect="1"/>
        </xdr:cNvPicPr>
      </xdr:nvPicPr>
      <xdr:blipFill>
        <a:blip xmlns:r="http://schemas.openxmlformats.org/officeDocument/2006/relationships" r:embed="rId4"/>
        <a:stretch>
          <a:fillRect/>
        </a:stretch>
      </xdr:blipFill>
      <xdr:spPr>
        <a:xfrm>
          <a:off x="507999" y="254000"/>
          <a:ext cx="3674954" cy="10309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127000</xdr:colOff>
      <xdr:row>8</xdr:row>
      <xdr:rowOff>285750</xdr:rowOff>
    </xdr:from>
    <xdr:to>
      <xdr:col>17</xdr:col>
      <xdr:colOff>133350</xdr:colOff>
      <xdr:row>9</xdr:row>
      <xdr:rowOff>203200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9D6B9046-BF1C-487E-BEC6-FC5D5F94393B}"/>
            </a:ext>
          </a:extLst>
        </xdr:cNvPr>
        <xdr:cNvSpPr/>
      </xdr:nvSpPr>
      <xdr:spPr>
        <a:xfrm>
          <a:off x="17462500" y="463550"/>
          <a:ext cx="1835150" cy="273050"/>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14</xdr:col>
      <xdr:colOff>130175</xdr:colOff>
      <xdr:row>9</xdr:row>
      <xdr:rowOff>460375</xdr:rowOff>
    </xdr:from>
    <xdr:to>
      <xdr:col>17</xdr:col>
      <xdr:colOff>139700</xdr:colOff>
      <xdr:row>9</xdr:row>
      <xdr:rowOff>857250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34EFECF-5CB1-41A4-88B5-D6171416C204}"/>
            </a:ext>
          </a:extLst>
        </xdr:cNvPr>
        <xdr:cNvSpPr/>
      </xdr:nvSpPr>
      <xdr:spPr>
        <a:xfrm>
          <a:off x="19402425" y="2206625"/>
          <a:ext cx="1819275" cy="396875"/>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xdr:from>
      <xdr:col>5</xdr:col>
      <xdr:colOff>1153431</xdr:colOff>
      <xdr:row>25</xdr:row>
      <xdr:rowOff>47624</xdr:rowOff>
    </xdr:from>
    <xdr:to>
      <xdr:col>7</xdr:col>
      <xdr:colOff>688623</xdr:colOff>
      <xdr:row>36</xdr:row>
      <xdr:rowOff>82550</xdr:rowOff>
    </xdr:to>
    <xdr:sp macro="" textlink="">
      <xdr:nvSpPr>
        <xdr:cNvPr id="5" name="Callout: Up Arrow 4">
          <a:extLst>
            <a:ext uri="{FF2B5EF4-FFF2-40B4-BE49-F238E27FC236}">
              <a16:creationId xmlns:a16="http://schemas.microsoft.com/office/drawing/2014/main" id="{C169FFEC-610C-45D2-A28B-9B3F0B78C593}"/>
            </a:ext>
          </a:extLst>
        </xdr:cNvPr>
        <xdr:cNvSpPr/>
      </xdr:nvSpPr>
      <xdr:spPr>
        <a:xfrm>
          <a:off x="10174967" y="6823981"/>
          <a:ext cx="3209120" cy="1980748"/>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Your</a:t>
          </a:r>
          <a:r>
            <a:rPr lang="en-GB" sz="1100" baseline="0">
              <a:solidFill>
                <a:schemeClr val="tx1"/>
              </a:solidFill>
              <a:latin typeface="Arial" panose="020B0604020202020204" pitchFamily="34" charset="0"/>
              <a:cs typeface="Arial" panose="020B0604020202020204" pitchFamily="34" charset="0"/>
            </a:rPr>
            <a:t> funding profile should correspond with your expenditure profile in </a:t>
          </a:r>
          <a:r>
            <a:rPr lang="en-GB" sz="1100" b="1" baseline="0">
              <a:solidFill>
                <a:schemeClr val="tx1"/>
              </a:solidFill>
              <a:latin typeface="Arial" panose="020B0604020202020204" pitchFamily="34" charset="0"/>
              <a:cs typeface="Arial" panose="020B0604020202020204" pitchFamily="34" charset="0"/>
            </a:rPr>
            <a:t>Table C worksheet</a:t>
          </a:r>
          <a:r>
            <a:rPr lang="en-GB" sz="1100" baseline="0">
              <a:solidFill>
                <a:schemeClr val="tx1"/>
              </a:solidFill>
              <a:latin typeface="Arial" panose="020B0604020202020204" pitchFamily="34" charset="0"/>
              <a:cs typeface="Arial" panose="020B0604020202020204" pitchFamily="34" charset="0"/>
            </a:rPr>
            <a:t>. These cells will highlight </a:t>
          </a:r>
          <a:r>
            <a:rPr lang="en-GB" sz="1100" baseline="0">
              <a:solidFill>
                <a:srgbClr val="FF0000"/>
              </a:solidFill>
              <a:latin typeface="Arial" panose="020B0604020202020204" pitchFamily="34" charset="0"/>
              <a:cs typeface="Arial" panose="020B0604020202020204" pitchFamily="34" charset="0"/>
            </a:rPr>
            <a:t>red</a:t>
          </a:r>
          <a:r>
            <a:rPr lang="en-GB" sz="1100" baseline="0">
              <a:solidFill>
                <a:schemeClr val="tx1"/>
              </a:solidFill>
              <a:latin typeface="Arial" panose="020B0604020202020204" pitchFamily="34" charset="0"/>
              <a:cs typeface="Arial" panose="020B0604020202020204" pitchFamily="34" charset="0"/>
            </a:rPr>
            <a:t> if there is an error</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xdr:from>
      <xdr:col>14</xdr:col>
      <xdr:colOff>136525</xdr:colOff>
      <xdr:row>10</xdr:row>
      <xdr:rowOff>120650</xdr:rowOff>
    </xdr:from>
    <xdr:to>
      <xdr:col>17</xdr:col>
      <xdr:colOff>158750</xdr:colOff>
      <xdr:row>10</xdr:row>
      <xdr:rowOff>460375</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269FBBC1-A9B3-4710-B36E-DFC62BF889D4}"/>
            </a:ext>
          </a:extLst>
        </xdr:cNvPr>
        <xdr:cNvSpPr/>
      </xdr:nvSpPr>
      <xdr:spPr>
        <a:xfrm>
          <a:off x="20424775" y="2803525"/>
          <a:ext cx="1831975" cy="339725"/>
        </a:xfrm>
        <a:prstGeom prst="rect">
          <a:avLst/>
        </a:prstGeom>
        <a:solidFill>
          <a:srgbClr val="CC66FF"/>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TABLE C PROJECT 2</a:t>
          </a:r>
        </a:p>
        <a:p>
          <a:pPr algn="l"/>
          <a:endParaRPr lang="en-GB" sz="1100" b="0">
            <a:latin typeface="Arial" panose="020B0604020202020204" pitchFamily="34" charset="0"/>
            <a:cs typeface="Arial" panose="020B0604020202020204" pitchFamily="34" charset="0"/>
          </a:endParaRPr>
        </a:p>
      </xdr:txBody>
    </xdr:sp>
    <xdr:clientData/>
  </xdr:twoCellAnchor>
  <xdr:twoCellAnchor editAs="oneCell">
    <xdr:from>
      <xdr:col>0</xdr:col>
      <xdr:colOff>476250</xdr:colOff>
      <xdr:row>1</xdr:row>
      <xdr:rowOff>63500</xdr:rowOff>
    </xdr:from>
    <xdr:to>
      <xdr:col>2</xdr:col>
      <xdr:colOff>764537</xdr:colOff>
      <xdr:row>7</xdr:row>
      <xdr:rowOff>11728</xdr:rowOff>
    </xdr:to>
    <xdr:pic>
      <xdr:nvPicPr>
        <xdr:cNvPr id="7" name="Picture 6">
          <a:extLst>
            <a:ext uri="{FF2B5EF4-FFF2-40B4-BE49-F238E27FC236}">
              <a16:creationId xmlns:a16="http://schemas.microsoft.com/office/drawing/2014/main" id="{FE34F131-139A-4F67-B94C-318753E47AB9}"/>
            </a:ext>
          </a:extLst>
        </xdr:cNvPr>
        <xdr:cNvPicPr>
          <a:picLocks noChangeAspect="1"/>
        </xdr:cNvPicPr>
      </xdr:nvPicPr>
      <xdr:blipFill>
        <a:blip xmlns:r="http://schemas.openxmlformats.org/officeDocument/2006/relationships" r:embed="rId4"/>
        <a:stretch>
          <a:fillRect/>
        </a:stretch>
      </xdr:blipFill>
      <xdr:spPr>
        <a:xfrm>
          <a:off x="476250" y="243417"/>
          <a:ext cx="3674954" cy="103090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4E7200-6A56-4CDF-AE1C-D9ECE0E897EF}" name="Table10" displayName="Table10" ref="B16:E19" totalsRowShown="0" headerRowDxfId="29" tableBorderDxfId="28">
  <tableColumns count="4">
    <tableColumn id="1" xr3:uid="{36BAB213-B224-48D4-9579-829EAF2D962F}" name="Project Name" dataDxfId="27"/>
    <tableColumn id="2" xr3:uid="{A22D6B6A-B8C2-4CDA-B37E-87D76CD6009F}" name="Primary Intervention Theme" dataDxfId="26"/>
    <tableColumn id="3" xr3:uid="{28F5BD8F-BE43-4240-9202-36900899D63B}" name="Sub-Theme (pick the description that fits best)" dataDxfId="25"/>
    <tableColumn id="4" xr3:uid="{47FB015E-218D-4380-8795-4867ACBC2D7E}" name="If &quot;Other&quot;, please describe" dataDxfId="2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B129367-25A1-410A-9464-09DEAD6F569D}" name="Table8" displayName="Table8" ref="B54:E57" totalsRowShown="0">
  <autoFilter ref="B54:E57" xr:uid="{FB129367-25A1-410A-9464-09DEAD6F569D}"/>
  <tableColumns count="4">
    <tableColumn id="4" xr3:uid="{F9BCD4E9-63A1-45C5-8F0B-C14DAF7A525B}" name="Projects"/>
    <tableColumn id="1" xr3:uid="{5AA6592F-CC24-4467-A529-BDAEE8EF00CD}" name="Project Name">
      <calculatedColumnFormula>'Table A6 VfM'!D18</calculatedColumnFormula>
    </tableColumn>
    <tableColumn id="2" xr3:uid="{349F8FF7-15B3-4CD7-94BF-16D14EDA469C}" name="Wider Benefits Considered?">
      <calculatedColumnFormula>'Table A6 VfM'!E18</calculatedColumnFormula>
    </tableColumn>
    <tableColumn id="3" xr3:uid="{2D6C615B-BF46-4D56-89BF-D41489317757}" name="Description">
      <calculatedColumnFormula>'Table A6 VfM'!F18</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C958BB-856B-4876-8DC8-F2734058A655}" name="Table9" displayName="Table9" ref="B59:D60" totalsRowShown="0">
  <autoFilter ref="B59:D60" xr:uid="{6DC958BB-856B-4876-8DC8-F2734058A655}"/>
  <tableColumns count="3">
    <tableColumn id="3" xr3:uid="{E7695CCB-4E52-48A6-8BA1-9CE302528CAC}" name="Projects"/>
    <tableColumn id="1" xr3:uid="{D3314374-BF11-4013-B900-AF84FC920655}" name="Sensitivity Analysis Undertaken?">
      <calculatedColumnFormula>'Table A6 VfM'!D23</calculatedColumnFormula>
    </tableColumn>
    <tableColumn id="2" xr3:uid="{B6D4EEBD-D59F-4BC9-94C1-ACD0838F8A9B}" name="Description">
      <calculatedColumnFormula>'Table A6 VfM'!E23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928636-AF22-4B44-B454-5AB5D0BCA3AA}" name="Table11" displayName="Table11" ref="B24:H130" totalsRowShown="0" headerRowDxfId="23" dataDxfId="21" headerRowBorderDxfId="22" tableBorderDxfId="20" totalsRowBorderDxfId="19">
  <tableColumns count="7">
    <tableColumn id="1" xr3:uid="{ACBE36B9-35C1-42FA-A917-BE1AC26A04F3}" name="Project" dataDxfId="18"/>
    <tableColumn id="2" xr3:uid="{34611477-B51E-4D06-9008-D3B64A0B7603}" name="Result Level" dataDxfId="17"/>
    <tableColumn id="3" xr3:uid="{E909C27B-CC6A-4A90-A6B3-8A3C9B61B215}" name="Description" dataDxfId="16"/>
    <tableColumn id="4" xr3:uid="{9B780FCA-CAAE-414E-99CC-9428834028F2}" name="Is this a &quot;standard&quot; output, outcome or impact?" dataDxfId="15"/>
    <tableColumn id="5" xr3:uid="{82ADCBBA-B561-4132-AE72-3D11087C2D98}" name="Potential Data Sources" dataDxfId="14"/>
    <tableColumn id="6" xr3:uid="{45805EF0-4881-4556-8D71-1E0DC5405F4A}" name="Potential Data Collection Methods" dataDxfId="13"/>
    <tableColumn id="7" xr3:uid="{9212AAF5-5604-411B-A456-720C4EB2D9E1}" name="Benefit Owner (if applicable)"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F3A476-6AF0-496D-8FF6-E54169B0C1DB}" name="project_information" displayName="project_information" ref="B4:C9" totalsRowShown="0" headerRowDxfId="11">
  <autoFilter ref="B4:C9" xr:uid="{D9F3A476-6AF0-496D-8FF6-E54169B0C1DB}"/>
  <tableColumns count="2">
    <tableColumn id="1" xr3:uid="{9B32019B-B593-44D9-9D5C-A88E263185F7}" name="Bid Information"/>
    <tableColumn id="2" xr3:uid="{788FD92D-BE83-4491-9AFA-6F62E1F2DE24}" name="Descrip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96C579-776A-43F5-A90A-E78771634DE2}" name="table_a1_methodology_note" displayName="table_a1_methodology_note" ref="B4:C10" totalsRowShown="0">
  <autoFilter ref="B4:C10" xr:uid="{4E96C579-776A-43F5-A90A-E78771634DE2}"/>
  <tableColumns count="2">
    <tableColumn id="1" xr3:uid="{C0045263-AF75-4BB6-B0C6-3D7737B82AEE}" name="Appraisal Information"/>
    <tableColumn id="2" xr3:uid="{C043D7C4-34E5-4FAC-B169-A2FE9D609F57}" name="Description"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82E6DC-9768-44E7-B765-E01516DBDAA9}" name="table_a2_economic_benefits" displayName="table_a2_economic_benefits" ref="B15:F19" totalsRowShown="0">
  <autoFilter ref="B15:F19" xr:uid="{9982E6DC-9768-44E7-B765-E01516DBDAA9}"/>
  <tableColumns count="5">
    <tableColumn id="5" xr3:uid="{2559BFEA-2E05-4EDE-B6CD-B08FBC190BBF}" name="Projects"/>
    <tableColumn id="1" xr3:uid="{BB35DB1F-C4B0-4172-8337-39EA868CD604}" name="Project Name">
      <calculatedColumnFormula>'Table A2 Economic Benefits'!D140</calculatedColumnFormula>
    </tableColumn>
    <tableColumn id="2" xr3:uid="{E88F1AEF-9ABF-4E89-8BCA-1F0F8249F717}" name="Real price monetised benefits to be considered in the 'initial' BCR  _x000a_(£, Present Value Benefit - PVB)">
      <calculatedColumnFormula>'Table A2 Economic Benefits'!E140</calculatedColumnFormula>
    </tableColumn>
    <tableColumn id="3" xr3:uid="{86959A80-9B38-41E8-99AD-067721C0F890}" name="Real price monetised benefits to be considered in the 'adjusted' BCR _x000a_(£, Present Value Benefit - PVB)">
      <calculatedColumnFormula>'Table A2 Economic Benefits'!F140</calculatedColumnFormula>
    </tableColumn>
    <tableColumn id="4" xr3:uid="{9C8AC030-8441-435A-AD57-175888B3DF9D}" name="Description">
      <calculatedColumnFormula>'Table A2 Economic Benefits'!G140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1136F9-A146-4049-964E-FF3D92442708}" name="table_a4_nominal_costs" displayName="table_a4_nominal_costs" ref="B24:I33" totalsRowShown="0">
  <autoFilter ref="B24:I33" xr:uid="{D61136F9-A146-4049-964E-FF3D92442708}"/>
  <tableColumns count="8">
    <tableColumn id="7" xr3:uid="{BB448B91-FBD2-4CD6-9D5E-339472FB8BD1}" name="Projects" dataDxfId="9"/>
    <tableColumn id="1" xr3:uid="{E95B2889-3516-4267-A359-D0CFAA1F228D}" name="Project Name"/>
    <tableColumn id="2" xr3:uid="{0E3C9E4E-EBC3-482B-8D70-8D8FC1FE6484}" name="Type of Funding"/>
    <tableColumn id="3" xr3:uid="{74BEF30F-0069-4741-9079-E3FBA2C8D951}" name="2022/23" dataDxfId="8"/>
    <tableColumn id="4" xr3:uid="{21350938-DE27-449B-8A63-07BFC9BE586B}" name="2023/24" dataDxfId="7"/>
    <tableColumn id="5" xr3:uid="{DB32D057-29AA-4512-98C9-EFE080CD4963}" name="2024/25" dataDxfId="6"/>
    <tableColumn id="6" xr3:uid="{D2174C8C-C53B-46DB-AB66-976FDD2D3998}" name="2025/26" dataDxfId="5"/>
    <tableColumn id="8" xr3:uid="{1B659E09-F682-40A2-80EF-378DBBF25907}" name="2026/27" dataDxfId="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6FC3D1-2956-422F-9A22-830A015F8D64}" name="table_a4_optimism_bias" displayName="table_a4_optimism_bias" ref="B35:E38" totalsRowShown="0">
  <autoFilter ref="B35:E38" xr:uid="{C36FC3D1-2956-422F-9A22-830A015F8D64}"/>
  <tableColumns count="4">
    <tableColumn id="4" xr3:uid="{5C928366-6AB5-4EE9-A9AA-6D11EAFF54E8}" name="Projects" dataDxfId="3"/>
    <tableColumn id="1" xr3:uid="{C0D457DB-3CD3-4D35-B202-2692F8C971D5}" name="Project Name" dataDxfId="2">
      <calculatedColumnFormula>'Table A4 Economic Costs'!D41</calculatedColumnFormula>
    </tableColumn>
    <tableColumn id="2" xr3:uid="{5126BCF6-2223-4767-B7A3-60DEB94A0D81}" name="Optimism Bias" dataDxfId="1">
      <calculatedColumnFormula>'Table A4 Economic Costs'!E41</calculatedColumnFormula>
    </tableColumn>
    <tableColumn id="3" xr3:uid="{4039E573-D186-4565-B142-DF9F868325C6}" name="Description" dataDxfId="0">
      <calculatedColumnFormula>'Table A4 Economic Costs'!F41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DE28536-BFE6-4C41-A06E-3A2BC20D2B5E}" name="table_a4_economic_costs" displayName="table_a4_economic_costs" ref="B40:F44" totalsRowShown="0">
  <autoFilter ref="B40:F44" xr:uid="{3DE28536-BFE6-4C41-A06E-3A2BC20D2B5E}"/>
  <tableColumns count="5">
    <tableColumn id="5" xr3:uid="{960F9AC6-1053-4C6D-803C-3C6AA9525C8D}" name="Projects"/>
    <tableColumn id="1" xr3:uid="{05299440-2B24-4558-9DC1-910F21CF1419}" name="Project Name">
      <calculatedColumnFormula>'Table A4 Economic Costs'!D47</calculatedColumnFormula>
    </tableColumn>
    <tableColumn id="2" xr3:uid="{AD8C59B1-1AF5-4121-82EC-2ED410B8F540}" name="Total Public Sector Economic Costs (£, Present Value Cost - PVC)">
      <calculatedColumnFormula>'Table A4 Economic Costs'!E47</calculatedColumnFormula>
    </tableColumn>
    <tableColumn id="3" xr3:uid="{8656B31E-93A9-4E35-AD5A-6117DC3053A0}" name="Total Private Sector Economic Costs (£, Present Value Cost - PVC)">
      <calculatedColumnFormula>'Table A4 Economic Costs'!F47</calculatedColumnFormula>
    </tableColumn>
    <tableColumn id="4" xr3:uid="{A97EF218-B7D5-44E2-AF21-AF14DA549FE1}" name="Description">
      <calculatedColumnFormula>'Table A4 Economic Costs'!G47</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38161AB-4DEC-441B-8C52-C342662269EC}" name="table_a6_bcr" displayName="table_a6_bcr" ref="B49:F52" totalsRowShown="0">
  <autoFilter ref="B49:F52" xr:uid="{638161AB-4DEC-441B-8C52-C342662269EC}"/>
  <tableColumns count="5">
    <tableColumn id="5" xr3:uid="{77E98849-1186-4C75-B078-7E4E618B163C}" name="Projects"/>
    <tableColumn id="1" xr3:uid="{FB6967BB-CDE0-431A-A614-2D33A7461824}" name="Project Name">
      <calculatedColumnFormula>'Table A6 VfM'!D12</calculatedColumnFormula>
    </tableColumn>
    <tableColumn id="2" xr3:uid="{B0F57BE0-19D1-4C24-B107-116F2181014F}" name="'Initial' BCR">
      <calculatedColumnFormula>'Table A6 VfM'!E12</calculatedColumnFormula>
    </tableColumn>
    <tableColumn id="3" xr3:uid="{F00DB21B-DC80-4332-A0BC-CC6C0A758F04}" name="'Adjusted' BCR">
      <calculatedColumnFormula>'Table A6 VfM'!F12</calculatedColumnFormula>
    </tableColumn>
    <tableColumn id="4" xr3:uid="{FB3D0D00-08A3-4070-A945-070C4253020F}" name="Description">
      <calculatedColumnFormula>'Table A6 VfM'!G12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table" Target="../tables/table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FB93-2D63-47E1-B52D-DD45A532EB40}">
  <sheetPr>
    <tabColor rgb="FF0070C0"/>
    <pageSetUpPr fitToPage="1"/>
  </sheetPr>
  <dimension ref="A1:ED289"/>
  <sheetViews>
    <sheetView showGridLines="0" workbookViewId="0">
      <selection activeCell="O18" sqref="O18"/>
    </sheetView>
  </sheetViews>
  <sheetFormatPr defaultColWidth="8.7265625" defaultRowHeight="14" x14ac:dyDescent="0.3"/>
  <cols>
    <col min="1" max="1" width="34.81640625" style="45" customWidth="1"/>
    <col min="2" max="5" width="8.7265625" style="20"/>
    <col min="6" max="6" width="9.81640625" style="20" customWidth="1"/>
    <col min="7" max="16" width="8.7265625" style="20"/>
    <col min="17" max="134" width="8.7265625" style="45"/>
    <col min="135" max="16384" width="8.7265625" style="20"/>
  </cols>
  <sheetData>
    <row r="1" spans="3:15" s="45" customFormat="1" ht="19.5" customHeight="1" x14ac:dyDescent="0.3"/>
    <row r="8" spans="3:15" ht="26.15" customHeight="1" x14ac:dyDescent="0.3"/>
    <row r="9" spans="3:15" x14ac:dyDescent="0.3">
      <c r="C9" s="390" t="s">
        <v>0</v>
      </c>
      <c r="D9" s="390"/>
      <c r="E9" s="390"/>
      <c r="F9" s="390"/>
      <c r="G9" s="390"/>
      <c r="H9" s="390"/>
      <c r="I9" s="390"/>
      <c r="J9" s="390"/>
      <c r="K9" s="390"/>
      <c r="L9" s="390"/>
      <c r="M9" s="390"/>
      <c r="N9" s="390"/>
      <c r="O9" s="390"/>
    </row>
    <row r="10" spans="3:15" x14ac:dyDescent="0.3">
      <c r="C10" s="390"/>
      <c r="D10" s="390"/>
      <c r="E10" s="390"/>
      <c r="F10" s="390"/>
      <c r="G10" s="390"/>
      <c r="H10" s="390"/>
      <c r="I10" s="390"/>
      <c r="J10" s="390"/>
      <c r="K10" s="390"/>
      <c r="L10" s="390"/>
      <c r="M10" s="390"/>
      <c r="N10" s="390"/>
      <c r="O10" s="390"/>
    </row>
    <row r="11" spans="3:15" ht="30" customHeight="1" x14ac:dyDescent="0.3">
      <c r="C11" s="390"/>
      <c r="D11" s="390"/>
      <c r="E11" s="390"/>
      <c r="F11" s="390"/>
      <c r="G11" s="390"/>
      <c r="H11" s="390"/>
      <c r="I11" s="390"/>
      <c r="J11" s="390"/>
      <c r="K11" s="390"/>
      <c r="L11" s="390"/>
      <c r="M11" s="390"/>
      <c r="N11" s="390"/>
      <c r="O11" s="390"/>
    </row>
    <row r="13" spans="3:15" ht="13.9" customHeight="1" x14ac:dyDescent="0.3">
      <c r="C13" s="404" t="s">
        <v>1</v>
      </c>
      <c r="D13" s="405"/>
      <c r="E13" s="405"/>
      <c r="F13" s="405"/>
      <c r="G13" s="405"/>
      <c r="H13" s="405"/>
      <c r="I13" s="405"/>
      <c r="J13" s="405"/>
      <c r="K13" s="405"/>
      <c r="L13" s="405"/>
      <c r="M13" s="405"/>
      <c r="N13" s="405"/>
      <c r="O13" s="406"/>
    </row>
    <row r="14" spans="3:15" ht="27" customHeight="1" x14ac:dyDescent="0.3">
      <c r="C14" s="392" t="s">
        <v>2</v>
      </c>
      <c r="D14" s="393"/>
      <c r="E14" s="393"/>
      <c r="F14" s="393"/>
      <c r="G14" s="393"/>
      <c r="H14" s="393"/>
      <c r="I14" s="393"/>
      <c r="J14" s="393"/>
      <c r="K14" s="393"/>
      <c r="L14" s="393"/>
      <c r="M14" s="393"/>
      <c r="N14" s="393"/>
      <c r="O14" s="394"/>
    </row>
    <row r="15" spans="3:15" x14ac:dyDescent="0.3">
      <c r="C15" s="218"/>
      <c r="D15" s="218"/>
      <c r="E15" s="218"/>
      <c r="F15" s="218"/>
      <c r="G15" s="218"/>
      <c r="H15" s="218"/>
      <c r="I15" s="218"/>
      <c r="J15" s="218"/>
      <c r="K15" s="218"/>
      <c r="L15" s="218"/>
      <c r="M15" s="218"/>
      <c r="N15" s="218"/>
      <c r="O15" s="218"/>
    </row>
    <row r="16" spans="3:15" ht="20.5" customHeight="1" x14ac:dyDescent="0.3">
      <c r="C16" s="396" t="s">
        <v>3</v>
      </c>
      <c r="D16" s="397"/>
      <c r="E16" s="397"/>
      <c r="F16" s="397"/>
      <c r="G16" s="397"/>
      <c r="H16" s="397"/>
      <c r="I16" s="397"/>
      <c r="J16" s="397"/>
      <c r="K16" s="397"/>
      <c r="L16" s="397"/>
      <c r="M16" s="397"/>
      <c r="N16" s="397"/>
      <c r="O16" s="398"/>
    </row>
    <row r="17" spans="1:134" ht="18" customHeight="1" x14ac:dyDescent="0.3">
      <c r="C17" s="399" t="s">
        <v>4</v>
      </c>
      <c r="D17" s="400"/>
      <c r="E17" s="400"/>
      <c r="F17" s="400"/>
      <c r="G17" s="400"/>
      <c r="H17" s="400"/>
      <c r="I17" s="400"/>
      <c r="J17" s="400"/>
      <c r="K17" s="400"/>
      <c r="L17" s="400"/>
      <c r="M17" s="400"/>
      <c r="N17" s="400"/>
      <c r="O17" s="401"/>
    </row>
    <row r="18" spans="1:134" x14ac:dyDescent="0.3">
      <c r="C18" s="218"/>
      <c r="D18" s="218"/>
      <c r="E18" s="218"/>
      <c r="F18" s="218"/>
      <c r="G18" s="218"/>
      <c r="H18" s="218"/>
      <c r="I18" s="218"/>
      <c r="J18" s="218"/>
      <c r="K18" s="218"/>
      <c r="L18" s="218"/>
      <c r="M18" s="218"/>
      <c r="N18" s="218"/>
      <c r="O18" s="218"/>
    </row>
    <row r="19" spans="1:134" ht="38.15" customHeight="1" x14ac:dyDescent="0.3">
      <c r="C19" s="402" t="s">
        <v>5</v>
      </c>
      <c r="D19" s="402"/>
      <c r="E19" s="402"/>
      <c r="F19" s="402"/>
      <c r="G19" s="402"/>
      <c r="H19" s="402"/>
      <c r="I19" s="402"/>
      <c r="J19" s="402"/>
      <c r="K19" s="402"/>
      <c r="L19" s="402"/>
      <c r="M19" s="402"/>
      <c r="N19" s="402"/>
      <c r="O19" s="402"/>
    </row>
    <row r="20" spans="1:134" ht="38.15" hidden="1" customHeight="1" x14ac:dyDescent="0.3">
      <c r="C20" s="219"/>
      <c r="D20" s="219"/>
      <c r="E20" s="219"/>
      <c r="F20" s="219"/>
      <c r="G20" s="219"/>
      <c r="H20" s="219"/>
      <c r="I20" s="219" t="s">
        <v>6</v>
      </c>
      <c r="J20" s="219"/>
      <c r="K20" s="219"/>
      <c r="L20" s="219"/>
      <c r="M20" s="219"/>
      <c r="N20" s="219"/>
      <c r="O20" s="219"/>
    </row>
    <row r="21" spans="1:134" s="136" customFormat="1" ht="18.649999999999999" customHeight="1" x14ac:dyDescent="0.35">
      <c r="A21" s="135"/>
      <c r="C21" s="407" t="s">
        <v>7</v>
      </c>
      <c r="D21" s="408"/>
      <c r="E21" s="408"/>
      <c r="F21" s="408"/>
      <c r="G21" s="408"/>
      <c r="H21" s="409"/>
      <c r="I21" s="410" t="s">
        <v>8</v>
      </c>
      <c r="J21" s="411"/>
      <c r="K21" s="411"/>
      <c r="L21" s="411"/>
      <c r="M21" s="411"/>
      <c r="N21" s="411"/>
      <c r="O21" s="412"/>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row>
    <row r="22" spans="1:134" s="136" customFormat="1" ht="18.649999999999999" customHeight="1" x14ac:dyDescent="0.35">
      <c r="A22" s="135"/>
      <c r="C22" s="413" t="s">
        <v>9</v>
      </c>
      <c r="D22" s="414"/>
      <c r="E22" s="414"/>
      <c r="F22" s="414"/>
      <c r="G22" s="414"/>
      <c r="H22" s="415"/>
      <c r="I22" s="410" t="s">
        <v>10</v>
      </c>
      <c r="J22" s="411"/>
      <c r="K22" s="411"/>
      <c r="L22" s="411"/>
      <c r="M22" s="411"/>
      <c r="N22" s="411"/>
      <c r="O22" s="412"/>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row>
    <row r="23" spans="1:134" s="136" customFormat="1" ht="18.649999999999999" customHeight="1" x14ac:dyDescent="0.35">
      <c r="A23" s="135"/>
      <c r="C23" s="416" t="s">
        <v>11</v>
      </c>
      <c r="D23" s="417"/>
      <c r="E23" s="417"/>
      <c r="F23" s="417"/>
      <c r="G23" s="417"/>
      <c r="H23" s="418"/>
      <c r="I23" s="410" t="s">
        <v>12</v>
      </c>
      <c r="J23" s="411"/>
      <c r="K23" s="411"/>
      <c r="L23" s="411"/>
      <c r="M23" s="411"/>
      <c r="N23" s="411"/>
      <c r="O23" s="412"/>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row>
    <row r="25" spans="1:134" ht="20" x14ac:dyDescent="0.4">
      <c r="G25" s="391" t="s">
        <v>13</v>
      </c>
      <c r="H25" s="391"/>
      <c r="I25" s="391"/>
      <c r="J25" s="391"/>
      <c r="K25" s="391"/>
      <c r="L25" s="20" t="s">
        <v>14</v>
      </c>
    </row>
    <row r="26" spans="1:134" ht="22.5" customHeight="1" x14ac:dyDescent="0.3">
      <c r="C26" s="21" t="s">
        <v>15</v>
      </c>
      <c r="D26" s="21"/>
      <c r="E26" s="21"/>
      <c r="F26" s="21"/>
    </row>
    <row r="35" spans="3:8" x14ac:dyDescent="0.3">
      <c r="H35" s="20" t="s">
        <v>14</v>
      </c>
    </row>
    <row r="43" spans="3:8" x14ac:dyDescent="0.3">
      <c r="C43" s="21" t="s">
        <v>16</v>
      </c>
      <c r="D43" s="21"/>
      <c r="E43" s="21"/>
      <c r="F43" s="21"/>
    </row>
    <row r="47" spans="3:8" ht="19.5" customHeight="1" x14ac:dyDescent="0.3">
      <c r="C47" s="395" t="s">
        <v>17</v>
      </c>
      <c r="D47" s="395"/>
      <c r="E47" s="395"/>
      <c r="F47" s="395"/>
    </row>
    <row r="51" spans="3:15" ht="27.65" customHeight="1" x14ac:dyDescent="0.3">
      <c r="C51" s="395" t="s">
        <v>18</v>
      </c>
      <c r="D51" s="395"/>
      <c r="E51" s="395"/>
      <c r="F51" s="395"/>
    </row>
    <row r="55" spans="3:15" ht="21" customHeight="1" x14ac:dyDescent="0.3">
      <c r="C55" s="395" t="s">
        <v>19</v>
      </c>
      <c r="D55" s="395"/>
      <c r="E55" s="395"/>
      <c r="F55" s="395"/>
    </row>
    <row r="59" spans="3:15" x14ac:dyDescent="0.3">
      <c r="C59" s="395" t="s">
        <v>20</v>
      </c>
      <c r="D59" s="395"/>
      <c r="E59" s="395"/>
      <c r="F59" s="395"/>
      <c r="G59" s="395"/>
      <c r="H59" s="395"/>
      <c r="I59" s="395"/>
      <c r="J59" s="395"/>
      <c r="K59" s="395"/>
      <c r="L59" s="395"/>
      <c r="M59" s="395"/>
      <c r="N59" s="395"/>
      <c r="O59" s="395"/>
    </row>
    <row r="63" spans="3:15" ht="19.5" customHeight="1" x14ac:dyDescent="0.3">
      <c r="C63" s="395" t="s">
        <v>21</v>
      </c>
      <c r="D63" s="395"/>
      <c r="E63" s="395"/>
      <c r="F63" s="395"/>
      <c r="G63" s="395"/>
      <c r="H63" s="395"/>
    </row>
    <row r="64" spans="3:15" x14ac:dyDescent="0.3">
      <c r="C64" s="177"/>
      <c r="D64" s="177"/>
      <c r="E64" s="177"/>
      <c r="F64" s="177"/>
      <c r="G64" s="177"/>
      <c r="H64" s="177"/>
    </row>
    <row r="65" spans="2:16" ht="35.15" customHeight="1" x14ac:dyDescent="0.3">
      <c r="C65" s="403" t="s">
        <v>325</v>
      </c>
      <c r="D65" s="403"/>
      <c r="E65" s="403"/>
      <c r="F65" s="403"/>
      <c r="G65" s="403"/>
      <c r="H65" s="403"/>
    </row>
    <row r="68" spans="2:16" x14ac:dyDescent="0.3">
      <c r="B68" s="45"/>
      <c r="C68" s="45"/>
      <c r="D68" s="45"/>
      <c r="E68" s="45"/>
      <c r="F68" s="45"/>
      <c r="G68" s="45"/>
      <c r="H68" s="45"/>
      <c r="I68" s="45"/>
      <c r="J68" s="45"/>
      <c r="K68" s="45"/>
      <c r="L68" s="45"/>
      <c r="M68" s="45"/>
      <c r="N68" s="45"/>
      <c r="O68" s="45"/>
      <c r="P68" s="45"/>
    </row>
    <row r="69" spans="2:16" x14ac:dyDescent="0.3">
      <c r="B69" s="45"/>
      <c r="C69" s="45"/>
      <c r="D69" s="45"/>
      <c r="E69" s="45"/>
      <c r="F69" s="45"/>
      <c r="G69" s="45"/>
      <c r="H69" s="45"/>
      <c r="I69" s="45"/>
      <c r="J69" s="45"/>
      <c r="K69" s="45"/>
      <c r="L69" s="45"/>
      <c r="M69" s="45"/>
      <c r="N69" s="45"/>
      <c r="O69" s="45"/>
      <c r="P69" s="45"/>
    </row>
    <row r="70" spans="2:16" x14ac:dyDescent="0.3">
      <c r="B70" s="45"/>
      <c r="C70" s="45"/>
      <c r="D70" s="45"/>
      <c r="E70" s="45"/>
      <c r="F70" s="45"/>
      <c r="G70" s="45"/>
      <c r="H70" s="45"/>
      <c r="I70" s="45"/>
      <c r="J70" s="45"/>
      <c r="K70" s="45"/>
      <c r="L70" s="45"/>
      <c r="M70" s="45"/>
      <c r="N70" s="45"/>
      <c r="O70" s="45"/>
      <c r="P70" s="45"/>
    </row>
    <row r="71" spans="2:16" x14ac:dyDescent="0.3">
      <c r="B71" s="45"/>
      <c r="C71" s="45"/>
      <c r="D71" s="45"/>
      <c r="E71" s="45"/>
      <c r="F71" s="45"/>
      <c r="G71" s="45"/>
      <c r="H71" s="45"/>
      <c r="I71" s="45"/>
      <c r="J71" s="45"/>
      <c r="K71" s="45"/>
      <c r="L71" s="45"/>
      <c r="M71" s="45"/>
      <c r="N71" s="45"/>
      <c r="O71" s="45"/>
      <c r="P71" s="45"/>
    </row>
    <row r="72" spans="2:16" x14ac:dyDescent="0.3">
      <c r="B72" s="45"/>
      <c r="C72" s="45"/>
      <c r="D72" s="45"/>
      <c r="E72" s="45"/>
      <c r="F72" s="45"/>
      <c r="G72" s="45"/>
      <c r="H72" s="45"/>
      <c r="I72" s="45"/>
      <c r="J72" s="45"/>
      <c r="K72" s="45"/>
      <c r="L72" s="45"/>
      <c r="M72" s="45"/>
      <c r="N72" s="45"/>
      <c r="O72" s="45"/>
      <c r="P72" s="45"/>
    </row>
    <row r="73" spans="2:16" x14ac:dyDescent="0.3">
      <c r="B73" s="45"/>
      <c r="C73" s="45"/>
      <c r="D73" s="45"/>
      <c r="E73" s="45"/>
      <c r="F73" s="45"/>
      <c r="G73" s="45"/>
      <c r="H73" s="45"/>
      <c r="I73" s="45"/>
      <c r="J73" s="45"/>
      <c r="K73" s="45"/>
      <c r="L73" s="45"/>
      <c r="M73" s="45"/>
      <c r="N73" s="45"/>
      <c r="O73" s="45"/>
      <c r="P73" s="45"/>
    </row>
    <row r="74" spans="2:16" x14ac:dyDescent="0.3">
      <c r="B74" s="45"/>
      <c r="C74" s="45"/>
      <c r="D74" s="45"/>
      <c r="E74" s="45"/>
      <c r="F74" s="45"/>
      <c r="G74" s="45"/>
      <c r="H74" s="45"/>
      <c r="I74" s="45"/>
      <c r="J74" s="45"/>
      <c r="K74" s="45"/>
      <c r="L74" s="45"/>
      <c r="M74" s="45"/>
      <c r="N74" s="45"/>
      <c r="O74" s="45"/>
      <c r="P74" s="45"/>
    </row>
    <row r="75" spans="2:16" x14ac:dyDescent="0.3">
      <c r="B75" s="45"/>
      <c r="C75" s="45"/>
      <c r="D75" s="45"/>
      <c r="E75" s="45"/>
      <c r="F75" s="45"/>
      <c r="G75" s="45"/>
      <c r="H75" s="45"/>
      <c r="I75" s="45"/>
      <c r="J75" s="45"/>
      <c r="K75" s="45"/>
      <c r="L75" s="45"/>
      <c r="M75" s="45"/>
      <c r="N75" s="45"/>
      <c r="O75" s="45"/>
      <c r="P75" s="45"/>
    </row>
    <row r="76" spans="2:16" x14ac:dyDescent="0.3">
      <c r="B76" s="45"/>
      <c r="C76" s="45"/>
      <c r="D76" s="45"/>
      <c r="E76" s="45"/>
      <c r="F76" s="45"/>
      <c r="G76" s="45"/>
      <c r="H76" s="45"/>
      <c r="I76" s="45"/>
      <c r="J76" s="45"/>
      <c r="K76" s="45"/>
      <c r="L76" s="45"/>
      <c r="M76" s="45"/>
      <c r="N76" s="45"/>
      <c r="O76" s="45"/>
      <c r="P76" s="45"/>
    </row>
    <row r="77" spans="2:16" x14ac:dyDescent="0.3">
      <c r="B77" s="45"/>
      <c r="C77" s="45"/>
      <c r="D77" s="45"/>
      <c r="E77" s="45"/>
      <c r="F77" s="45"/>
      <c r="G77" s="45"/>
      <c r="H77" s="45"/>
      <c r="I77" s="45"/>
      <c r="J77" s="45"/>
      <c r="K77" s="45"/>
      <c r="L77" s="45"/>
      <c r="M77" s="45"/>
      <c r="N77" s="45"/>
      <c r="O77" s="45"/>
      <c r="P77" s="45"/>
    </row>
    <row r="78" spans="2:16" x14ac:dyDescent="0.3">
      <c r="B78" s="45"/>
      <c r="C78" s="45"/>
      <c r="D78" s="45"/>
      <c r="E78" s="45"/>
      <c r="F78" s="45"/>
      <c r="G78" s="45"/>
      <c r="H78" s="45"/>
      <c r="I78" s="45"/>
      <c r="J78" s="45"/>
      <c r="K78" s="45"/>
      <c r="L78" s="45"/>
      <c r="M78" s="45"/>
      <c r="N78" s="45"/>
      <c r="O78" s="45"/>
      <c r="P78" s="45"/>
    </row>
    <row r="79" spans="2:16" x14ac:dyDescent="0.3">
      <c r="B79" s="45"/>
      <c r="C79" s="45"/>
      <c r="D79" s="45"/>
      <c r="E79" s="45"/>
      <c r="F79" s="45"/>
      <c r="G79" s="45"/>
      <c r="H79" s="45"/>
      <c r="I79" s="45"/>
      <c r="J79" s="45"/>
      <c r="K79" s="45"/>
      <c r="L79" s="45"/>
      <c r="M79" s="45"/>
      <c r="N79" s="45"/>
      <c r="O79" s="45"/>
      <c r="P79" s="45"/>
    </row>
    <row r="80" spans="2:16" x14ac:dyDescent="0.3">
      <c r="B80" s="45"/>
      <c r="C80" s="45"/>
      <c r="D80" s="45"/>
      <c r="E80" s="45"/>
      <c r="F80" s="45"/>
      <c r="G80" s="45"/>
      <c r="H80" s="45"/>
      <c r="I80" s="45"/>
      <c r="J80" s="45"/>
      <c r="K80" s="45"/>
      <c r="L80" s="45"/>
      <c r="M80" s="45"/>
      <c r="N80" s="45"/>
      <c r="O80" s="45"/>
      <c r="P80" s="45"/>
    </row>
    <row r="81" spans="2:16" x14ac:dyDescent="0.3">
      <c r="B81" s="45"/>
      <c r="C81" s="45"/>
      <c r="D81" s="45"/>
      <c r="E81" s="45"/>
      <c r="F81" s="45"/>
      <c r="G81" s="45"/>
      <c r="H81" s="45"/>
      <c r="I81" s="45"/>
      <c r="J81" s="45"/>
      <c r="K81" s="45"/>
      <c r="L81" s="45"/>
      <c r="M81" s="45"/>
      <c r="N81" s="45"/>
      <c r="O81" s="45"/>
      <c r="P81" s="45"/>
    </row>
    <row r="82" spans="2:16" x14ac:dyDescent="0.3">
      <c r="B82" s="45"/>
      <c r="C82" s="45"/>
      <c r="D82" s="45"/>
      <c r="E82" s="45"/>
      <c r="F82" s="45"/>
      <c r="G82" s="45"/>
      <c r="H82" s="45"/>
      <c r="I82" s="45"/>
      <c r="J82" s="45"/>
      <c r="K82" s="45"/>
      <c r="L82" s="45"/>
      <c r="M82" s="45"/>
      <c r="N82" s="45"/>
      <c r="O82" s="45"/>
      <c r="P82" s="45"/>
    </row>
    <row r="83" spans="2:16" x14ac:dyDescent="0.3">
      <c r="B83" s="45"/>
      <c r="C83" s="45"/>
      <c r="D83" s="45"/>
      <c r="E83" s="45"/>
      <c r="F83" s="45"/>
      <c r="G83" s="45"/>
      <c r="H83" s="45"/>
      <c r="I83" s="45"/>
      <c r="J83" s="45"/>
      <c r="K83" s="45"/>
      <c r="L83" s="45"/>
      <c r="M83" s="45"/>
      <c r="N83" s="45"/>
      <c r="O83" s="45"/>
      <c r="P83" s="45"/>
    </row>
    <row r="84" spans="2:16" x14ac:dyDescent="0.3">
      <c r="B84" s="45"/>
      <c r="C84" s="45"/>
      <c r="D84" s="45"/>
      <c r="E84" s="45"/>
      <c r="F84" s="45"/>
      <c r="G84" s="45"/>
      <c r="H84" s="45"/>
      <c r="I84" s="45"/>
      <c r="J84" s="45"/>
      <c r="K84" s="45"/>
      <c r="L84" s="45"/>
      <c r="M84" s="45"/>
      <c r="N84" s="45"/>
      <c r="O84" s="45"/>
      <c r="P84" s="45"/>
    </row>
    <row r="85" spans="2:16" x14ac:dyDescent="0.3">
      <c r="B85" s="45"/>
      <c r="C85" s="45"/>
      <c r="D85" s="45"/>
      <c r="E85" s="45"/>
      <c r="F85" s="45"/>
      <c r="G85" s="45"/>
      <c r="H85" s="45"/>
      <c r="I85" s="45"/>
      <c r="J85" s="45"/>
      <c r="K85" s="45"/>
      <c r="L85" s="45"/>
      <c r="M85" s="45"/>
      <c r="N85" s="45"/>
      <c r="O85" s="45"/>
      <c r="P85" s="45"/>
    </row>
    <row r="86" spans="2:16" x14ac:dyDescent="0.3">
      <c r="B86" s="45"/>
      <c r="C86" s="45"/>
      <c r="D86" s="45"/>
      <c r="E86" s="45"/>
      <c r="F86" s="45"/>
      <c r="G86" s="45"/>
      <c r="H86" s="45"/>
      <c r="I86" s="45"/>
      <c r="J86" s="45"/>
      <c r="K86" s="45"/>
      <c r="L86" s="45"/>
      <c r="M86" s="45"/>
      <c r="N86" s="45"/>
      <c r="O86" s="45"/>
      <c r="P86" s="45"/>
    </row>
    <row r="87" spans="2:16" x14ac:dyDescent="0.3">
      <c r="B87" s="45"/>
      <c r="C87" s="45"/>
      <c r="D87" s="45"/>
      <c r="E87" s="45"/>
      <c r="F87" s="45"/>
      <c r="G87" s="45"/>
      <c r="H87" s="45"/>
      <c r="I87" s="45"/>
      <c r="J87" s="45"/>
      <c r="K87" s="45"/>
      <c r="L87" s="45"/>
      <c r="M87" s="45"/>
      <c r="N87" s="45"/>
      <c r="O87" s="45"/>
      <c r="P87" s="45"/>
    </row>
    <row r="88" spans="2:16" x14ac:dyDescent="0.3">
      <c r="B88" s="45"/>
      <c r="C88" s="45"/>
      <c r="D88" s="45"/>
      <c r="E88" s="45"/>
      <c r="F88" s="45"/>
      <c r="G88" s="45"/>
      <c r="H88" s="45"/>
      <c r="I88" s="45"/>
      <c r="J88" s="45"/>
      <c r="K88" s="45"/>
      <c r="L88" s="45"/>
      <c r="M88" s="45"/>
      <c r="N88" s="45"/>
      <c r="O88" s="45"/>
      <c r="P88" s="45"/>
    </row>
    <row r="89" spans="2:16" x14ac:dyDescent="0.3">
      <c r="B89" s="45"/>
      <c r="C89" s="45"/>
      <c r="D89" s="45"/>
      <c r="E89" s="45"/>
      <c r="F89" s="45"/>
      <c r="G89" s="45"/>
      <c r="H89" s="45"/>
      <c r="I89" s="45"/>
      <c r="J89" s="45"/>
      <c r="K89" s="45"/>
      <c r="L89" s="45"/>
      <c r="M89" s="45"/>
      <c r="N89" s="45"/>
      <c r="O89" s="45"/>
      <c r="P89" s="45"/>
    </row>
    <row r="90" spans="2:16" x14ac:dyDescent="0.3">
      <c r="B90" s="45"/>
      <c r="C90" s="45"/>
      <c r="D90" s="45"/>
      <c r="E90" s="45"/>
      <c r="F90" s="45"/>
      <c r="G90" s="45"/>
      <c r="H90" s="45"/>
      <c r="I90" s="45"/>
      <c r="J90" s="45"/>
      <c r="K90" s="45"/>
      <c r="L90" s="45"/>
      <c r="M90" s="45"/>
      <c r="N90" s="45"/>
      <c r="O90" s="45"/>
      <c r="P90" s="45"/>
    </row>
    <row r="91" spans="2:16" x14ac:dyDescent="0.3">
      <c r="B91" s="45"/>
      <c r="C91" s="45"/>
      <c r="D91" s="45"/>
      <c r="E91" s="45"/>
      <c r="F91" s="45"/>
      <c r="G91" s="45"/>
      <c r="H91" s="45"/>
      <c r="I91" s="45"/>
      <c r="J91" s="45"/>
      <c r="K91" s="45"/>
      <c r="L91" s="45"/>
      <c r="M91" s="45"/>
      <c r="N91" s="45"/>
      <c r="O91" s="45"/>
      <c r="P91" s="45"/>
    </row>
    <row r="92" spans="2:16" x14ac:dyDescent="0.3">
      <c r="B92" s="45"/>
      <c r="C92" s="45"/>
      <c r="D92" s="45"/>
      <c r="E92" s="45"/>
      <c r="F92" s="45"/>
      <c r="G92" s="45"/>
      <c r="H92" s="45"/>
      <c r="I92" s="45"/>
      <c r="J92" s="45"/>
      <c r="K92" s="45"/>
      <c r="L92" s="45"/>
      <c r="M92" s="45"/>
      <c r="N92" s="45"/>
      <c r="O92" s="45"/>
      <c r="P92" s="45"/>
    </row>
    <row r="93" spans="2:16" x14ac:dyDescent="0.3">
      <c r="B93" s="45"/>
      <c r="C93" s="45"/>
      <c r="D93" s="45"/>
      <c r="E93" s="45"/>
      <c r="F93" s="45"/>
      <c r="G93" s="45"/>
      <c r="H93" s="45"/>
      <c r="I93" s="45"/>
      <c r="J93" s="45"/>
      <c r="K93" s="45"/>
      <c r="L93" s="45"/>
      <c r="M93" s="45"/>
      <c r="N93" s="45"/>
      <c r="O93" s="45"/>
      <c r="P93" s="45"/>
    </row>
    <row r="94" spans="2:16" x14ac:dyDescent="0.3">
      <c r="B94" s="45"/>
      <c r="C94" s="45"/>
      <c r="D94" s="45"/>
      <c r="E94" s="45"/>
      <c r="F94" s="45"/>
      <c r="G94" s="45"/>
      <c r="H94" s="45"/>
      <c r="I94" s="45"/>
      <c r="J94" s="45"/>
      <c r="K94" s="45"/>
      <c r="L94" s="45"/>
      <c r="M94" s="45"/>
      <c r="N94" s="45"/>
      <c r="O94" s="45"/>
      <c r="P94" s="45"/>
    </row>
    <row r="95" spans="2:16" x14ac:dyDescent="0.3">
      <c r="B95" s="45"/>
      <c r="C95" s="45"/>
      <c r="D95" s="45"/>
      <c r="E95" s="45"/>
      <c r="F95" s="45"/>
      <c r="G95" s="45"/>
      <c r="H95" s="45"/>
      <c r="I95" s="45"/>
      <c r="J95" s="45"/>
      <c r="K95" s="45"/>
      <c r="L95" s="45"/>
      <c r="M95" s="45"/>
      <c r="N95" s="45"/>
      <c r="O95" s="45"/>
      <c r="P95" s="45"/>
    </row>
    <row r="96" spans="2:16" x14ac:dyDescent="0.3">
      <c r="B96" s="45"/>
      <c r="C96" s="45"/>
      <c r="D96" s="45"/>
      <c r="E96" s="45"/>
      <c r="F96" s="45"/>
      <c r="G96" s="45"/>
      <c r="H96" s="45"/>
      <c r="I96" s="45"/>
      <c r="J96" s="45"/>
      <c r="K96" s="45"/>
      <c r="L96" s="45"/>
      <c r="M96" s="45"/>
      <c r="N96" s="45"/>
      <c r="O96" s="45"/>
      <c r="P96" s="45"/>
    </row>
    <row r="97" spans="2:16" x14ac:dyDescent="0.3">
      <c r="B97" s="45"/>
      <c r="C97" s="45"/>
      <c r="D97" s="45"/>
      <c r="E97" s="45"/>
      <c r="F97" s="45"/>
      <c r="G97" s="45"/>
      <c r="H97" s="45"/>
      <c r="I97" s="45"/>
      <c r="J97" s="45"/>
      <c r="K97" s="45"/>
      <c r="L97" s="45"/>
      <c r="M97" s="45"/>
      <c r="N97" s="45"/>
      <c r="O97" s="45"/>
      <c r="P97" s="45"/>
    </row>
    <row r="98" spans="2:16" x14ac:dyDescent="0.3">
      <c r="B98" s="45"/>
      <c r="C98" s="45"/>
      <c r="D98" s="45"/>
      <c r="E98" s="45"/>
      <c r="F98" s="45"/>
      <c r="G98" s="45"/>
      <c r="H98" s="45"/>
      <c r="I98" s="45"/>
      <c r="J98" s="45"/>
      <c r="K98" s="45"/>
      <c r="L98" s="45"/>
      <c r="M98" s="45"/>
      <c r="N98" s="45"/>
      <c r="O98" s="45"/>
      <c r="P98" s="45"/>
    </row>
    <row r="99" spans="2:16" x14ac:dyDescent="0.3">
      <c r="B99" s="45"/>
      <c r="C99" s="45"/>
      <c r="D99" s="45"/>
      <c r="E99" s="45"/>
      <c r="F99" s="45"/>
      <c r="G99" s="45"/>
      <c r="H99" s="45"/>
      <c r="I99" s="45"/>
      <c r="J99" s="45"/>
      <c r="K99" s="45"/>
      <c r="L99" s="45"/>
      <c r="M99" s="45"/>
      <c r="N99" s="45"/>
      <c r="O99" s="45"/>
      <c r="P99" s="45"/>
    </row>
    <row r="100" spans="2:16" x14ac:dyDescent="0.3">
      <c r="B100" s="45"/>
      <c r="C100" s="45"/>
      <c r="D100" s="45"/>
      <c r="E100" s="45"/>
      <c r="F100" s="45"/>
      <c r="G100" s="45"/>
      <c r="H100" s="45"/>
      <c r="I100" s="45"/>
      <c r="J100" s="45"/>
      <c r="K100" s="45"/>
      <c r="L100" s="45"/>
      <c r="M100" s="45"/>
      <c r="N100" s="45"/>
      <c r="O100" s="45"/>
      <c r="P100" s="45"/>
    </row>
    <row r="101" spans="2:16" x14ac:dyDescent="0.3">
      <c r="B101" s="45"/>
      <c r="C101" s="45"/>
      <c r="D101" s="45"/>
      <c r="E101" s="45"/>
      <c r="F101" s="45"/>
      <c r="G101" s="45"/>
      <c r="H101" s="45"/>
      <c r="I101" s="45"/>
      <c r="J101" s="45"/>
      <c r="K101" s="45"/>
      <c r="L101" s="45"/>
      <c r="M101" s="45"/>
      <c r="N101" s="45"/>
      <c r="O101" s="45"/>
      <c r="P101" s="45"/>
    </row>
    <row r="102" spans="2:16" x14ac:dyDescent="0.3">
      <c r="B102" s="45"/>
      <c r="C102" s="45"/>
      <c r="D102" s="45"/>
      <c r="E102" s="45"/>
      <c r="F102" s="45"/>
      <c r="G102" s="45"/>
      <c r="H102" s="45"/>
      <c r="I102" s="45"/>
      <c r="J102" s="45"/>
      <c r="K102" s="45"/>
      <c r="L102" s="45"/>
      <c r="M102" s="45"/>
      <c r="N102" s="45"/>
      <c r="O102" s="45"/>
      <c r="P102" s="45"/>
    </row>
    <row r="103" spans="2:16" x14ac:dyDescent="0.3">
      <c r="B103" s="45"/>
      <c r="C103" s="45"/>
      <c r="D103" s="45"/>
      <c r="E103" s="45"/>
      <c r="F103" s="45"/>
      <c r="G103" s="45"/>
      <c r="H103" s="45"/>
      <c r="I103" s="45"/>
      <c r="J103" s="45"/>
      <c r="K103" s="45"/>
      <c r="L103" s="45"/>
      <c r="M103" s="45"/>
      <c r="N103" s="45"/>
      <c r="O103" s="45"/>
      <c r="P103" s="45"/>
    </row>
    <row r="104" spans="2:16" x14ac:dyDescent="0.3">
      <c r="B104" s="45"/>
      <c r="C104" s="45"/>
      <c r="D104" s="45"/>
      <c r="E104" s="45"/>
      <c r="F104" s="45"/>
      <c r="G104" s="45"/>
      <c r="H104" s="45"/>
      <c r="I104" s="45"/>
      <c r="J104" s="45"/>
      <c r="K104" s="45"/>
      <c r="L104" s="45"/>
      <c r="M104" s="45"/>
      <c r="N104" s="45"/>
      <c r="O104" s="45"/>
      <c r="P104" s="45"/>
    </row>
    <row r="105" spans="2:16" x14ac:dyDescent="0.3">
      <c r="B105" s="45"/>
      <c r="C105" s="45"/>
      <c r="D105" s="45"/>
      <c r="E105" s="45"/>
      <c r="F105" s="45"/>
      <c r="G105" s="45"/>
      <c r="H105" s="45"/>
      <c r="I105" s="45"/>
      <c r="J105" s="45"/>
      <c r="K105" s="45"/>
      <c r="L105" s="45"/>
      <c r="M105" s="45"/>
      <c r="N105" s="45"/>
      <c r="O105" s="45"/>
      <c r="P105" s="45"/>
    </row>
    <row r="106" spans="2:16" x14ac:dyDescent="0.3">
      <c r="B106" s="45"/>
      <c r="C106" s="45"/>
      <c r="D106" s="45"/>
      <c r="E106" s="45"/>
      <c r="F106" s="45"/>
      <c r="G106" s="45"/>
      <c r="H106" s="45"/>
      <c r="I106" s="45"/>
      <c r="J106" s="45"/>
      <c r="K106" s="45"/>
      <c r="L106" s="45"/>
      <c r="M106" s="45"/>
      <c r="N106" s="45"/>
      <c r="O106" s="45"/>
      <c r="P106" s="45"/>
    </row>
    <row r="107" spans="2:16" x14ac:dyDescent="0.3">
      <c r="B107" s="45"/>
      <c r="C107" s="45"/>
      <c r="D107" s="45"/>
      <c r="E107" s="45"/>
      <c r="F107" s="45"/>
      <c r="G107" s="45"/>
      <c r="H107" s="45"/>
      <c r="I107" s="45"/>
      <c r="J107" s="45"/>
      <c r="K107" s="45"/>
      <c r="L107" s="45"/>
      <c r="M107" s="45"/>
      <c r="N107" s="45"/>
      <c r="O107" s="45"/>
      <c r="P107" s="45"/>
    </row>
    <row r="108" spans="2:16" x14ac:dyDescent="0.3">
      <c r="B108" s="45"/>
      <c r="C108" s="45"/>
      <c r="D108" s="45"/>
      <c r="E108" s="45"/>
      <c r="F108" s="45"/>
      <c r="G108" s="45"/>
      <c r="H108" s="45"/>
      <c r="I108" s="45"/>
      <c r="J108" s="45"/>
      <c r="K108" s="45"/>
      <c r="L108" s="45"/>
      <c r="M108" s="45"/>
      <c r="N108" s="45"/>
      <c r="O108" s="45"/>
      <c r="P108" s="45"/>
    </row>
    <row r="109" spans="2:16" x14ac:dyDescent="0.3">
      <c r="B109" s="45"/>
      <c r="C109" s="45"/>
      <c r="D109" s="45"/>
      <c r="E109" s="45"/>
      <c r="F109" s="45"/>
      <c r="G109" s="45"/>
      <c r="H109" s="45"/>
      <c r="I109" s="45"/>
      <c r="J109" s="45"/>
      <c r="K109" s="45"/>
      <c r="L109" s="45"/>
      <c r="M109" s="45"/>
      <c r="N109" s="45"/>
      <c r="O109" s="45"/>
      <c r="P109" s="45"/>
    </row>
    <row r="110" spans="2:16" x14ac:dyDescent="0.3">
      <c r="B110" s="45"/>
      <c r="C110" s="45"/>
      <c r="D110" s="45"/>
      <c r="E110" s="45"/>
      <c r="F110" s="45"/>
      <c r="G110" s="45"/>
      <c r="H110" s="45"/>
      <c r="I110" s="45"/>
      <c r="J110" s="45"/>
      <c r="K110" s="45"/>
      <c r="L110" s="45"/>
      <c r="M110" s="45"/>
      <c r="N110" s="45"/>
      <c r="O110" s="45"/>
      <c r="P110" s="45"/>
    </row>
    <row r="111" spans="2:16" x14ac:dyDescent="0.3">
      <c r="B111" s="45"/>
      <c r="C111" s="45"/>
      <c r="D111" s="45"/>
      <c r="E111" s="45"/>
      <c r="F111" s="45"/>
      <c r="G111" s="45"/>
      <c r="H111" s="45"/>
      <c r="I111" s="45"/>
      <c r="J111" s="45"/>
      <c r="K111" s="45"/>
      <c r="L111" s="45"/>
      <c r="M111" s="45"/>
      <c r="N111" s="45"/>
      <c r="O111" s="45"/>
      <c r="P111" s="45"/>
    </row>
    <row r="112" spans="2:16" x14ac:dyDescent="0.3">
      <c r="B112" s="45"/>
      <c r="C112" s="45"/>
      <c r="D112" s="45"/>
      <c r="E112" s="45"/>
      <c r="F112" s="45"/>
      <c r="G112" s="45"/>
      <c r="H112" s="45"/>
      <c r="I112" s="45"/>
      <c r="J112" s="45"/>
      <c r="K112" s="45"/>
      <c r="L112" s="45"/>
      <c r="M112" s="45"/>
      <c r="N112" s="45"/>
      <c r="O112" s="45"/>
      <c r="P112" s="45"/>
    </row>
    <row r="113" spans="2:16" x14ac:dyDescent="0.3">
      <c r="B113" s="45"/>
      <c r="C113" s="45"/>
      <c r="D113" s="45"/>
      <c r="E113" s="45"/>
      <c r="F113" s="45"/>
      <c r="G113" s="45"/>
      <c r="H113" s="45"/>
      <c r="I113" s="45"/>
      <c r="J113" s="45"/>
      <c r="K113" s="45"/>
      <c r="L113" s="45"/>
      <c r="M113" s="45"/>
      <c r="N113" s="45"/>
      <c r="O113" s="45"/>
      <c r="P113" s="45"/>
    </row>
    <row r="114" spans="2:16" x14ac:dyDescent="0.3">
      <c r="B114" s="45"/>
      <c r="C114" s="45"/>
      <c r="D114" s="45"/>
      <c r="E114" s="45"/>
      <c r="F114" s="45"/>
      <c r="G114" s="45"/>
      <c r="H114" s="45"/>
      <c r="I114" s="45"/>
      <c r="J114" s="45"/>
      <c r="K114" s="45"/>
      <c r="L114" s="45"/>
      <c r="M114" s="45"/>
      <c r="N114" s="45"/>
      <c r="O114" s="45"/>
      <c r="P114" s="45"/>
    </row>
    <row r="115" spans="2:16" x14ac:dyDescent="0.3">
      <c r="B115" s="45"/>
      <c r="C115" s="45"/>
      <c r="D115" s="45"/>
      <c r="E115" s="45"/>
      <c r="F115" s="45"/>
      <c r="G115" s="45"/>
      <c r="H115" s="45"/>
      <c r="I115" s="45"/>
      <c r="J115" s="45"/>
      <c r="K115" s="45"/>
      <c r="L115" s="45"/>
      <c r="M115" s="45"/>
      <c r="N115" s="45"/>
      <c r="O115" s="45"/>
      <c r="P115" s="45"/>
    </row>
    <row r="116" spans="2:16" x14ac:dyDescent="0.3">
      <c r="B116" s="45"/>
      <c r="C116" s="45"/>
      <c r="D116" s="45"/>
      <c r="E116" s="45"/>
      <c r="F116" s="45"/>
      <c r="G116" s="45"/>
      <c r="H116" s="45"/>
      <c r="I116" s="45"/>
      <c r="J116" s="45"/>
      <c r="K116" s="45"/>
      <c r="L116" s="45"/>
      <c r="M116" s="45"/>
      <c r="N116" s="45"/>
      <c r="O116" s="45"/>
      <c r="P116" s="45"/>
    </row>
    <row r="117" spans="2:16" x14ac:dyDescent="0.3">
      <c r="B117" s="45"/>
      <c r="C117" s="45"/>
      <c r="D117" s="45"/>
      <c r="E117" s="45"/>
      <c r="F117" s="45"/>
      <c r="G117" s="45"/>
      <c r="H117" s="45"/>
      <c r="I117" s="45"/>
      <c r="J117" s="45"/>
      <c r="K117" s="45"/>
      <c r="L117" s="45"/>
      <c r="M117" s="45"/>
      <c r="N117" s="45"/>
      <c r="O117" s="45"/>
      <c r="P117" s="45"/>
    </row>
    <row r="118" spans="2:16" x14ac:dyDescent="0.3">
      <c r="B118" s="45"/>
      <c r="C118" s="45"/>
      <c r="D118" s="45"/>
      <c r="E118" s="45"/>
      <c r="F118" s="45"/>
      <c r="G118" s="45"/>
      <c r="H118" s="45"/>
      <c r="I118" s="45"/>
      <c r="J118" s="45"/>
      <c r="K118" s="45"/>
      <c r="L118" s="45"/>
      <c r="M118" s="45"/>
      <c r="N118" s="45"/>
      <c r="O118" s="45"/>
      <c r="P118" s="45"/>
    </row>
    <row r="119" spans="2:16" x14ac:dyDescent="0.3">
      <c r="B119" s="45"/>
      <c r="C119" s="45"/>
      <c r="D119" s="45"/>
      <c r="E119" s="45"/>
      <c r="F119" s="45"/>
      <c r="G119" s="45"/>
      <c r="H119" s="45"/>
      <c r="I119" s="45"/>
      <c r="J119" s="45"/>
      <c r="K119" s="45"/>
      <c r="L119" s="45"/>
      <c r="M119" s="45"/>
      <c r="N119" s="45"/>
      <c r="O119" s="45"/>
      <c r="P119" s="45"/>
    </row>
    <row r="120" spans="2:16" x14ac:dyDescent="0.3">
      <c r="B120" s="45"/>
      <c r="C120" s="45"/>
      <c r="D120" s="45"/>
      <c r="E120" s="45"/>
      <c r="F120" s="45"/>
      <c r="G120" s="45"/>
      <c r="H120" s="45"/>
      <c r="I120" s="45"/>
      <c r="J120" s="45"/>
      <c r="K120" s="45"/>
      <c r="L120" s="45"/>
      <c r="M120" s="45"/>
      <c r="N120" s="45"/>
      <c r="O120" s="45"/>
      <c r="P120" s="45"/>
    </row>
    <row r="121" spans="2:16" x14ac:dyDescent="0.3">
      <c r="B121" s="45"/>
      <c r="C121" s="45"/>
      <c r="D121" s="45"/>
      <c r="E121" s="45"/>
      <c r="F121" s="45"/>
      <c r="G121" s="45"/>
      <c r="H121" s="45"/>
      <c r="I121" s="45"/>
      <c r="J121" s="45"/>
      <c r="K121" s="45"/>
      <c r="L121" s="45"/>
      <c r="M121" s="45"/>
      <c r="N121" s="45"/>
      <c r="O121" s="45"/>
      <c r="P121" s="45"/>
    </row>
    <row r="122" spans="2:16" x14ac:dyDescent="0.3">
      <c r="B122" s="45"/>
      <c r="C122" s="45"/>
      <c r="D122" s="45"/>
      <c r="E122" s="45"/>
      <c r="F122" s="45"/>
      <c r="G122" s="45"/>
      <c r="H122" s="45"/>
      <c r="I122" s="45"/>
      <c r="J122" s="45"/>
      <c r="K122" s="45"/>
      <c r="L122" s="45"/>
      <c r="M122" s="45"/>
      <c r="N122" s="45"/>
      <c r="O122" s="45"/>
      <c r="P122" s="45"/>
    </row>
    <row r="123" spans="2:16" x14ac:dyDescent="0.3">
      <c r="B123" s="45"/>
      <c r="C123" s="45"/>
      <c r="D123" s="45"/>
      <c r="E123" s="45"/>
      <c r="F123" s="45"/>
      <c r="G123" s="45"/>
      <c r="H123" s="45"/>
      <c r="I123" s="45"/>
      <c r="J123" s="45"/>
      <c r="K123" s="45"/>
      <c r="L123" s="45"/>
      <c r="M123" s="45"/>
      <c r="N123" s="45"/>
      <c r="O123" s="45"/>
      <c r="P123" s="45"/>
    </row>
    <row r="124" spans="2:16" x14ac:dyDescent="0.3">
      <c r="B124" s="45"/>
      <c r="C124" s="45"/>
      <c r="D124" s="45"/>
      <c r="E124" s="45"/>
      <c r="F124" s="45"/>
      <c r="G124" s="45"/>
      <c r="H124" s="45"/>
      <c r="I124" s="45"/>
      <c r="J124" s="45"/>
      <c r="K124" s="45"/>
      <c r="L124" s="45"/>
      <c r="M124" s="45"/>
      <c r="N124" s="45"/>
      <c r="O124" s="45"/>
      <c r="P124" s="45"/>
    </row>
    <row r="125" spans="2:16" x14ac:dyDescent="0.3">
      <c r="B125" s="45"/>
      <c r="C125" s="45"/>
      <c r="D125" s="45"/>
      <c r="E125" s="45"/>
      <c r="F125" s="45"/>
      <c r="G125" s="45"/>
      <c r="H125" s="45"/>
      <c r="I125" s="45"/>
      <c r="J125" s="45"/>
      <c r="K125" s="45"/>
      <c r="L125" s="45"/>
      <c r="M125" s="45"/>
      <c r="N125" s="45"/>
      <c r="O125" s="45"/>
      <c r="P125" s="45"/>
    </row>
    <row r="126" spans="2:16" x14ac:dyDescent="0.3">
      <c r="B126" s="45"/>
      <c r="C126" s="45"/>
      <c r="D126" s="45"/>
      <c r="E126" s="45"/>
      <c r="F126" s="45"/>
      <c r="G126" s="45"/>
      <c r="H126" s="45"/>
      <c r="I126" s="45"/>
      <c r="J126" s="45"/>
      <c r="K126" s="45"/>
      <c r="L126" s="45"/>
      <c r="M126" s="45"/>
      <c r="N126" s="45"/>
      <c r="O126" s="45"/>
      <c r="P126" s="45"/>
    </row>
    <row r="127" spans="2:16" x14ac:dyDescent="0.3">
      <c r="B127" s="45"/>
      <c r="C127" s="45"/>
      <c r="D127" s="45"/>
      <c r="E127" s="45"/>
      <c r="F127" s="45"/>
      <c r="G127" s="45"/>
      <c r="H127" s="45"/>
      <c r="I127" s="45"/>
      <c r="J127" s="45"/>
      <c r="K127" s="45"/>
      <c r="L127" s="45"/>
      <c r="M127" s="45"/>
      <c r="N127" s="45"/>
      <c r="O127" s="45"/>
      <c r="P127" s="45"/>
    </row>
    <row r="128" spans="2:16" x14ac:dyDescent="0.3">
      <c r="B128" s="45"/>
      <c r="C128" s="45"/>
      <c r="D128" s="45"/>
      <c r="E128" s="45"/>
      <c r="F128" s="45"/>
      <c r="G128" s="45"/>
      <c r="H128" s="45"/>
      <c r="I128" s="45"/>
      <c r="J128" s="45"/>
      <c r="K128" s="45"/>
      <c r="L128" s="45"/>
      <c r="M128" s="45"/>
      <c r="N128" s="45"/>
      <c r="O128" s="45"/>
      <c r="P128" s="45"/>
    </row>
    <row r="129" spans="2:16" x14ac:dyDescent="0.3">
      <c r="B129" s="45"/>
      <c r="C129" s="45"/>
      <c r="D129" s="45"/>
      <c r="E129" s="45"/>
      <c r="F129" s="45"/>
      <c r="G129" s="45"/>
      <c r="H129" s="45"/>
      <c r="I129" s="45"/>
      <c r="J129" s="45"/>
      <c r="K129" s="45"/>
      <c r="L129" s="45"/>
      <c r="M129" s="45"/>
      <c r="N129" s="45"/>
      <c r="O129" s="45"/>
      <c r="P129" s="45"/>
    </row>
    <row r="130" spans="2:16" x14ac:dyDescent="0.3">
      <c r="B130" s="45"/>
      <c r="C130" s="45"/>
      <c r="D130" s="45"/>
      <c r="E130" s="45"/>
      <c r="F130" s="45"/>
      <c r="G130" s="45"/>
      <c r="H130" s="45"/>
      <c r="I130" s="45"/>
      <c r="J130" s="45"/>
      <c r="K130" s="45"/>
      <c r="L130" s="45"/>
      <c r="M130" s="45"/>
      <c r="N130" s="45"/>
      <c r="O130" s="45"/>
      <c r="P130" s="45"/>
    </row>
    <row r="131" spans="2:16" x14ac:dyDescent="0.3">
      <c r="B131" s="45"/>
      <c r="C131" s="45"/>
      <c r="D131" s="45"/>
      <c r="E131" s="45"/>
      <c r="F131" s="45"/>
      <c r="G131" s="45"/>
      <c r="H131" s="45"/>
      <c r="I131" s="45"/>
      <c r="J131" s="45"/>
      <c r="K131" s="45"/>
      <c r="L131" s="45"/>
      <c r="M131" s="45"/>
      <c r="N131" s="45"/>
      <c r="O131" s="45"/>
      <c r="P131" s="45"/>
    </row>
    <row r="132" spans="2:16" x14ac:dyDescent="0.3">
      <c r="B132" s="45"/>
      <c r="C132" s="45"/>
      <c r="D132" s="45"/>
      <c r="E132" s="45"/>
      <c r="F132" s="45"/>
      <c r="G132" s="45"/>
      <c r="H132" s="45"/>
      <c r="I132" s="45"/>
      <c r="J132" s="45"/>
      <c r="K132" s="45"/>
      <c r="L132" s="45"/>
      <c r="M132" s="45"/>
      <c r="N132" s="45"/>
      <c r="O132" s="45"/>
      <c r="P132" s="45"/>
    </row>
    <row r="133" spans="2:16" x14ac:dyDescent="0.3">
      <c r="B133" s="45"/>
      <c r="C133" s="45"/>
      <c r="D133" s="45"/>
      <c r="E133" s="45"/>
      <c r="F133" s="45"/>
      <c r="G133" s="45"/>
      <c r="H133" s="45"/>
      <c r="I133" s="45"/>
      <c r="J133" s="45"/>
      <c r="K133" s="45"/>
      <c r="L133" s="45"/>
      <c r="M133" s="45"/>
      <c r="N133" s="45"/>
      <c r="O133" s="45"/>
      <c r="P133" s="45"/>
    </row>
    <row r="134" spans="2:16" x14ac:dyDescent="0.3">
      <c r="B134" s="45"/>
      <c r="C134" s="45"/>
      <c r="D134" s="45"/>
      <c r="E134" s="45"/>
      <c r="F134" s="45"/>
      <c r="G134" s="45"/>
      <c r="H134" s="45"/>
      <c r="I134" s="45"/>
      <c r="J134" s="45"/>
      <c r="K134" s="45"/>
      <c r="L134" s="45"/>
      <c r="M134" s="45"/>
      <c r="N134" s="45"/>
      <c r="O134" s="45"/>
      <c r="P134" s="45"/>
    </row>
    <row r="135" spans="2:16" x14ac:dyDescent="0.3">
      <c r="B135" s="45"/>
      <c r="C135" s="45"/>
      <c r="D135" s="45"/>
      <c r="E135" s="45"/>
      <c r="F135" s="45"/>
      <c r="G135" s="45"/>
      <c r="H135" s="45"/>
      <c r="I135" s="45"/>
      <c r="J135" s="45"/>
      <c r="K135" s="45"/>
      <c r="L135" s="45"/>
      <c r="M135" s="45"/>
      <c r="N135" s="45"/>
      <c r="O135" s="45"/>
      <c r="P135" s="45"/>
    </row>
    <row r="136" spans="2:16" x14ac:dyDescent="0.3">
      <c r="B136" s="45"/>
      <c r="C136" s="45"/>
      <c r="D136" s="45"/>
      <c r="E136" s="45"/>
      <c r="F136" s="45"/>
      <c r="G136" s="45"/>
      <c r="H136" s="45"/>
      <c r="I136" s="45"/>
      <c r="J136" s="45"/>
      <c r="K136" s="45"/>
      <c r="L136" s="45"/>
      <c r="M136" s="45"/>
      <c r="N136" s="45"/>
      <c r="O136" s="45"/>
      <c r="P136" s="45"/>
    </row>
    <row r="137" spans="2:16" x14ac:dyDescent="0.3">
      <c r="B137" s="45"/>
      <c r="C137" s="45"/>
      <c r="D137" s="45"/>
      <c r="E137" s="45"/>
      <c r="F137" s="45"/>
      <c r="G137" s="45"/>
      <c r="H137" s="45"/>
      <c r="I137" s="45"/>
      <c r="J137" s="45"/>
      <c r="K137" s="45"/>
      <c r="L137" s="45"/>
      <c r="M137" s="45"/>
      <c r="N137" s="45"/>
      <c r="O137" s="45"/>
      <c r="P137" s="45"/>
    </row>
    <row r="138" spans="2:16" x14ac:dyDescent="0.3">
      <c r="B138" s="45"/>
      <c r="C138" s="45"/>
      <c r="D138" s="45"/>
      <c r="E138" s="45"/>
      <c r="F138" s="45"/>
      <c r="G138" s="45"/>
      <c r="H138" s="45"/>
      <c r="I138" s="45"/>
      <c r="J138" s="45"/>
      <c r="K138" s="45"/>
      <c r="L138" s="45"/>
      <c r="M138" s="45"/>
      <c r="N138" s="45"/>
      <c r="O138" s="45"/>
      <c r="P138" s="45"/>
    </row>
    <row r="139" spans="2:16" x14ac:dyDescent="0.3">
      <c r="B139" s="45"/>
      <c r="C139" s="45"/>
      <c r="D139" s="45"/>
      <c r="E139" s="45"/>
      <c r="F139" s="45"/>
      <c r="G139" s="45"/>
      <c r="H139" s="45"/>
      <c r="I139" s="45"/>
      <c r="J139" s="45"/>
      <c r="K139" s="45"/>
      <c r="L139" s="45"/>
      <c r="M139" s="45"/>
      <c r="N139" s="45"/>
      <c r="O139" s="45"/>
      <c r="P139" s="45"/>
    </row>
    <row r="140" spans="2:16" x14ac:dyDescent="0.3">
      <c r="B140" s="45"/>
      <c r="C140" s="45"/>
      <c r="D140" s="45"/>
      <c r="E140" s="45"/>
      <c r="F140" s="45"/>
      <c r="G140" s="45"/>
      <c r="H140" s="45"/>
      <c r="I140" s="45"/>
      <c r="J140" s="45"/>
      <c r="K140" s="45"/>
      <c r="L140" s="45"/>
      <c r="M140" s="45"/>
      <c r="N140" s="45"/>
      <c r="O140" s="45"/>
      <c r="P140" s="45"/>
    </row>
    <row r="141" spans="2:16" x14ac:dyDescent="0.3">
      <c r="B141" s="45"/>
      <c r="C141" s="45"/>
      <c r="D141" s="45"/>
      <c r="E141" s="45"/>
      <c r="F141" s="45"/>
      <c r="G141" s="45"/>
      <c r="H141" s="45"/>
      <c r="I141" s="45"/>
      <c r="J141" s="45"/>
      <c r="K141" s="45"/>
      <c r="L141" s="45"/>
      <c r="M141" s="45"/>
      <c r="N141" s="45"/>
      <c r="O141" s="45"/>
      <c r="P141" s="45"/>
    </row>
    <row r="142" spans="2:16" x14ac:dyDescent="0.3">
      <c r="B142" s="45"/>
      <c r="C142" s="45"/>
      <c r="D142" s="45"/>
      <c r="E142" s="45"/>
      <c r="F142" s="45"/>
      <c r="G142" s="45"/>
      <c r="H142" s="45"/>
      <c r="I142" s="45"/>
      <c r="J142" s="45"/>
      <c r="K142" s="45"/>
      <c r="L142" s="45"/>
      <c r="M142" s="45"/>
      <c r="N142" s="45"/>
      <c r="O142" s="45"/>
      <c r="P142" s="45"/>
    </row>
    <row r="143" spans="2:16" x14ac:dyDescent="0.3">
      <c r="B143" s="45"/>
      <c r="C143" s="45"/>
      <c r="D143" s="45"/>
      <c r="E143" s="45"/>
      <c r="F143" s="45"/>
      <c r="G143" s="45"/>
      <c r="H143" s="45"/>
      <c r="I143" s="45"/>
      <c r="J143" s="45"/>
      <c r="K143" s="45"/>
      <c r="L143" s="45"/>
      <c r="M143" s="45"/>
      <c r="N143" s="45"/>
      <c r="O143" s="45"/>
      <c r="P143" s="45"/>
    </row>
    <row r="144" spans="2:16" x14ac:dyDescent="0.3">
      <c r="B144" s="45"/>
      <c r="C144" s="45"/>
      <c r="D144" s="45"/>
      <c r="E144" s="45"/>
      <c r="F144" s="45"/>
      <c r="G144" s="45"/>
      <c r="H144" s="45"/>
      <c r="I144" s="45"/>
      <c r="J144" s="45"/>
      <c r="K144" s="45"/>
      <c r="L144" s="45"/>
      <c r="M144" s="45"/>
      <c r="N144" s="45"/>
      <c r="O144" s="45"/>
      <c r="P144" s="45"/>
    </row>
    <row r="145" spans="2:16" x14ac:dyDescent="0.3">
      <c r="B145" s="45"/>
      <c r="C145" s="45"/>
      <c r="D145" s="45"/>
      <c r="E145" s="45"/>
      <c r="F145" s="45"/>
      <c r="G145" s="45"/>
      <c r="H145" s="45"/>
      <c r="I145" s="45"/>
      <c r="J145" s="45"/>
      <c r="K145" s="45"/>
      <c r="L145" s="45"/>
      <c r="M145" s="45"/>
      <c r="N145" s="45"/>
      <c r="O145" s="45"/>
      <c r="P145" s="45"/>
    </row>
    <row r="146" spans="2:16" x14ac:dyDescent="0.3">
      <c r="B146" s="45"/>
      <c r="C146" s="45"/>
      <c r="D146" s="45"/>
      <c r="E146" s="45"/>
      <c r="F146" s="45"/>
      <c r="G146" s="45"/>
      <c r="H146" s="45"/>
      <c r="I146" s="45"/>
      <c r="J146" s="45"/>
      <c r="K146" s="45"/>
      <c r="L146" s="45"/>
      <c r="M146" s="45"/>
      <c r="N146" s="45"/>
      <c r="O146" s="45"/>
      <c r="P146" s="45"/>
    </row>
    <row r="147" spans="2:16" x14ac:dyDescent="0.3">
      <c r="B147" s="45"/>
      <c r="C147" s="45"/>
      <c r="D147" s="45"/>
      <c r="E147" s="45"/>
      <c r="F147" s="45"/>
      <c r="G147" s="45"/>
      <c r="H147" s="45"/>
      <c r="I147" s="45"/>
      <c r="J147" s="45"/>
      <c r="K147" s="45"/>
      <c r="L147" s="45"/>
      <c r="M147" s="45"/>
      <c r="N147" s="45"/>
      <c r="O147" s="45"/>
      <c r="P147" s="45"/>
    </row>
    <row r="148" spans="2:16" x14ac:dyDescent="0.3">
      <c r="B148" s="45"/>
      <c r="C148" s="45"/>
      <c r="D148" s="45"/>
      <c r="E148" s="45"/>
      <c r="F148" s="45"/>
      <c r="G148" s="45"/>
      <c r="H148" s="45"/>
      <c r="I148" s="45"/>
      <c r="J148" s="45"/>
      <c r="K148" s="45"/>
      <c r="L148" s="45"/>
      <c r="M148" s="45"/>
      <c r="N148" s="45"/>
      <c r="O148" s="45"/>
      <c r="P148" s="45"/>
    </row>
    <row r="149" spans="2:16" x14ac:dyDescent="0.3">
      <c r="B149" s="45"/>
      <c r="C149" s="45"/>
      <c r="D149" s="45"/>
      <c r="E149" s="45"/>
      <c r="F149" s="45"/>
      <c r="G149" s="45"/>
      <c r="H149" s="45"/>
      <c r="I149" s="45"/>
      <c r="J149" s="45"/>
      <c r="K149" s="45"/>
      <c r="L149" s="45"/>
      <c r="M149" s="45"/>
      <c r="N149" s="45"/>
      <c r="O149" s="45"/>
      <c r="P149" s="45"/>
    </row>
    <row r="150" spans="2:16" x14ac:dyDescent="0.3">
      <c r="B150" s="45"/>
      <c r="C150" s="45"/>
      <c r="D150" s="45"/>
      <c r="E150" s="45"/>
      <c r="F150" s="45"/>
      <c r="G150" s="45"/>
      <c r="H150" s="45"/>
      <c r="I150" s="45"/>
      <c r="J150" s="45"/>
      <c r="K150" s="45"/>
      <c r="L150" s="45"/>
      <c r="M150" s="45"/>
      <c r="N150" s="45"/>
      <c r="O150" s="45"/>
      <c r="P150" s="45"/>
    </row>
    <row r="151" spans="2:16" x14ac:dyDescent="0.3">
      <c r="B151" s="45"/>
      <c r="C151" s="45"/>
      <c r="D151" s="45"/>
      <c r="E151" s="45"/>
      <c r="F151" s="45"/>
      <c r="G151" s="45"/>
      <c r="H151" s="45"/>
      <c r="I151" s="45"/>
      <c r="J151" s="45"/>
      <c r="K151" s="45"/>
      <c r="L151" s="45"/>
      <c r="M151" s="45"/>
      <c r="N151" s="45"/>
      <c r="O151" s="45"/>
      <c r="P151" s="45"/>
    </row>
    <row r="152" spans="2:16" x14ac:dyDescent="0.3">
      <c r="B152" s="45"/>
      <c r="C152" s="45"/>
      <c r="D152" s="45"/>
      <c r="E152" s="45"/>
      <c r="F152" s="45"/>
      <c r="G152" s="45"/>
      <c r="H152" s="45"/>
      <c r="I152" s="45"/>
      <c r="J152" s="45"/>
      <c r="K152" s="45"/>
      <c r="L152" s="45"/>
      <c r="M152" s="45"/>
      <c r="N152" s="45"/>
      <c r="O152" s="45"/>
      <c r="P152" s="45"/>
    </row>
    <row r="153" spans="2:16" x14ac:dyDescent="0.3">
      <c r="B153" s="45"/>
      <c r="C153" s="45"/>
      <c r="D153" s="45"/>
      <c r="E153" s="45"/>
      <c r="F153" s="45"/>
      <c r="G153" s="45"/>
      <c r="H153" s="45"/>
      <c r="I153" s="45"/>
      <c r="J153" s="45"/>
      <c r="K153" s="45"/>
      <c r="L153" s="45"/>
      <c r="M153" s="45"/>
      <c r="N153" s="45"/>
      <c r="O153" s="45"/>
      <c r="P153" s="45"/>
    </row>
    <row r="154" spans="2:16" x14ac:dyDescent="0.3">
      <c r="B154" s="45"/>
      <c r="C154" s="45"/>
      <c r="D154" s="45"/>
      <c r="E154" s="45"/>
      <c r="F154" s="45"/>
      <c r="G154" s="45"/>
      <c r="H154" s="45"/>
      <c r="I154" s="45"/>
      <c r="J154" s="45"/>
      <c r="K154" s="45"/>
      <c r="L154" s="45"/>
      <c r="M154" s="45"/>
      <c r="N154" s="45"/>
      <c r="O154" s="45"/>
      <c r="P154" s="45"/>
    </row>
    <row r="155" spans="2:16" x14ac:dyDescent="0.3">
      <c r="B155" s="45"/>
      <c r="C155" s="45"/>
      <c r="D155" s="45"/>
      <c r="E155" s="45"/>
      <c r="F155" s="45"/>
      <c r="G155" s="45"/>
      <c r="H155" s="45"/>
      <c r="I155" s="45"/>
      <c r="J155" s="45"/>
      <c r="K155" s="45"/>
      <c r="L155" s="45"/>
      <c r="M155" s="45"/>
      <c r="N155" s="45"/>
      <c r="O155" s="45"/>
      <c r="P155" s="45"/>
    </row>
    <row r="156" spans="2:16" x14ac:dyDescent="0.3">
      <c r="B156" s="45"/>
      <c r="C156" s="45"/>
      <c r="D156" s="45"/>
      <c r="E156" s="45"/>
      <c r="F156" s="45"/>
      <c r="G156" s="45"/>
      <c r="H156" s="45"/>
      <c r="I156" s="45"/>
      <c r="J156" s="45"/>
      <c r="K156" s="45"/>
      <c r="L156" s="45"/>
      <c r="M156" s="45"/>
      <c r="N156" s="45"/>
      <c r="O156" s="45"/>
      <c r="P156" s="45"/>
    </row>
    <row r="157" spans="2:16" x14ac:dyDescent="0.3">
      <c r="B157" s="45"/>
      <c r="C157" s="45"/>
      <c r="D157" s="45"/>
      <c r="E157" s="45"/>
      <c r="F157" s="45"/>
      <c r="G157" s="45"/>
      <c r="H157" s="45"/>
      <c r="I157" s="45"/>
      <c r="J157" s="45"/>
      <c r="K157" s="45"/>
      <c r="L157" s="45"/>
      <c r="M157" s="45"/>
      <c r="N157" s="45"/>
      <c r="O157" s="45"/>
      <c r="P157" s="45"/>
    </row>
    <row r="158" spans="2:16" x14ac:dyDescent="0.3">
      <c r="B158" s="45"/>
      <c r="C158" s="45"/>
      <c r="D158" s="45"/>
      <c r="E158" s="45"/>
      <c r="F158" s="45"/>
      <c r="G158" s="45"/>
      <c r="H158" s="45"/>
      <c r="I158" s="45"/>
      <c r="J158" s="45"/>
      <c r="K158" s="45"/>
      <c r="L158" s="45"/>
      <c r="M158" s="45"/>
      <c r="N158" s="45"/>
      <c r="O158" s="45"/>
      <c r="P158" s="45"/>
    </row>
    <row r="159" spans="2:16" x14ac:dyDescent="0.3">
      <c r="B159" s="45"/>
      <c r="C159" s="45"/>
      <c r="D159" s="45"/>
      <c r="E159" s="45"/>
      <c r="F159" s="45"/>
      <c r="G159" s="45"/>
      <c r="H159" s="45"/>
      <c r="I159" s="45"/>
      <c r="J159" s="45"/>
      <c r="K159" s="45"/>
      <c r="L159" s="45"/>
      <c r="M159" s="45"/>
      <c r="N159" s="45"/>
      <c r="O159" s="45"/>
      <c r="P159" s="45"/>
    </row>
    <row r="160" spans="2:16" x14ac:dyDescent="0.3">
      <c r="B160" s="45"/>
      <c r="C160" s="45"/>
      <c r="D160" s="45"/>
      <c r="E160" s="45"/>
      <c r="F160" s="45"/>
      <c r="G160" s="45"/>
      <c r="H160" s="45"/>
      <c r="I160" s="45"/>
      <c r="J160" s="45"/>
      <c r="K160" s="45"/>
      <c r="L160" s="45"/>
      <c r="M160" s="45"/>
      <c r="N160" s="45"/>
      <c r="O160" s="45"/>
      <c r="P160" s="45"/>
    </row>
    <row r="161" spans="2:16" x14ac:dyDescent="0.3">
      <c r="B161" s="45"/>
      <c r="C161" s="45"/>
      <c r="D161" s="45"/>
      <c r="E161" s="45"/>
      <c r="F161" s="45"/>
      <c r="G161" s="45"/>
      <c r="H161" s="45"/>
      <c r="I161" s="45"/>
      <c r="J161" s="45"/>
      <c r="K161" s="45"/>
      <c r="L161" s="45"/>
      <c r="M161" s="45"/>
      <c r="N161" s="45"/>
      <c r="O161" s="45"/>
      <c r="P161" s="45"/>
    </row>
    <row r="162" spans="2:16" x14ac:dyDescent="0.3">
      <c r="B162" s="45"/>
      <c r="C162" s="45"/>
      <c r="D162" s="45"/>
      <c r="E162" s="45"/>
      <c r="F162" s="45"/>
      <c r="G162" s="45"/>
      <c r="H162" s="45"/>
      <c r="I162" s="45"/>
      <c r="J162" s="45"/>
      <c r="K162" s="45"/>
      <c r="L162" s="45"/>
      <c r="M162" s="45"/>
      <c r="N162" s="45"/>
      <c r="O162" s="45"/>
      <c r="P162" s="45"/>
    </row>
    <row r="163" spans="2:16" x14ac:dyDescent="0.3">
      <c r="B163" s="45"/>
      <c r="C163" s="45"/>
      <c r="D163" s="45"/>
      <c r="E163" s="45"/>
      <c r="F163" s="45"/>
      <c r="G163" s="45"/>
      <c r="H163" s="45"/>
      <c r="I163" s="45"/>
      <c r="J163" s="45"/>
      <c r="K163" s="45"/>
      <c r="L163" s="45"/>
      <c r="M163" s="45"/>
      <c r="N163" s="45"/>
      <c r="O163" s="45"/>
      <c r="P163" s="45"/>
    </row>
    <row r="164" spans="2:16" x14ac:dyDescent="0.3">
      <c r="B164" s="45"/>
      <c r="C164" s="45"/>
      <c r="D164" s="45"/>
      <c r="E164" s="45"/>
      <c r="F164" s="45"/>
      <c r="G164" s="45"/>
      <c r="H164" s="45"/>
      <c r="I164" s="45"/>
      <c r="J164" s="45"/>
      <c r="K164" s="45"/>
      <c r="L164" s="45"/>
      <c r="M164" s="45"/>
      <c r="N164" s="45"/>
      <c r="O164" s="45"/>
      <c r="P164" s="45"/>
    </row>
    <row r="165" spans="2:16" x14ac:dyDescent="0.3">
      <c r="B165" s="45"/>
      <c r="C165" s="45"/>
      <c r="D165" s="45"/>
      <c r="E165" s="45"/>
      <c r="F165" s="45"/>
      <c r="G165" s="45"/>
      <c r="H165" s="45"/>
      <c r="I165" s="45"/>
      <c r="J165" s="45"/>
      <c r="K165" s="45"/>
      <c r="L165" s="45"/>
      <c r="M165" s="45"/>
      <c r="N165" s="45"/>
      <c r="O165" s="45"/>
      <c r="P165" s="45"/>
    </row>
    <row r="166" spans="2:16" x14ac:dyDescent="0.3">
      <c r="B166" s="45"/>
      <c r="C166" s="45"/>
      <c r="D166" s="45"/>
      <c r="E166" s="45"/>
      <c r="F166" s="45"/>
      <c r="G166" s="45"/>
      <c r="H166" s="45"/>
      <c r="I166" s="45"/>
      <c r="J166" s="45"/>
      <c r="K166" s="45"/>
      <c r="L166" s="45"/>
      <c r="M166" s="45"/>
      <c r="N166" s="45"/>
      <c r="O166" s="45"/>
      <c r="P166" s="45"/>
    </row>
    <row r="167" spans="2:16" x14ac:dyDescent="0.3">
      <c r="B167" s="45"/>
      <c r="C167" s="45"/>
      <c r="D167" s="45"/>
      <c r="E167" s="45"/>
      <c r="F167" s="45"/>
      <c r="G167" s="45"/>
      <c r="H167" s="45"/>
      <c r="I167" s="45"/>
      <c r="J167" s="45"/>
      <c r="K167" s="45"/>
      <c r="L167" s="45"/>
      <c r="M167" s="45"/>
      <c r="N167" s="45"/>
      <c r="O167" s="45"/>
      <c r="P167" s="45"/>
    </row>
    <row r="168" spans="2:16" x14ac:dyDescent="0.3">
      <c r="B168" s="45"/>
      <c r="C168" s="45"/>
      <c r="D168" s="45"/>
      <c r="E168" s="45"/>
      <c r="F168" s="45"/>
      <c r="G168" s="45"/>
      <c r="H168" s="45"/>
      <c r="I168" s="45"/>
      <c r="J168" s="45"/>
      <c r="K168" s="45"/>
      <c r="L168" s="45"/>
      <c r="M168" s="45"/>
      <c r="N168" s="45"/>
      <c r="O168" s="45"/>
      <c r="P168" s="45"/>
    </row>
    <row r="169" spans="2:16" x14ac:dyDescent="0.3">
      <c r="B169" s="45"/>
      <c r="C169" s="45"/>
      <c r="D169" s="45"/>
      <c r="E169" s="45"/>
      <c r="F169" s="45"/>
      <c r="G169" s="45"/>
      <c r="H169" s="45"/>
      <c r="I169" s="45"/>
      <c r="J169" s="45"/>
      <c r="K169" s="45"/>
      <c r="L169" s="45"/>
      <c r="M169" s="45"/>
      <c r="N169" s="45"/>
      <c r="O169" s="45"/>
      <c r="P169" s="45"/>
    </row>
    <row r="170" spans="2:16" x14ac:dyDescent="0.3">
      <c r="B170" s="45"/>
      <c r="C170" s="45"/>
      <c r="D170" s="45"/>
      <c r="E170" s="45"/>
      <c r="F170" s="45"/>
      <c r="G170" s="45"/>
      <c r="H170" s="45"/>
      <c r="I170" s="45"/>
      <c r="J170" s="45"/>
      <c r="K170" s="45"/>
      <c r="L170" s="45"/>
      <c r="M170" s="45"/>
      <c r="N170" s="45"/>
      <c r="O170" s="45"/>
      <c r="P170" s="45"/>
    </row>
    <row r="171" spans="2:16" x14ac:dyDescent="0.3">
      <c r="B171" s="45"/>
      <c r="C171" s="45"/>
      <c r="D171" s="45"/>
      <c r="E171" s="45"/>
      <c r="F171" s="45"/>
      <c r="G171" s="45"/>
      <c r="H171" s="45"/>
      <c r="I171" s="45"/>
      <c r="J171" s="45"/>
      <c r="K171" s="45"/>
      <c r="L171" s="45"/>
      <c r="M171" s="45"/>
      <c r="N171" s="45"/>
      <c r="O171" s="45"/>
      <c r="P171" s="45"/>
    </row>
    <row r="172" spans="2:16" x14ac:dyDescent="0.3">
      <c r="B172" s="45"/>
      <c r="C172" s="45"/>
      <c r="D172" s="45"/>
      <c r="E172" s="45"/>
      <c r="F172" s="45"/>
      <c r="G172" s="45"/>
      <c r="H172" s="45"/>
      <c r="I172" s="45"/>
      <c r="J172" s="45"/>
      <c r="K172" s="45"/>
      <c r="L172" s="45"/>
      <c r="M172" s="45"/>
      <c r="N172" s="45"/>
      <c r="O172" s="45"/>
      <c r="P172" s="45"/>
    </row>
    <row r="173" spans="2:16" x14ac:dyDescent="0.3">
      <c r="B173" s="45"/>
      <c r="C173" s="45"/>
      <c r="D173" s="45"/>
      <c r="E173" s="45"/>
      <c r="F173" s="45"/>
      <c r="G173" s="45"/>
      <c r="H173" s="45"/>
      <c r="I173" s="45"/>
      <c r="J173" s="45"/>
      <c r="K173" s="45"/>
      <c r="L173" s="45"/>
      <c r="M173" s="45"/>
      <c r="N173" s="45"/>
      <c r="O173" s="45"/>
      <c r="P173" s="45"/>
    </row>
    <row r="174" spans="2:16" x14ac:dyDescent="0.3">
      <c r="B174" s="45"/>
      <c r="C174" s="45"/>
      <c r="D174" s="45"/>
      <c r="E174" s="45"/>
      <c r="F174" s="45"/>
      <c r="G174" s="45"/>
      <c r="H174" s="45"/>
      <c r="I174" s="45"/>
      <c r="J174" s="45"/>
      <c r="K174" s="45"/>
      <c r="L174" s="45"/>
      <c r="M174" s="45"/>
      <c r="N174" s="45"/>
      <c r="O174" s="45"/>
      <c r="P174" s="45"/>
    </row>
    <row r="175" spans="2:16" x14ac:dyDescent="0.3">
      <c r="B175" s="45"/>
      <c r="C175" s="45"/>
      <c r="D175" s="45"/>
      <c r="E175" s="45"/>
      <c r="F175" s="45"/>
      <c r="G175" s="45"/>
      <c r="H175" s="45"/>
      <c r="I175" s="45"/>
      <c r="J175" s="45"/>
      <c r="K175" s="45"/>
      <c r="L175" s="45"/>
      <c r="M175" s="45"/>
      <c r="N175" s="45"/>
      <c r="O175" s="45"/>
      <c r="P175" s="45"/>
    </row>
    <row r="176" spans="2:16" x14ac:dyDescent="0.3">
      <c r="B176" s="45"/>
      <c r="C176" s="45"/>
      <c r="D176" s="45"/>
      <c r="E176" s="45"/>
      <c r="F176" s="45"/>
      <c r="G176" s="45"/>
      <c r="H176" s="45"/>
      <c r="I176" s="45"/>
      <c r="J176" s="45"/>
      <c r="K176" s="45"/>
      <c r="L176" s="45"/>
      <c r="M176" s="45"/>
      <c r="N176" s="45"/>
      <c r="O176" s="45"/>
      <c r="P176" s="45"/>
    </row>
    <row r="177" spans="2:16" x14ac:dyDescent="0.3">
      <c r="B177" s="45"/>
      <c r="C177" s="45"/>
      <c r="D177" s="45"/>
      <c r="E177" s="45"/>
      <c r="F177" s="45"/>
      <c r="G177" s="45"/>
      <c r="H177" s="45"/>
      <c r="I177" s="45"/>
      <c r="J177" s="45"/>
      <c r="K177" s="45"/>
      <c r="L177" s="45"/>
      <c r="M177" s="45"/>
      <c r="N177" s="45"/>
      <c r="O177" s="45"/>
      <c r="P177" s="45"/>
    </row>
    <row r="178" spans="2:16" x14ac:dyDescent="0.3">
      <c r="B178" s="45"/>
      <c r="C178" s="45"/>
      <c r="D178" s="45"/>
      <c r="E178" s="45"/>
      <c r="F178" s="45"/>
      <c r="G178" s="45"/>
      <c r="H178" s="45"/>
      <c r="I178" s="45"/>
      <c r="J178" s="45"/>
      <c r="K178" s="45"/>
      <c r="L178" s="45"/>
      <c r="M178" s="45"/>
      <c r="N178" s="45"/>
      <c r="O178" s="45"/>
      <c r="P178" s="45"/>
    </row>
    <row r="179" spans="2:16" x14ac:dyDescent="0.3">
      <c r="B179" s="45"/>
      <c r="C179" s="45"/>
      <c r="D179" s="45"/>
      <c r="E179" s="45"/>
      <c r="F179" s="45"/>
      <c r="G179" s="45"/>
      <c r="H179" s="45"/>
      <c r="I179" s="45"/>
      <c r="J179" s="45"/>
      <c r="K179" s="45"/>
      <c r="L179" s="45"/>
      <c r="M179" s="45"/>
      <c r="N179" s="45"/>
      <c r="O179" s="45"/>
      <c r="P179" s="45"/>
    </row>
    <row r="180" spans="2:16" x14ac:dyDescent="0.3">
      <c r="B180" s="45"/>
      <c r="C180" s="45"/>
      <c r="D180" s="45"/>
      <c r="E180" s="45"/>
      <c r="F180" s="45"/>
      <c r="G180" s="45"/>
      <c r="H180" s="45"/>
      <c r="I180" s="45"/>
      <c r="J180" s="45"/>
      <c r="K180" s="45"/>
      <c r="L180" s="45"/>
      <c r="M180" s="45"/>
      <c r="N180" s="45"/>
      <c r="O180" s="45"/>
      <c r="P180" s="45"/>
    </row>
    <row r="181" spans="2:16" x14ac:dyDescent="0.3">
      <c r="B181" s="45"/>
      <c r="C181" s="45"/>
      <c r="D181" s="45"/>
      <c r="E181" s="45"/>
      <c r="F181" s="45"/>
      <c r="G181" s="45"/>
      <c r="H181" s="45"/>
      <c r="I181" s="45"/>
      <c r="J181" s="45"/>
      <c r="K181" s="45"/>
      <c r="L181" s="45"/>
      <c r="M181" s="45"/>
      <c r="N181" s="45"/>
      <c r="O181" s="45"/>
      <c r="P181" s="45"/>
    </row>
    <row r="182" spans="2:16" x14ac:dyDescent="0.3">
      <c r="B182" s="45"/>
      <c r="C182" s="45"/>
      <c r="D182" s="45"/>
      <c r="E182" s="45"/>
      <c r="F182" s="45"/>
      <c r="G182" s="45"/>
      <c r="H182" s="45"/>
      <c r="I182" s="45"/>
      <c r="J182" s="45"/>
      <c r="K182" s="45"/>
      <c r="L182" s="45"/>
      <c r="M182" s="45"/>
      <c r="N182" s="45"/>
      <c r="O182" s="45"/>
      <c r="P182" s="45"/>
    </row>
    <row r="183" spans="2:16" x14ac:dyDescent="0.3">
      <c r="B183" s="45"/>
      <c r="C183" s="45"/>
      <c r="D183" s="45"/>
      <c r="E183" s="45"/>
      <c r="F183" s="45"/>
      <c r="G183" s="45"/>
      <c r="H183" s="45"/>
      <c r="I183" s="45"/>
      <c r="J183" s="45"/>
      <c r="K183" s="45"/>
      <c r="L183" s="45"/>
      <c r="M183" s="45"/>
      <c r="N183" s="45"/>
      <c r="O183" s="45"/>
      <c r="P183" s="45"/>
    </row>
    <row r="184" spans="2:16" x14ac:dyDescent="0.3">
      <c r="B184" s="45"/>
      <c r="C184" s="45"/>
      <c r="D184" s="45"/>
      <c r="E184" s="45"/>
      <c r="F184" s="45"/>
      <c r="G184" s="45"/>
      <c r="H184" s="45"/>
      <c r="I184" s="45"/>
      <c r="J184" s="45"/>
      <c r="K184" s="45"/>
      <c r="L184" s="45"/>
      <c r="M184" s="45"/>
      <c r="N184" s="45"/>
      <c r="O184" s="45"/>
      <c r="P184" s="45"/>
    </row>
    <row r="185" spans="2:16" x14ac:dyDescent="0.3">
      <c r="B185" s="45"/>
      <c r="C185" s="45"/>
      <c r="D185" s="45"/>
      <c r="E185" s="45"/>
      <c r="F185" s="45"/>
      <c r="G185" s="45"/>
      <c r="H185" s="45"/>
      <c r="I185" s="45"/>
      <c r="J185" s="45"/>
      <c r="K185" s="45"/>
      <c r="L185" s="45"/>
      <c r="M185" s="45"/>
      <c r="N185" s="45"/>
      <c r="O185" s="45"/>
      <c r="P185" s="45"/>
    </row>
    <row r="186" spans="2:16" x14ac:dyDescent="0.3">
      <c r="B186" s="45"/>
      <c r="C186" s="45"/>
      <c r="D186" s="45"/>
      <c r="E186" s="45"/>
      <c r="F186" s="45"/>
      <c r="G186" s="45"/>
      <c r="H186" s="45"/>
      <c r="I186" s="45"/>
      <c r="J186" s="45"/>
      <c r="K186" s="45"/>
      <c r="L186" s="45"/>
      <c r="M186" s="45"/>
      <c r="N186" s="45"/>
      <c r="O186" s="45"/>
      <c r="P186" s="45"/>
    </row>
    <row r="187" spans="2:16" x14ac:dyDescent="0.3">
      <c r="B187" s="45"/>
      <c r="C187" s="45"/>
      <c r="D187" s="45"/>
      <c r="E187" s="45"/>
      <c r="F187" s="45"/>
      <c r="G187" s="45"/>
      <c r="H187" s="45"/>
      <c r="I187" s="45"/>
      <c r="J187" s="45"/>
      <c r="K187" s="45"/>
      <c r="L187" s="45"/>
      <c r="M187" s="45"/>
      <c r="N187" s="45"/>
      <c r="O187" s="45"/>
      <c r="P187" s="45"/>
    </row>
    <row r="188" spans="2:16" x14ac:dyDescent="0.3">
      <c r="B188" s="45"/>
      <c r="C188" s="45"/>
      <c r="D188" s="45"/>
      <c r="E188" s="45"/>
      <c r="F188" s="45"/>
      <c r="G188" s="45"/>
      <c r="H188" s="45"/>
      <c r="I188" s="45"/>
      <c r="J188" s="45"/>
      <c r="K188" s="45"/>
      <c r="L188" s="45"/>
      <c r="M188" s="45"/>
      <c r="N188" s="45"/>
      <c r="O188" s="45"/>
      <c r="P188" s="45"/>
    </row>
    <row r="189" spans="2:16" x14ac:dyDescent="0.3">
      <c r="B189" s="45"/>
      <c r="C189" s="45"/>
      <c r="D189" s="45"/>
      <c r="E189" s="45"/>
      <c r="F189" s="45"/>
      <c r="G189" s="45"/>
      <c r="H189" s="45"/>
      <c r="I189" s="45"/>
      <c r="J189" s="45"/>
      <c r="K189" s="45"/>
      <c r="L189" s="45"/>
      <c r="M189" s="45"/>
      <c r="N189" s="45"/>
      <c r="O189" s="45"/>
      <c r="P189" s="45"/>
    </row>
    <row r="190" spans="2:16" x14ac:dyDescent="0.3">
      <c r="B190" s="45"/>
      <c r="C190" s="45"/>
      <c r="D190" s="45"/>
      <c r="E190" s="45"/>
      <c r="F190" s="45"/>
      <c r="G190" s="45"/>
      <c r="H190" s="45"/>
      <c r="I190" s="45"/>
      <c r="J190" s="45"/>
      <c r="K190" s="45"/>
      <c r="L190" s="45"/>
      <c r="M190" s="45"/>
      <c r="N190" s="45"/>
      <c r="O190" s="45"/>
      <c r="P190" s="45"/>
    </row>
    <row r="191" spans="2:16" x14ac:dyDescent="0.3">
      <c r="B191" s="45"/>
      <c r="C191" s="45"/>
      <c r="D191" s="45"/>
      <c r="E191" s="45"/>
      <c r="F191" s="45"/>
      <c r="G191" s="45"/>
      <c r="H191" s="45"/>
      <c r="I191" s="45"/>
      <c r="J191" s="45"/>
      <c r="K191" s="45"/>
      <c r="L191" s="45"/>
      <c r="M191" s="45"/>
      <c r="N191" s="45"/>
      <c r="O191" s="45"/>
      <c r="P191" s="45"/>
    </row>
    <row r="192" spans="2:16" x14ac:dyDescent="0.3">
      <c r="B192" s="45"/>
      <c r="C192" s="45"/>
      <c r="D192" s="45"/>
      <c r="E192" s="45"/>
      <c r="F192" s="45"/>
      <c r="G192" s="45"/>
      <c r="H192" s="45"/>
      <c r="I192" s="45"/>
      <c r="J192" s="45"/>
      <c r="K192" s="45"/>
      <c r="L192" s="45"/>
      <c r="M192" s="45"/>
      <c r="N192" s="45"/>
      <c r="O192" s="45"/>
      <c r="P192" s="45"/>
    </row>
    <row r="193" spans="2:16" x14ac:dyDescent="0.3">
      <c r="B193" s="45"/>
      <c r="C193" s="45"/>
      <c r="D193" s="45"/>
      <c r="E193" s="45"/>
      <c r="F193" s="45"/>
      <c r="G193" s="45"/>
      <c r="H193" s="45"/>
      <c r="I193" s="45"/>
      <c r="J193" s="45"/>
      <c r="K193" s="45"/>
      <c r="L193" s="45"/>
      <c r="M193" s="45"/>
      <c r="N193" s="45"/>
      <c r="O193" s="45"/>
      <c r="P193" s="45"/>
    </row>
    <row r="194" spans="2:16" x14ac:dyDescent="0.3">
      <c r="B194" s="45"/>
      <c r="C194" s="45"/>
      <c r="D194" s="45"/>
      <c r="E194" s="45"/>
      <c r="F194" s="45"/>
      <c r="G194" s="45"/>
      <c r="H194" s="45"/>
      <c r="I194" s="45"/>
      <c r="J194" s="45"/>
      <c r="K194" s="45"/>
      <c r="L194" s="45"/>
      <c r="M194" s="45"/>
      <c r="N194" s="45"/>
      <c r="O194" s="45"/>
      <c r="P194" s="45"/>
    </row>
    <row r="195" spans="2:16" x14ac:dyDescent="0.3">
      <c r="B195" s="45"/>
      <c r="C195" s="45"/>
      <c r="D195" s="45"/>
      <c r="E195" s="45"/>
      <c r="F195" s="45"/>
      <c r="G195" s="45"/>
      <c r="H195" s="45"/>
      <c r="I195" s="45"/>
      <c r="J195" s="45"/>
      <c r="K195" s="45"/>
      <c r="L195" s="45"/>
      <c r="M195" s="45"/>
      <c r="N195" s="45"/>
      <c r="O195" s="45"/>
      <c r="P195" s="45"/>
    </row>
    <row r="196" spans="2:16" x14ac:dyDescent="0.3">
      <c r="B196" s="45"/>
      <c r="C196" s="45"/>
      <c r="D196" s="45"/>
      <c r="E196" s="45"/>
      <c r="F196" s="45"/>
      <c r="G196" s="45"/>
      <c r="H196" s="45"/>
      <c r="I196" s="45"/>
      <c r="J196" s="45"/>
      <c r="K196" s="45"/>
      <c r="L196" s="45"/>
      <c r="M196" s="45"/>
      <c r="N196" s="45"/>
      <c r="O196" s="45"/>
      <c r="P196" s="45"/>
    </row>
    <row r="197" spans="2:16" x14ac:dyDescent="0.3">
      <c r="B197" s="45"/>
      <c r="C197" s="45"/>
      <c r="D197" s="45"/>
      <c r="E197" s="45"/>
      <c r="F197" s="45"/>
      <c r="G197" s="45"/>
      <c r="H197" s="45"/>
      <c r="I197" s="45"/>
      <c r="J197" s="45"/>
      <c r="K197" s="45"/>
      <c r="L197" s="45"/>
      <c r="M197" s="45"/>
      <c r="N197" s="45"/>
      <c r="O197" s="45"/>
      <c r="P197" s="45"/>
    </row>
    <row r="198" spans="2:16" x14ac:dyDescent="0.3">
      <c r="B198" s="45"/>
      <c r="C198" s="45"/>
      <c r="D198" s="45"/>
      <c r="E198" s="45"/>
      <c r="F198" s="45"/>
      <c r="G198" s="45"/>
      <c r="H198" s="45"/>
      <c r="I198" s="45"/>
      <c r="J198" s="45"/>
      <c r="K198" s="45"/>
      <c r="L198" s="45"/>
      <c r="M198" s="45"/>
      <c r="N198" s="45"/>
      <c r="O198" s="45"/>
      <c r="P198" s="45"/>
    </row>
    <row r="199" spans="2:16" x14ac:dyDescent="0.3">
      <c r="B199" s="45"/>
      <c r="C199" s="45"/>
      <c r="D199" s="45"/>
      <c r="E199" s="45"/>
      <c r="F199" s="45"/>
      <c r="G199" s="45"/>
      <c r="H199" s="45"/>
      <c r="I199" s="45"/>
      <c r="J199" s="45"/>
      <c r="K199" s="45"/>
      <c r="L199" s="45"/>
      <c r="M199" s="45"/>
      <c r="N199" s="45"/>
      <c r="O199" s="45"/>
      <c r="P199" s="45"/>
    </row>
    <row r="200" spans="2:16" x14ac:dyDescent="0.3">
      <c r="B200" s="45"/>
      <c r="C200" s="45"/>
      <c r="D200" s="45"/>
      <c r="E200" s="45"/>
      <c r="F200" s="45"/>
      <c r="G200" s="45"/>
      <c r="H200" s="45"/>
      <c r="I200" s="45"/>
      <c r="J200" s="45"/>
      <c r="K200" s="45"/>
      <c r="L200" s="45"/>
      <c r="M200" s="45"/>
      <c r="N200" s="45"/>
      <c r="O200" s="45"/>
      <c r="P200" s="45"/>
    </row>
    <row r="201" spans="2:16" x14ac:dyDescent="0.3">
      <c r="B201" s="45"/>
      <c r="C201" s="45"/>
      <c r="D201" s="45"/>
      <c r="E201" s="45"/>
      <c r="F201" s="45"/>
      <c r="G201" s="45"/>
      <c r="H201" s="45"/>
      <c r="I201" s="45"/>
      <c r="J201" s="45"/>
      <c r="K201" s="45"/>
      <c r="L201" s="45"/>
      <c r="M201" s="45"/>
      <c r="N201" s="45"/>
      <c r="O201" s="45"/>
      <c r="P201" s="45"/>
    </row>
    <row r="202" spans="2:16" x14ac:dyDescent="0.3">
      <c r="B202" s="45"/>
      <c r="C202" s="45"/>
      <c r="D202" s="45"/>
      <c r="E202" s="45"/>
      <c r="F202" s="45"/>
      <c r="G202" s="45"/>
      <c r="H202" s="45"/>
      <c r="I202" s="45"/>
      <c r="J202" s="45"/>
      <c r="K202" s="45"/>
      <c r="L202" s="45"/>
      <c r="M202" s="45"/>
      <c r="N202" s="45"/>
      <c r="O202" s="45"/>
      <c r="P202" s="45"/>
    </row>
    <row r="203" spans="2:16" x14ac:dyDescent="0.3">
      <c r="B203" s="45"/>
      <c r="C203" s="45"/>
      <c r="D203" s="45"/>
      <c r="E203" s="45"/>
      <c r="F203" s="45"/>
      <c r="G203" s="45"/>
      <c r="H203" s="45"/>
      <c r="I203" s="45"/>
      <c r="J203" s="45"/>
      <c r="K203" s="45"/>
      <c r="L203" s="45"/>
      <c r="M203" s="45"/>
      <c r="N203" s="45"/>
      <c r="O203" s="45"/>
      <c r="P203" s="45"/>
    </row>
    <row r="204" spans="2:16" x14ac:dyDescent="0.3">
      <c r="B204" s="45"/>
      <c r="C204" s="45"/>
      <c r="D204" s="45"/>
      <c r="E204" s="45"/>
      <c r="F204" s="45"/>
      <c r="G204" s="45"/>
      <c r="H204" s="45"/>
      <c r="I204" s="45"/>
      <c r="J204" s="45"/>
      <c r="K204" s="45"/>
      <c r="L204" s="45"/>
      <c r="M204" s="45"/>
      <c r="N204" s="45"/>
      <c r="O204" s="45"/>
      <c r="P204" s="45"/>
    </row>
    <row r="205" spans="2:16" x14ac:dyDescent="0.3">
      <c r="B205" s="45"/>
      <c r="C205" s="45"/>
      <c r="D205" s="45"/>
      <c r="E205" s="45"/>
      <c r="F205" s="45"/>
      <c r="G205" s="45"/>
      <c r="H205" s="45"/>
      <c r="I205" s="45"/>
      <c r="J205" s="45"/>
      <c r="K205" s="45"/>
      <c r="L205" s="45"/>
      <c r="M205" s="45"/>
      <c r="N205" s="45"/>
      <c r="O205" s="45"/>
      <c r="P205" s="45"/>
    </row>
    <row r="206" spans="2:16" x14ac:dyDescent="0.3">
      <c r="B206" s="45"/>
      <c r="C206" s="45"/>
      <c r="D206" s="45"/>
      <c r="E206" s="45"/>
      <c r="F206" s="45"/>
      <c r="G206" s="45"/>
      <c r="H206" s="45"/>
      <c r="I206" s="45"/>
      <c r="J206" s="45"/>
      <c r="K206" s="45"/>
      <c r="L206" s="45"/>
      <c r="M206" s="45"/>
      <c r="N206" s="45"/>
      <c r="O206" s="45"/>
      <c r="P206" s="45"/>
    </row>
    <row r="207" spans="2:16" x14ac:dyDescent="0.3">
      <c r="B207" s="45"/>
      <c r="C207" s="45"/>
      <c r="D207" s="45"/>
      <c r="E207" s="45"/>
      <c r="F207" s="45"/>
      <c r="G207" s="45"/>
      <c r="H207" s="45"/>
      <c r="I207" s="45"/>
      <c r="J207" s="45"/>
      <c r="K207" s="45"/>
      <c r="L207" s="45"/>
      <c r="M207" s="45"/>
      <c r="N207" s="45"/>
      <c r="O207" s="45"/>
      <c r="P207" s="45"/>
    </row>
    <row r="208" spans="2:16" x14ac:dyDescent="0.3">
      <c r="B208" s="45"/>
      <c r="C208" s="45"/>
      <c r="D208" s="45"/>
      <c r="E208" s="45"/>
      <c r="F208" s="45"/>
      <c r="G208" s="45"/>
      <c r="H208" s="45"/>
      <c r="I208" s="45"/>
      <c r="J208" s="45"/>
      <c r="K208" s="45"/>
      <c r="L208" s="45"/>
      <c r="M208" s="45"/>
      <c r="N208" s="45"/>
      <c r="O208" s="45"/>
      <c r="P208" s="45"/>
    </row>
    <row r="209" spans="2:16" x14ac:dyDescent="0.3">
      <c r="B209" s="45"/>
      <c r="C209" s="45"/>
      <c r="D209" s="45"/>
      <c r="E209" s="45"/>
      <c r="F209" s="45"/>
      <c r="G209" s="45"/>
      <c r="H209" s="45"/>
      <c r="I209" s="45"/>
      <c r="J209" s="45"/>
      <c r="K209" s="45"/>
      <c r="L209" s="45"/>
      <c r="M209" s="45"/>
      <c r="N209" s="45"/>
      <c r="O209" s="45"/>
      <c r="P209" s="45"/>
    </row>
    <row r="210" spans="2:16" x14ac:dyDescent="0.3">
      <c r="B210" s="45"/>
      <c r="C210" s="45"/>
      <c r="D210" s="45"/>
      <c r="E210" s="45"/>
      <c r="F210" s="45"/>
      <c r="G210" s="45"/>
      <c r="H210" s="45"/>
      <c r="I210" s="45"/>
      <c r="J210" s="45"/>
      <c r="K210" s="45"/>
      <c r="L210" s="45"/>
      <c r="M210" s="45"/>
      <c r="N210" s="45"/>
      <c r="O210" s="45"/>
      <c r="P210" s="45"/>
    </row>
    <row r="211" spans="2:16" x14ac:dyDescent="0.3">
      <c r="B211" s="45"/>
      <c r="C211" s="45"/>
      <c r="D211" s="45"/>
      <c r="E211" s="45"/>
      <c r="F211" s="45"/>
      <c r="G211" s="45"/>
      <c r="H211" s="45"/>
      <c r="I211" s="45"/>
      <c r="J211" s="45"/>
      <c r="K211" s="45"/>
      <c r="L211" s="45"/>
      <c r="M211" s="45"/>
      <c r="N211" s="45"/>
      <c r="O211" s="45"/>
      <c r="P211" s="45"/>
    </row>
    <row r="212" spans="2:16" x14ac:dyDescent="0.3">
      <c r="B212" s="45"/>
      <c r="C212" s="45"/>
      <c r="D212" s="45"/>
      <c r="E212" s="45"/>
      <c r="F212" s="45"/>
      <c r="G212" s="45"/>
      <c r="H212" s="45"/>
      <c r="I212" s="45"/>
      <c r="J212" s="45"/>
      <c r="K212" s="45"/>
      <c r="L212" s="45"/>
      <c r="M212" s="45"/>
      <c r="N212" s="45"/>
      <c r="O212" s="45"/>
      <c r="P212" s="45"/>
    </row>
    <row r="213" spans="2:16" x14ac:dyDescent="0.3">
      <c r="B213" s="45"/>
      <c r="C213" s="45"/>
      <c r="D213" s="45"/>
      <c r="E213" s="45"/>
      <c r="F213" s="45"/>
      <c r="G213" s="45"/>
      <c r="H213" s="45"/>
      <c r="I213" s="45"/>
      <c r="J213" s="45"/>
      <c r="K213" s="45"/>
      <c r="L213" s="45"/>
      <c r="M213" s="45"/>
      <c r="N213" s="45"/>
      <c r="O213" s="45"/>
      <c r="P213" s="45"/>
    </row>
    <row r="214" spans="2:16" x14ac:dyDescent="0.3">
      <c r="B214" s="45"/>
      <c r="C214" s="45"/>
      <c r="D214" s="45"/>
      <c r="E214" s="45"/>
      <c r="F214" s="45"/>
      <c r="G214" s="45"/>
      <c r="H214" s="45"/>
      <c r="I214" s="45"/>
      <c r="J214" s="45"/>
      <c r="K214" s="45"/>
      <c r="L214" s="45"/>
      <c r="M214" s="45"/>
      <c r="N214" s="45"/>
      <c r="O214" s="45"/>
      <c r="P214" s="45"/>
    </row>
    <row r="215" spans="2:16" x14ac:dyDescent="0.3">
      <c r="B215" s="45"/>
      <c r="C215" s="45"/>
      <c r="D215" s="45"/>
      <c r="E215" s="45"/>
      <c r="F215" s="45"/>
      <c r="G215" s="45"/>
      <c r="H215" s="45"/>
      <c r="I215" s="45"/>
      <c r="J215" s="45"/>
      <c r="K215" s="45"/>
      <c r="L215" s="45"/>
      <c r="M215" s="45"/>
      <c r="N215" s="45"/>
      <c r="O215" s="45"/>
      <c r="P215" s="45"/>
    </row>
    <row r="216" spans="2:16" x14ac:dyDescent="0.3">
      <c r="B216" s="45"/>
      <c r="C216" s="45"/>
      <c r="D216" s="45"/>
      <c r="E216" s="45"/>
      <c r="F216" s="45"/>
      <c r="G216" s="45"/>
      <c r="H216" s="45"/>
      <c r="I216" s="45"/>
      <c r="J216" s="45"/>
      <c r="K216" s="45"/>
      <c r="L216" s="45"/>
      <c r="M216" s="45"/>
      <c r="N216" s="45"/>
      <c r="O216" s="45"/>
      <c r="P216" s="45"/>
    </row>
    <row r="217" spans="2:16" x14ac:dyDescent="0.3">
      <c r="B217" s="45"/>
      <c r="C217" s="45"/>
      <c r="D217" s="45"/>
      <c r="E217" s="45"/>
      <c r="F217" s="45"/>
      <c r="G217" s="45"/>
      <c r="H217" s="45"/>
      <c r="I217" s="45"/>
      <c r="J217" s="45"/>
      <c r="K217" s="45"/>
      <c r="L217" s="45"/>
      <c r="M217" s="45"/>
      <c r="N217" s="45"/>
      <c r="O217" s="45"/>
      <c r="P217" s="45"/>
    </row>
    <row r="218" spans="2:16" x14ac:dyDescent="0.3">
      <c r="B218" s="45"/>
      <c r="C218" s="45"/>
      <c r="D218" s="45"/>
      <c r="E218" s="45"/>
      <c r="F218" s="45"/>
      <c r="G218" s="45"/>
      <c r="H218" s="45"/>
      <c r="I218" s="45"/>
      <c r="J218" s="45"/>
      <c r="K218" s="45"/>
      <c r="L218" s="45"/>
      <c r="M218" s="45"/>
      <c r="N218" s="45"/>
      <c r="O218" s="45"/>
      <c r="P218" s="45"/>
    </row>
    <row r="219" spans="2:16" x14ac:dyDescent="0.3">
      <c r="B219" s="45"/>
      <c r="C219" s="45"/>
      <c r="D219" s="45"/>
      <c r="E219" s="45"/>
      <c r="F219" s="45"/>
      <c r="G219" s="45"/>
      <c r="H219" s="45"/>
      <c r="I219" s="45"/>
      <c r="J219" s="45"/>
      <c r="K219" s="45"/>
      <c r="L219" s="45"/>
      <c r="M219" s="45"/>
      <c r="N219" s="45"/>
      <c r="O219" s="45"/>
      <c r="P219" s="45"/>
    </row>
    <row r="220" spans="2:16" x14ac:dyDescent="0.3">
      <c r="B220" s="45"/>
      <c r="C220" s="45"/>
      <c r="D220" s="45"/>
      <c r="E220" s="45"/>
      <c r="F220" s="45"/>
      <c r="G220" s="45"/>
      <c r="H220" s="45"/>
      <c r="I220" s="45"/>
      <c r="J220" s="45"/>
      <c r="K220" s="45"/>
      <c r="L220" s="45"/>
      <c r="M220" s="45"/>
      <c r="N220" s="45"/>
      <c r="O220" s="45"/>
      <c r="P220" s="45"/>
    </row>
    <row r="221" spans="2:16" x14ac:dyDescent="0.3">
      <c r="B221" s="45"/>
      <c r="C221" s="45"/>
      <c r="D221" s="45"/>
      <c r="E221" s="45"/>
      <c r="F221" s="45"/>
      <c r="G221" s="45"/>
      <c r="H221" s="45"/>
      <c r="I221" s="45"/>
      <c r="J221" s="45"/>
      <c r="K221" s="45"/>
      <c r="L221" s="45"/>
      <c r="M221" s="45"/>
      <c r="N221" s="45"/>
      <c r="O221" s="45"/>
      <c r="P221" s="45"/>
    </row>
    <row r="222" spans="2:16" x14ac:dyDescent="0.3">
      <c r="B222" s="45"/>
      <c r="C222" s="45"/>
      <c r="D222" s="45"/>
      <c r="E222" s="45"/>
      <c r="F222" s="45"/>
      <c r="G222" s="45"/>
      <c r="H222" s="45"/>
      <c r="I222" s="45"/>
      <c r="J222" s="45"/>
      <c r="K222" s="45"/>
      <c r="L222" s="45"/>
      <c r="M222" s="45"/>
      <c r="N222" s="45"/>
      <c r="O222" s="45"/>
      <c r="P222" s="45"/>
    </row>
    <row r="223" spans="2:16" x14ac:dyDescent="0.3">
      <c r="B223" s="45"/>
      <c r="C223" s="45"/>
      <c r="D223" s="45"/>
      <c r="E223" s="45"/>
      <c r="F223" s="45"/>
      <c r="G223" s="45"/>
      <c r="H223" s="45"/>
      <c r="I223" s="45"/>
      <c r="J223" s="45"/>
      <c r="K223" s="45"/>
      <c r="L223" s="45"/>
      <c r="M223" s="45"/>
      <c r="N223" s="45"/>
      <c r="O223" s="45"/>
      <c r="P223" s="45"/>
    </row>
    <row r="224" spans="2:16" x14ac:dyDescent="0.3">
      <c r="B224" s="45"/>
      <c r="C224" s="45"/>
      <c r="D224" s="45"/>
      <c r="E224" s="45"/>
      <c r="F224" s="45"/>
      <c r="G224" s="45"/>
      <c r="H224" s="45"/>
      <c r="I224" s="45"/>
      <c r="J224" s="45"/>
      <c r="K224" s="45"/>
      <c r="L224" s="45"/>
      <c r="M224" s="45"/>
      <c r="N224" s="45"/>
      <c r="O224" s="45"/>
      <c r="P224" s="45"/>
    </row>
    <row r="225" spans="2:16" x14ac:dyDescent="0.3">
      <c r="B225" s="45"/>
      <c r="C225" s="45"/>
      <c r="D225" s="45"/>
      <c r="E225" s="45"/>
      <c r="F225" s="45"/>
      <c r="G225" s="45"/>
      <c r="H225" s="45"/>
      <c r="I225" s="45"/>
      <c r="J225" s="45"/>
      <c r="K225" s="45"/>
      <c r="L225" s="45"/>
      <c r="M225" s="45"/>
      <c r="N225" s="45"/>
      <c r="O225" s="45"/>
      <c r="P225" s="45"/>
    </row>
    <row r="226" spans="2:16" x14ac:dyDescent="0.3">
      <c r="B226" s="45"/>
      <c r="C226" s="45"/>
      <c r="D226" s="45"/>
      <c r="E226" s="45"/>
      <c r="F226" s="45"/>
      <c r="G226" s="45"/>
      <c r="H226" s="45"/>
      <c r="I226" s="45"/>
      <c r="J226" s="45"/>
      <c r="K226" s="45"/>
      <c r="L226" s="45"/>
      <c r="M226" s="45"/>
      <c r="N226" s="45"/>
      <c r="O226" s="45"/>
      <c r="P226" s="45"/>
    </row>
    <row r="227" spans="2:16" x14ac:dyDescent="0.3">
      <c r="B227" s="45"/>
      <c r="C227" s="45"/>
      <c r="D227" s="45"/>
      <c r="E227" s="45"/>
      <c r="F227" s="45"/>
      <c r="G227" s="45"/>
      <c r="H227" s="45"/>
      <c r="I227" s="45"/>
      <c r="J227" s="45"/>
      <c r="K227" s="45"/>
      <c r="L227" s="45"/>
      <c r="M227" s="45"/>
      <c r="N227" s="45"/>
      <c r="O227" s="45"/>
      <c r="P227" s="45"/>
    </row>
    <row r="228" spans="2:16" x14ac:dyDescent="0.3">
      <c r="B228" s="45"/>
      <c r="C228" s="45"/>
      <c r="D228" s="45"/>
      <c r="E228" s="45"/>
      <c r="F228" s="45"/>
      <c r="G228" s="45"/>
      <c r="H228" s="45"/>
      <c r="I228" s="45"/>
      <c r="J228" s="45"/>
      <c r="K228" s="45"/>
      <c r="L228" s="45"/>
      <c r="M228" s="45"/>
      <c r="N228" s="45"/>
      <c r="O228" s="45"/>
      <c r="P228" s="45"/>
    </row>
    <row r="229" spans="2:16" x14ac:dyDescent="0.3">
      <c r="B229" s="45"/>
      <c r="C229" s="45"/>
      <c r="D229" s="45"/>
      <c r="E229" s="45"/>
      <c r="F229" s="45"/>
      <c r="G229" s="45"/>
      <c r="H229" s="45"/>
      <c r="I229" s="45"/>
      <c r="J229" s="45"/>
      <c r="K229" s="45"/>
      <c r="L229" s="45"/>
      <c r="M229" s="45"/>
      <c r="N229" s="45"/>
      <c r="O229" s="45"/>
      <c r="P229" s="45"/>
    </row>
    <row r="230" spans="2:16" x14ac:dyDescent="0.3">
      <c r="B230" s="45"/>
      <c r="C230" s="45"/>
      <c r="D230" s="45"/>
      <c r="E230" s="45"/>
      <c r="F230" s="45"/>
      <c r="G230" s="45"/>
      <c r="H230" s="45"/>
      <c r="I230" s="45"/>
      <c r="J230" s="45"/>
      <c r="K230" s="45"/>
      <c r="L230" s="45"/>
      <c r="M230" s="45"/>
      <c r="N230" s="45"/>
      <c r="O230" s="45"/>
      <c r="P230" s="45"/>
    </row>
    <row r="231" spans="2:16" x14ac:dyDescent="0.3">
      <c r="B231" s="45"/>
      <c r="C231" s="45"/>
      <c r="D231" s="45"/>
      <c r="E231" s="45"/>
      <c r="F231" s="45"/>
      <c r="G231" s="45"/>
      <c r="H231" s="45"/>
      <c r="I231" s="45"/>
      <c r="J231" s="45"/>
      <c r="K231" s="45"/>
      <c r="L231" s="45"/>
      <c r="M231" s="45"/>
      <c r="N231" s="45"/>
      <c r="O231" s="45"/>
      <c r="P231" s="45"/>
    </row>
    <row r="232" spans="2:16" x14ac:dyDescent="0.3">
      <c r="B232" s="45"/>
      <c r="C232" s="45"/>
      <c r="D232" s="45"/>
      <c r="E232" s="45"/>
      <c r="F232" s="45"/>
      <c r="G232" s="45"/>
      <c r="H232" s="45"/>
      <c r="I232" s="45"/>
      <c r="J232" s="45"/>
      <c r="K232" s="45"/>
      <c r="L232" s="45"/>
      <c r="M232" s="45"/>
      <c r="N232" s="45"/>
      <c r="O232" s="45"/>
      <c r="P232" s="45"/>
    </row>
    <row r="233" spans="2:16" x14ac:dyDescent="0.3">
      <c r="B233" s="45"/>
      <c r="C233" s="45"/>
      <c r="D233" s="45"/>
      <c r="E233" s="45"/>
      <c r="F233" s="45"/>
      <c r="G233" s="45"/>
      <c r="H233" s="45"/>
      <c r="I233" s="45"/>
      <c r="J233" s="45"/>
      <c r="K233" s="45"/>
      <c r="L233" s="45"/>
      <c r="M233" s="45"/>
      <c r="N233" s="45"/>
      <c r="O233" s="45"/>
      <c r="P233" s="45"/>
    </row>
    <row r="234" spans="2:16" x14ac:dyDescent="0.3">
      <c r="B234" s="45"/>
      <c r="C234" s="45"/>
      <c r="D234" s="45"/>
      <c r="E234" s="45"/>
      <c r="F234" s="45"/>
      <c r="G234" s="45"/>
      <c r="H234" s="45"/>
      <c r="I234" s="45"/>
      <c r="J234" s="45"/>
      <c r="K234" s="45"/>
      <c r="L234" s="45"/>
      <c r="M234" s="45"/>
      <c r="N234" s="45"/>
      <c r="O234" s="45"/>
      <c r="P234" s="45"/>
    </row>
    <row r="235" spans="2:16" x14ac:dyDescent="0.3">
      <c r="B235" s="45"/>
      <c r="C235" s="45"/>
      <c r="D235" s="45"/>
      <c r="E235" s="45"/>
      <c r="F235" s="45"/>
      <c r="G235" s="45"/>
      <c r="H235" s="45"/>
      <c r="I235" s="45"/>
      <c r="J235" s="45"/>
      <c r="K235" s="45"/>
      <c r="L235" s="45"/>
      <c r="M235" s="45"/>
      <c r="N235" s="45"/>
      <c r="O235" s="45"/>
      <c r="P235" s="45"/>
    </row>
    <row r="236" spans="2:16" x14ac:dyDescent="0.3">
      <c r="B236" s="45"/>
      <c r="C236" s="45"/>
      <c r="D236" s="45"/>
      <c r="E236" s="45"/>
      <c r="F236" s="45"/>
      <c r="G236" s="45"/>
      <c r="H236" s="45"/>
      <c r="I236" s="45"/>
      <c r="J236" s="45"/>
      <c r="K236" s="45"/>
      <c r="L236" s="45"/>
      <c r="M236" s="45"/>
      <c r="N236" s="45"/>
      <c r="O236" s="45"/>
      <c r="P236" s="45"/>
    </row>
    <row r="237" spans="2:16" x14ac:dyDescent="0.3">
      <c r="B237" s="45"/>
      <c r="C237" s="45"/>
      <c r="D237" s="45"/>
      <c r="E237" s="45"/>
      <c r="F237" s="45"/>
      <c r="G237" s="45"/>
      <c r="H237" s="45"/>
      <c r="I237" s="45"/>
      <c r="J237" s="45"/>
      <c r="K237" s="45"/>
      <c r="L237" s="45"/>
      <c r="M237" s="45"/>
      <c r="N237" s="45"/>
      <c r="O237" s="45"/>
      <c r="P237" s="45"/>
    </row>
    <row r="238" spans="2:16" x14ac:dyDescent="0.3">
      <c r="B238" s="45"/>
      <c r="C238" s="45"/>
      <c r="D238" s="45"/>
      <c r="E238" s="45"/>
      <c r="F238" s="45"/>
      <c r="G238" s="45"/>
      <c r="H238" s="45"/>
      <c r="I238" s="45"/>
      <c r="J238" s="45"/>
      <c r="K238" s="45"/>
      <c r="L238" s="45"/>
      <c r="M238" s="45"/>
      <c r="N238" s="45"/>
      <c r="O238" s="45"/>
      <c r="P238" s="45"/>
    </row>
    <row r="239" spans="2:16" x14ac:dyDescent="0.3">
      <c r="B239" s="45"/>
      <c r="C239" s="45"/>
      <c r="D239" s="45"/>
      <c r="E239" s="45"/>
      <c r="F239" s="45"/>
      <c r="G239" s="45"/>
      <c r="H239" s="45"/>
      <c r="I239" s="45"/>
      <c r="J239" s="45"/>
      <c r="K239" s="45"/>
      <c r="L239" s="45"/>
      <c r="M239" s="45"/>
      <c r="N239" s="45"/>
      <c r="O239" s="45"/>
      <c r="P239" s="45"/>
    </row>
    <row r="240" spans="2:16" x14ac:dyDescent="0.3">
      <c r="B240" s="45"/>
      <c r="C240" s="45"/>
      <c r="D240" s="45"/>
      <c r="E240" s="45"/>
      <c r="F240" s="45"/>
      <c r="G240" s="45"/>
      <c r="H240" s="45"/>
      <c r="I240" s="45"/>
      <c r="J240" s="45"/>
      <c r="K240" s="45"/>
      <c r="L240" s="45"/>
      <c r="M240" s="45"/>
      <c r="N240" s="45"/>
      <c r="O240" s="45"/>
      <c r="P240" s="45"/>
    </row>
    <row r="241" spans="2:16" x14ac:dyDescent="0.3">
      <c r="B241" s="45"/>
      <c r="C241" s="45"/>
      <c r="D241" s="45"/>
      <c r="E241" s="45"/>
      <c r="F241" s="45"/>
      <c r="G241" s="45"/>
      <c r="H241" s="45"/>
      <c r="I241" s="45"/>
      <c r="J241" s="45"/>
      <c r="K241" s="45"/>
      <c r="L241" s="45"/>
      <c r="M241" s="45"/>
      <c r="N241" s="45"/>
      <c r="O241" s="45"/>
      <c r="P241" s="45"/>
    </row>
    <row r="242" spans="2:16" x14ac:dyDescent="0.3">
      <c r="B242" s="45"/>
      <c r="C242" s="45"/>
      <c r="D242" s="45"/>
      <c r="E242" s="45"/>
      <c r="F242" s="45"/>
      <c r="G242" s="45"/>
      <c r="H242" s="45"/>
      <c r="I242" s="45"/>
      <c r="J242" s="45"/>
      <c r="K242" s="45"/>
      <c r="L242" s="45"/>
      <c r="M242" s="45"/>
      <c r="N242" s="45"/>
      <c r="O242" s="45"/>
      <c r="P242" s="45"/>
    </row>
    <row r="243" spans="2:16" x14ac:dyDescent="0.3">
      <c r="B243" s="45"/>
      <c r="C243" s="45"/>
      <c r="D243" s="45"/>
      <c r="E243" s="45"/>
      <c r="F243" s="45"/>
      <c r="G243" s="45"/>
      <c r="H243" s="45"/>
      <c r="I243" s="45"/>
      <c r="J243" s="45"/>
      <c r="K243" s="45"/>
      <c r="L243" s="45"/>
      <c r="M243" s="45"/>
      <c r="N243" s="45"/>
      <c r="O243" s="45"/>
      <c r="P243" s="45"/>
    </row>
    <row r="244" spans="2:16" x14ac:dyDescent="0.3">
      <c r="B244" s="45"/>
      <c r="C244" s="45"/>
      <c r="D244" s="45"/>
      <c r="E244" s="45"/>
      <c r="F244" s="45"/>
      <c r="G244" s="45"/>
      <c r="H244" s="45"/>
      <c r="I244" s="45"/>
      <c r="J244" s="45"/>
      <c r="K244" s="45"/>
      <c r="L244" s="45"/>
      <c r="M244" s="45"/>
      <c r="N244" s="45"/>
      <c r="O244" s="45"/>
      <c r="P244" s="45"/>
    </row>
    <row r="245" spans="2:16" x14ac:dyDescent="0.3">
      <c r="B245" s="45"/>
      <c r="C245" s="45"/>
      <c r="D245" s="45"/>
      <c r="E245" s="45"/>
      <c r="F245" s="45"/>
      <c r="G245" s="45"/>
      <c r="H245" s="45"/>
      <c r="I245" s="45"/>
      <c r="J245" s="45"/>
      <c r="K245" s="45"/>
      <c r="L245" s="45"/>
      <c r="M245" s="45"/>
      <c r="N245" s="45"/>
      <c r="O245" s="45"/>
      <c r="P245" s="45"/>
    </row>
    <row r="246" spans="2:16" x14ac:dyDescent="0.3">
      <c r="B246" s="45"/>
      <c r="C246" s="45"/>
      <c r="D246" s="45"/>
      <c r="E246" s="45"/>
      <c r="F246" s="45"/>
      <c r="G246" s="45"/>
      <c r="H246" s="45"/>
      <c r="I246" s="45"/>
      <c r="J246" s="45"/>
      <c r="K246" s="45"/>
      <c r="L246" s="45"/>
      <c r="M246" s="45"/>
      <c r="N246" s="45"/>
      <c r="O246" s="45"/>
      <c r="P246" s="45"/>
    </row>
    <row r="247" spans="2:16" x14ac:dyDescent="0.3">
      <c r="B247" s="45"/>
      <c r="C247" s="45"/>
      <c r="D247" s="45"/>
      <c r="E247" s="45"/>
      <c r="F247" s="45"/>
      <c r="G247" s="45"/>
      <c r="H247" s="45"/>
      <c r="I247" s="45"/>
      <c r="J247" s="45"/>
      <c r="K247" s="45"/>
      <c r="L247" s="45"/>
      <c r="M247" s="45"/>
      <c r="N247" s="45"/>
      <c r="O247" s="45"/>
      <c r="P247" s="45"/>
    </row>
    <row r="248" spans="2:16" x14ac:dyDescent="0.3">
      <c r="B248" s="45"/>
      <c r="C248" s="45"/>
      <c r="D248" s="45"/>
      <c r="E248" s="45"/>
      <c r="F248" s="45"/>
      <c r="G248" s="45"/>
      <c r="H248" s="45"/>
      <c r="I248" s="45"/>
      <c r="J248" s="45"/>
      <c r="K248" s="45"/>
      <c r="L248" s="45"/>
      <c r="M248" s="45"/>
      <c r="N248" s="45"/>
      <c r="O248" s="45"/>
      <c r="P248" s="45"/>
    </row>
    <row r="249" spans="2:16" x14ac:dyDescent="0.3">
      <c r="B249" s="45"/>
      <c r="C249" s="45"/>
      <c r="D249" s="45"/>
      <c r="E249" s="45"/>
      <c r="F249" s="45"/>
      <c r="G249" s="45"/>
      <c r="H249" s="45"/>
      <c r="I249" s="45"/>
      <c r="J249" s="45"/>
      <c r="K249" s="45"/>
      <c r="L249" s="45"/>
      <c r="M249" s="45"/>
      <c r="N249" s="45"/>
      <c r="O249" s="45"/>
      <c r="P249" s="45"/>
    </row>
    <row r="250" spans="2:16" x14ac:dyDescent="0.3">
      <c r="B250" s="45"/>
      <c r="C250" s="45"/>
      <c r="D250" s="45"/>
      <c r="E250" s="45"/>
      <c r="F250" s="45"/>
      <c r="G250" s="45"/>
      <c r="H250" s="45"/>
      <c r="I250" s="45"/>
      <c r="J250" s="45"/>
      <c r="K250" s="45"/>
      <c r="L250" s="45"/>
      <c r="M250" s="45"/>
      <c r="N250" s="45"/>
      <c r="O250" s="45"/>
      <c r="P250" s="45"/>
    </row>
    <row r="251" spans="2:16" x14ac:dyDescent="0.3">
      <c r="B251" s="45"/>
      <c r="C251" s="45"/>
      <c r="D251" s="45"/>
      <c r="E251" s="45"/>
      <c r="F251" s="45"/>
      <c r="G251" s="45"/>
      <c r="H251" s="45"/>
      <c r="I251" s="45"/>
      <c r="J251" s="45"/>
      <c r="K251" s="45"/>
      <c r="L251" s="45"/>
      <c r="M251" s="45"/>
      <c r="N251" s="45"/>
      <c r="O251" s="45"/>
      <c r="P251" s="45"/>
    </row>
    <row r="252" spans="2:16" x14ac:dyDescent="0.3">
      <c r="B252" s="45"/>
      <c r="C252" s="45"/>
      <c r="D252" s="45"/>
      <c r="E252" s="45"/>
      <c r="F252" s="45"/>
      <c r="G252" s="45"/>
      <c r="H252" s="45"/>
      <c r="I252" s="45"/>
      <c r="J252" s="45"/>
      <c r="K252" s="45"/>
      <c r="L252" s="45"/>
      <c r="M252" s="45"/>
      <c r="N252" s="45"/>
      <c r="O252" s="45"/>
      <c r="P252" s="45"/>
    </row>
    <row r="253" spans="2:16" x14ac:dyDescent="0.3">
      <c r="B253" s="45"/>
      <c r="C253" s="45"/>
      <c r="D253" s="45"/>
      <c r="E253" s="45"/>
      <c r="F253" s="45"/>
      <c r="G253" s="45"/>
      <c r="H253" s="45"/>
      <c r="I253" s="45"/>
      <c r="J253" s="45"/>
      <c r="K253" s="45"/>
      <c r="L253" s="45"/>
      <c r="M253" s="45"/>
      <c r="N253" s="45"/>
      <c r="O253" s="45"/>
      <c r="P253" s="45"/>
    </row>
    <row r="254" spans="2:16" x14ac:dyDescent="0.3">
      <c r="B254" s="45"/>
      <c r="C254" s="45"/>
      <c r="D254" s="45"/>
      <c r="E254" s="45"/>
      <c r="F254" s="45"/>
      <c r="G254" s="45"/>
      <c r="H254" s="45"/>
      <c r="I254" s="45"/>
      <c r="J254" s="45"/>
      <c r="K254" s="45"/>
      <c r="L254" s="45"/>
      <c r="M254" s="45"/>
      <c r="N254" s="45"/>
      <c r="O254" s="45"/>
      <c r="P254" s="45"/>
    </row>
    <row r="255" spans="2:16" x14ac:dyDescent="0.3">
      <c r="B255" s="45"/>
      <c r="C255" s="45"/>
      <c r="D255" s="45"/>
      <c r="E255" s="45"/>
      <c r="F255" s="45"/>
      <c r="G255" s="45"/>
      <c r="H255" s="45"/>
      <c r="I255" s="45"/>
      <c r="J255" s="45"/>
      <c r="K255" s="45"/>
      <c r="L255" s="45"/>
      <c r="M255" s="45"/>
      <c r="N255" s="45"/>
      <c r="O255" s="45"/>
      <c r="P255" s="45"/>
    </row>
    <row r="256" spans="2:16" x14ac:dyDescent="0.3">
      <c r="B256" s="45"/>
      <c r="C256" s="45"/>
      <c r="D256" s="45"/>
      <c r="E256" s="45"/>
      <c r="F256" s="45"/>
      <c r="G256" s="45"/>
      <c r="H256" s="45"/>
      <c r="I256" s="45"/>
      <c r="J256" s="45"/>
      <c r="K256" s="45"/>
      <c r="L256" s="45"/>
      <c r="M256" s="45"/>
      <c r="N256" s="45"/>
      <c r="O256" s="45"/>
      <c r="P256" s="45"/>
    </row>
    <row r="257" spans="2:16" x14ac:dyDescent="0.3">
      <c r="B257" s="45"/>
      <c r="C257" s="45"/>
      <c r="D257" s="45"/>
      <c r="E257" s="45"/>
      <c r="F257" s="45"/>
      <c r="G257" s="45"/>
      <c r="H257" s="45"/>
      <c r="I257" s="45"/>
      <c r="J257" s="45"/>
      <c r="K257" s="45"/>
      <c r="L257" s="45"/>
      <c r="M257" s="45"/>
      <c r="N257" s="45"/>
      <c r="O257" s="45"/>
      <c r="P257" s="45"/>
    </row>
    <row r="258" spans="2:16" x14ac:dyDescent="0.3">
      <c r="B258" s="45"/>
      <c r="C258" s="45"/>
      <c r="D258" s="45"/>
      <c r="E258" s="45"/>
      <c r="F258" s="45"/>
      <c r="G258" s="45"/>
      <c r="H258" s="45"/>
      <c r="I258" s="45"/>
      <c r="J258" s="45"/>
      <c r="K258" s="45"/>
      <c r="L258" s="45"/>
      <c r="M258" s="45"/>
      <c r="N258" s="45"/>
      <c r="O258" s="45"/>
      <c r="P258" s="45"/>
    </row>
    <row r="259" spans="2:16" x14ac:dyDescent="0.3">
      <c r="B259" s="45"/>
      <c r="C259" s="45"/>
      <c r="D259" s="45"/>
      <c r="E259" s="45"/>
      <c r="F259" s="45"/>
      <c r="G259" s="45"/>
      <c r="H259" s="45"/>
      <c r="I259" s="45"/>
      <c r="J259" s="45"/>
      <c r="K259" s="45"/>
      <c r="L259" s="45"/>
      <c r="M259" s="45"/>
      <c r="N259" s="45"/>
      <c r="O259" s="45"/>
      <c r="P259" s="45"/>
    </row>
    <row r="260" spans="2:16" x14ac:dyDescent="0.3">
      <c r="B260" s="45"/>
      <c r="C260" s="45"/>
      <c r="D260" s="45"/>
      <c r="E260" s="45"/>
      <c r="F260" s="45"/>
      <c r="G260" s="45"/>
      <c r="H260" s="45"/>
      <c r="I260" s="45"/>
      <c r="J260" s="45"/>
      <c r="K260" s="45"/>
      <c r="L260" s="45"/>
      <c r="M260" s="45"/>
      <c r="N260" s="45"/>
      <c r="O260" s="45"/>
      <c r="P260" s="45"/>
    </row>
    <row r="261" spans="2:16" x14ac:dyDescent="0.3">
      <c r="B261" s="45"/>
      <c r="C261" s="45"/>
      <c r="D261" s="45"/>
      <c r="E261" s="45"/>
      <c r="F261" s="45"/>
      <c r="G261" s="45"/>
      <c r="H261" s="45"/>
      <c r="I261" s="45"/>
      <c r="J261" s="45"/>
      <c r="K261" s="45"/>
      <c r="L261" s="45"/>
      <c r="M261" s="45"/>
      <c r="N261" s="45"/>
      <c r="O261" s="45"/>
      <c r="P261" s="45"/>
    </row>
    <row r="262" spans="2:16" x14ac:dyDescent="0.3">
      <c r="B262" s="45"/>
      <c r="C262" s="45"/>
      <c r="D262" s="45"/>
      <c r="E262" s="45"/>
      <c r="F262" s="45"/>
      <c r="G262" s="45"/>
      <c r="H262" s="45"/>
      <c r="I262" s="45"/>
      <c r="J262" s="45"/>
      <c r="K262" s="45"/>
      <c r="L262" s="45"/>
      <c r="M262" s="45"/>
      <c r="N262" s="45"/>
      <c r="O262" s="45"/>
      <c r="P262" s="45"/>
    </row>
    <row r="263" spans="2:16" x14ac:dyDescent="0.3">
      <c r="B263" s="45"/>
      <c r="C263" s="45"/>
      <c r="D263" s="45"/>
      <c r="E263" s="45"/>
      <c r="F263" s="45"/>
      <c r="G263" s="45"/>
      <c r="H263" s="45"/>
      <c r="I263" s="45"/>
      <c r="J263" s="45"/>
      <c r="K263" s="45"/>
      <c r="L263" s="45"/>
      <c r="M263" s="45"/>
      <c r="N263" s="45"/>
      <c r="O263" s="45"/>
      <c r="P263" s="45"/>
    </row>
    <row r="264" spans="2:16" x14ac:dyDescent="0.3">
      <c r="B264" s="45"/>
      <c r="C264" s="45"/>
      <c r="D264" s="45"/>
      <c r="E264" s="45"/>
      <c r="F264" s="45"/>
      <c r="G264" s="45"/>
      <c r="H264" s="45"/>
      <c r="I264" s="45"/>
      <c r="J264" s="45"/>
      <c r="K264" s="45"/>
      <c r="L264" s="45"/>
      <c r="M264" s="45"/>
      <c r="N264" s="45"/>
      <c r="O264" s="45"/>
      <c r="P264" s="45"/>
    </row>
    <row r="265" spans="2:16" x14ac:dyDescent="0.3">
      <c r="B265" s="45"/>
      <c r="C265" s="45"/>
      <c r="D265" s="45"/>
      <c r="E265" s="45"/>
      <c r="F265" s="45"/>
      <c r="G265" s="45"/>
      <c r="H265" s="45"/>
      <c r="I265" s="45"/>
      <c r="J265" s="45"/>
      <c r="K265" s="45"/>
      <c r="L265" s="45"/>
      <c r="M265" s="45"/>
      <c r="N265" s="45"/>
      <c r="O265" s="45"/>
      <c r="P265" s="45"/>
    </row>
    <row r="266" spans="2:16" x14ac:dyDescent="0.3">
      <c r="B266" s="45"/>
      <c r="C266" s="45"/>
      <c r="D266" s="45"/>
      <c r="E266" s="45"/>
      <c r="F266" s="45"/>
      <c r="G266" s="45"/>
      <c r="H266" s="45"/>
      <c r="I266" s="45"/>
      <c r="J266" s="45"/>
      <c r="K266" s="45"/>
      <c r="L266" s="45"/>
      <c r="M266" s="45"/>
      <c r="N266" s="45"/>
      <c r="O266" s="45"/>
      <c r="P266" s="45"/>
    </row>
    <row r="267" spans="2:16" x14ac:dyDescent="0.3">
      <c r="B267" s="45"/>
      <c r="C267" s="45"/>
      <c r="D267" s="45"/>
      <c r="E267" s="45"/>
      <c r="F267" s="45"/>
      <c r="G267" s="45"/>
      <c r="H267" s="45"/>
      <c r="I267" s="45"/>
      <c r="J267" s="45"/>
      <c r="K267" s="45"/>
      <c r="L267" s="45"/>
      <c r="M267" s="45"/>
      <c r="N267" s="45"/>
      <c r="O267" s="45"/>
      <c r="P267" s="45"/>
    </row>
    <row r="268" spans="2:16" x14ac:dyDescent="0.3">
      <c r="B268" s="45"/>
      <c r="C268" s="45"/>
      <c r="D268" s="45"/>
      <c r="E268" s="45"/>
      <c r="F268" s="45"/>
      <c r="G268" s="45"/>
      <c r="H268" s="45"/>
      <c r="I268" s="45"/>
      <c r="J268" s="45"/>
      <c r="K268" s="45"/>
      <c r="L268" s="45"/>
      <c r="M268" s="45"/>
      <c r="N268" s="45"/>
      <c r="O268" s="45"/>
      <c r="P268" s="45"/>
    </row>
    <row r="269" spans="2:16" x14ac:dyDescent="0.3">
      <c r="B269" s="45"/>
      <c r="C269" s="45"/>
      <c r="D269" s="45"/>
      <c r="E269" s="45"/>
      <c r="F269" s="45"/>
      <c r="G269" s="45"/>
      <c r="H269" s="45"/>
      <c r="I269" s="45"/>
      <c r="J269" s="45"/>
      <c r="K269" s="45"/>
      <c r="L269" s="45"/>
      <c r="M269" s="45"/>
      <c r="N269" s="45"/>
      <c r="O269" s="45"/>
      <c r="P269" s="45"/>
    </row>
    <row r="270" spans="2:16" x14ac:dyDescent="0.3">
      <c r="B270" s="45"/>
      <c r="C270" s="45"/>
      <c r="D270" s="45"/>
      <c r="E270" s="45"/>
      <c r="F270" s="45"/>
      <c r="G270" s="45"/>
      <c r="H270" s="45"/>
      <c r="I270" s="45"/>
      <c r="J270" s="45"/>
      <c r="K270" s="45"/>
      <c r="L270" s="45"/>
      <c r="M270" s="45"/>
      <c r="N270" s="45"/>
      <c r="O270" s="45"/>
      <c r="P270" s="45"/>
    </row>
    <row r="271" spans="2:16" x14ac:dyDescent="0.3">
      <c r="B271" s="45"/>
      <c r="C271" s="45"/>
      <c r="D271" s="45"/>
      <c r="E271" s="45"/>
      <c r="F271" s="45"/>
      <c r="G271" s="45"/>
      <c r="H271" s="45"/>
      <c r="I271" s="45"/>
      <c r="J271" s="45"/>
      <c r="K271" s="45"/>
      <c r="L271" s="45"/>
      <c r="M271" s="45"/>
      <c r="N271" s="45"/>
      <c r="O271" s="45"/>
      <c r="P271" s="45"/>
    </row>
    <row r="272" spans="2:16" x14ac:dyDescent="0.3">
      <c r="B272" s="45"/>
      <c r="C272" s="45"/>
      <c r="D272" s="45"/>
      <c r="E272" s="45"/>
      <c r="F272" s="45"/>
      <c r="G272" s="45"/>
      <c r="H272" s="45"/>
      <c r="I272" s="45"/>
      <c r="J272" s="45"/>
      <c r="K272" s="45"/>
      <c r="L272" s="45"/>
      <c r="M272" s="45"/>
      <c r="N272" s="45"/>
      <c r="O272" s="45"/>
      <c r="P272" s="45"/>
    </row>
    <row r="273" spans="2:16" x14ac:dyDescent="0.3">
      <c r="B273" s="45"/>
      <c r="C273" s="45"/>
      <c r="D273" s="45"/>
      <c r="E273" s="45"/>
      <c r="F273" s="45"/>
      <c r="G273" s="45"/>
      <c r="H273" s="45"/>
      <c r="I273" s="45"/>
      <c r="J273" s="45"/>
      <c r="K273" s="45"/>
      <c r="L273" s="45"/>
      <c r="M273" s="45"/>
      <c r="N273" s="45"/>
      <c r="O273" s="45"/>
      <c r="P273" s="45"/>
    </row>
    <row r="274" spans="2:16" x14ac:dyDescent="0.3">
      <c r="B274" s="45"/>
      <c r="C274" s="45"/>
      <c r="D274" s="45"/>
      <c r="E274" s="45"/>
      <c r="F274" s="45"/>
      <c r="G274" s="45"/>
      <c r="H274" s="45"/>
      <c r="I274" s="45"/>
      <c r="J274" s="45"/>
      <c r="K274" s="45"/>
      <c r="L274" s="45"/>
      <c r="M274" s="45"/>
      <c r="N274" s="45"/>
      <c r="O274" s="45"/>
      <c r="P274" s="45"/>
    </row>
    <row r="275" spans="2:16" x14ac:dyDescent="0.3">
      <c r="B275" s="45"/>
      <c r="C275" s="45"/>
      <c r="D275" s="45"/>
      <c r="E275" s="45"/>
      <c r="F275" s="45"/>
      <c r="G275" s="45"/>
      <c r="H275" s="45"/>
      <c r="I275" s="45"/>
      <c r="J275" s="45"/>
      <c r="K275" s="45"/>
      <c r="L275" s="45"/>
      <c r="M275" s="45"/>
      <c r="N275" s="45"/>
      <c r="O275" s="45"/>
      <c r="P275" s="45"/>
    </row>
    <row r="276" spans="2:16" x14ac:dyDescent="0.3">
      <c r="B276" s="45"/>
      <c r="C276" s="45"/>
      <c r="D276" s="45"/>
      <c r="E276" s="45"/>
      <c r="F276" s="45"/>
      <c r="G276" s="45"/>
      <c r="H276" s="45"/>
      <c r="I276" s="45"/>
      <c r="J276" s="45"/>
      <c r="K276" s="45"/>
      <c r="L276" s="45"/>
      <c r="M276" s="45"/>
      <c r="N276" s="45"/>
      <c r="O276" s="45"/>
      <c r="P276" s="45"/>
    </row>
    <row r="277" spans="2:16" x14ac:dyDescent="0.3">
      <c r="B277" s="45"/>
      <c r="C277" s="45"/>
      <c r="D277" s="45"/>
      <c r="E277" s="45"/>
      <c r="F277" s="45"/>
      <c r="G277" s="45"/>
      <c r="H277" s="45"/>
      <c r="I277" s="45"/>
      <c r="J277" s="45"/>
      <c r="K277" s="45"/>
      <c r="L277" s="45"/>
      <c r="M277" s="45"/>
      <c r="N277" s="45"/>
      <c r="O277" s="45"/>
      <c r="P277" s="45"/>
    </row>
    <row r="278" spans="2:16" x14ac:dyDescent="0.3">
      <c r="B278" s="45"/>
      <c r="C278" s="45"/>
      <c r="D278" s="45"/>
      <c r="E278" s="45"/>
      <c r="F278" s="45"/>
      <c r="G278" s="45"/>
      <c r="H278" s="45"/>
      <c r="I278" s="45"/>
      <c r="J278" s="45"/>
      <c r="K278" s="45"/>
      <c r="L278" s="45"/>
      <c r="M278" s="45"/>
      <c r="N278" s="45"/>
      <c r="O278" s="45"/>
      <c r="P278" s="45"/>
    </row>
    <row r="279" spans="2:16" x14ac:dyDescent="0.3">
      <c r="B279" s="45"/>
      <c r="C279" s="45"/>
      <c r="D279" s="45"/>
      <c r="E279" s="45"/>
      <c r="F279" s="45"/>
      <c r="G279" s="45"/>
      <c r="H279" s="45"/>
      <c r="I279" s="45"/>
      <c r="J279" s="45"/>
      <c r="K279" s="45"/>
      <c r="L279" s="45"/>
      <c r="M279" s="45"/>
      <c r="N279" s="45"/>
      <c r="O279" s="45"/>
      <c r="P279" s="45"/>
    </row>
    <row r="280" spans="2:16" x14ac:dyDescent="0.3">
      <c r="B280" s="45"/>
      <c r="C280" s="45"/>
      <c r="D280" s="45"/>
      <c r="E280" s="45"/>
      <c r="F280" s="45"/>
      <c r="G280" s="45"/>
      <c r="H280" s="45"/>
      <c r="I280" s="45"/>
      <c r="J280" s="45"/>
      <c r="K280" s="45"/>
      <c r="L280" s="45"/>
      <c r="M280" s="45"/>
      <c r="N280" s="45"/>
      <c r="O280" s="45"/>
      <c r="P280" s="45"/>
    </row>
    <row r="281" spans="2:16" x14ac:dyDescent="0.3">
      <c r="B281" s="45"/>
      <c r="C281" s="45"/>
      <c r="D281" s="45"/>
      <c r="E281" s="45"/>
      <c r="F281" s="45"/>
      <c r="G281" s="45"/>
      <c r="H281" s="45"/>
      <c r="I281" s="45"/>
      <c r="J281" s="45"/>
      <c r="K281" s="45"/>
      <c r="L281" s="45"/>
      <c r="M281" s="45"/>
      <c r="N281" s="45"/>
      <c r="O281" s="45"/>
      <c r="P281" s="45"/>
    </row>
    <row r="282" spans="2:16" x14ac:dyDescent="0.3">
      <c r="B282" s="45"/>
      <c r="C282" s="45"/>
      <c r="D282" s="45"/>
      <c r="E282" s="45"/>
      <c r="F282" s="45"/>
      <c r="G282" s="45"/>
      <c r="H282" s="45"/>
      <c r="I282" s="45"/>
      <c r="J282" s="45"/>
      <c r="K282" s="45"/>
      <c r="L282" s="45"/>
      <c r="M282" s="45"/>
      <c r="N282" s="45"/>
      <c r="O282" s="45"/>
      <c r="P282" s="45"/>
    </row>
    <row r="283" spans="2:16" x14ac:dyDescent="0.3">
      <c r="B283" s="45"/>
      <c r="C283" s="45"/>
      <c r="D283" s="45"/>
      <c r="E283" s="45"/>
      <c r="F283" s="45"/>
      <c r="G283" s="45"/>
      <c r="H283" s="45"/>
      <c r="I283" s="45"/>
      <c r="J283" s="45"/>
      <c r="K283" s="45"/>
      <c r="L283" s="45"/>
      <c r="M283" s="45"/>
      <c r="N283" s="45"/>
      <c r="O283" s="45"/>
      <c r="P283" s="45"/>
    </row>
    <row r="284" spans="2:16" x14ac:dyDescent="0.3">
      <c r="B284" s="45"/>
      <c r="C284" s="45"/>
      <c r="D284" s="45"/>
      <c r="E284" s="45"/>
      <c r="F284" s="45"/>
      <c r="G284" s="45"/>
      <c r="H284" s="45"/>
      <c r="I284" s="45"/>
      <c r="J284" s="45"/>
      <c r="K284" s="45"/>
      <c r="L284" s="45"/>
      <c r="M284" s="45"/>
      <c r="N284" s="45"/>
      <c r="O284" s="45"/>
      <c r="P284" s="45"/>
    </row>
    <row r="285" spans="2:16" x14ac:dyDescent="0.3">
      <c r="B285" s="45"/>
      <c r="C285" s="45"/>
      <c r="D285" s="45"/>
      <c r="E285" s="45"/>
      <c r="F285" s="45"/>
      <c r="G285" s="45"/>
      <c r="H285" s="45"/>
      <c r="I285" s="45"/>
      <c r="J285" s="45"/>
      <c r="K285" s="45"/>
      <c r="L285" s="45"/>
      <c r="M285" s="45"/>
      <c r="N285" s="45"/>
      <c r="O285" s="45"/>
      <c r="P285" s="45"/>
    </row>
    <row r="286" spans="2:16" x14ac:dyDescent="0.3">
      <c r="B286" s="45"/>
      <c r="C286" s="45"/>
      <c r="D286" s="45"/>
      <c r="E286" s="45"/>
      <c r="F286" s="45"/>
      <c r="G286" s="45"/>
      <c r="H286" s="45"/>
      <c r="I286" s="45"/>
      <c r="J286" s="45"/>
      <c r="K286" s="45"/>
      <c r="L286" s="45"/>
      <c r="M286" s="45"/>
      <c r="N286" s="45"/>
      <c r="O286" s="45"/>
      <c r="P286" s="45"/>
    </row>
    <row r="287" spans="2:16" x14ac:dyDescent="0.3">
      <c r="B287" s="45"/>
      <c r="C287" s="45"/>
      <c r="D287" s="45"/>
      <c r="E287" s="45"/>
      <c r="F287" s="45"/>
      <c r="G287" s="45"/>
      <c r="H287" s="45"/>
      <c r="I287" s="45"/>
      <c r="J287" s="45"/>
      <c r="K287" s="45"/>
      <c r="L287" s="45"/>
      <c r="M287" s="45"/>
      <c r="N287" s="45"/>
      <c r="O287" s="45"/>
      <c r="P287" s="45"/>
    </row>
    <row r="288" spans="2:16" x14ac:dyDescent="0.3">
      <c r="B288" s="45"/>
      <c r="C288" s="45"/>
      <c r="D288" s="45"/>
      <c r="E288" s="45"/>
      <c r="F288" s="45"/>
      <c r="G288" s="45"/>
      <c r="H288" s="45"/>
      <c r="I288" s="45"/>
      <c r="J288" s="45"/>
      <c r="K288" s="45"/>
      <c r="L288" s="45"/>
      <c r="M288" s="45"/>
      <c r="N288" s="45"/>
      <c r="O288" s="45"/>
      <c r="P288" s="45"/>
    </row>
    <row r="289" spans="2:16" x14ac:dyDescent="0.3">
      <c r="B289" s="45"/>
      <c r="C289" s="45"/>
      <c r="D289" s="45"/>
      <c r="E289" s="45"/>
      <c r="F289" s="45"/>
      <c r="G289" s="45"/>
      <c r="H289" s="45"/>
      <c r="I289" s="45"/>
      <c r="J289" s="45"/>
      <c r="K289" s="45"/>
      <c r="L289" s="45"/>
      <c r="M289" s="45"/>
      <c r="N289" s="45"/>
      <c r="O289" s="45"/>
      <c r="P289" s="45"/>
    </row>
  </sheetData>
  <sheetProtection sheet="1" selectLockedCells="1"/>
  <mergeCells count="19">
    <mergeCell ref="C65:H65"/>
    <mergeCell ref="C13:O13"/>
    <mergeCell ref="C21:H21"/>
    <mergeCell ref="I21:O21"/>
    <mergeCell ref="C47:F47"/>
    <mergeCell ref="C59:O59"/>
    <mergeCell ref="C22:H22"/>
    <mergeCell ref="I22:O22"/>
    <mergeCell ref="C23:H23"/>
    <mergeCell ref="I23:O23"/>
    <mergeCell ref="C63:H63"/>
    <mergeCell ref="C9:O11"/>
    <mergeCell ref="G25:K25"/>
    <mergeCell ref="C14:O14"/>
    <mergeCell ref="C51:F51"/>
    <mergeCell ref="C55:F55"/>
    <mergeCell ref="C16:O16"/>
    <mergeCell ref="C17:O17"/>
    <mergeCell ref="C19:O19"/>
  </mergeCells>
  <phoneticPr fontId="13" type="noConversion"/>
  <pageMargins left="0.25" right="0.25" top="0.75" bottom="0.75" header="0.3" footer="0.3"/>
  <pageSetup paperSize="9" scale="6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4C85-37F3-4480-BE54-793837D103CE}">
  <sheetPr>
    <tabColor rgb="FFCCCCFF"/>
    <pageSetUpPr fitToPage="1"/>
  </sheetPr>
  <dimension ref="B9:M27"/>
  <sheetViews>
    <sheetView showGridLines="0" topLeftCell="A8" zoomScale="60" zoomScaleNormal="60" workbookViewId="0">
      <selection activeCell="B27" sqref="B27:H27"/>
    </sheetView>
  </sheetViews>
  <sheetFormatPr defaultColWidth="8.7265625" defaultRowHeight="14" x14ac:dyDescent="0.3"/>
  <cols>
    <col min="1" max="1" width="7" style="20" customWidth="1"/>
    <col min="2" max="2" width="41.453125" style="20" customWidth="1"/>
    <col min="3" max="3" width="27.26953125" style="20" customWidth="1"/>
    <col min="4" max="4" width="29.453125" style="20" customWidth="1"/>
    <col min="5" max="6" width="24" style="20" customWidth="1"/>
    <col min="7" max="7" width="33.6328125" style="20" customWidth="1"/>
    <col min="8" max="10" width="15.7265625" style="20" customWidth="1"/>
    <col min="11" max="12" width="14.453125" style="20" customWidth="1"/>
    <col min="13" max="13" width="18.54296875" style="20" customWidth="1"/>
    <col min="14" max="16384" width="8.7265625" style="20"/>
  </cols>
  <sheetData>
    <row r="9" spans="2:13" ht="27.75" customHeight="1" x14ac:dyDescent="0.3">
      <c r="B9" s="475" t="s">
        <v>127</v>
      </c>
      <c r="C9" s="475"/>
      <c r="D9" s="475"/>
      <c r="E9" s="475"/>
      <c r="F9" s="475"/>
      <c r="G9" s="475"/>
    </row>
    <row r="10" spans="2:13" ht="73.5" customHeight="1" x14ac:dyDescent="0.3">
      <c r="B10" s="470" t="s">
        <v>293</v>
      </c>
      <c r="C10" s="470"/>
      <c r="D10" s="470"/>
      <c r="E10" s="470"/>
      <c r="F10" s="470"/>
      <c r="G10" s="470"/>
      <c r="H10" s="470"/>
      <c r="I10" s="470"/>
      <c r="J10" s="470"/>
      <c r="K10" s="470"/>
      <c r="L10" s="470"/>
      <c r="M10" s="470"/>
    </row>
    <row r="11" spans="2:13" ht="43" customHeight="1" x14ac:dyDescent="0.3"/>
    <row r="12" spans="2:13" ht="30" customHeight="1" x14ac:dyDescent="0.3">
      <c r="B12" s="281" t="s">
        <v>152</v>
      </c>
      <c r="C12" s="476" t="str">
        <f>'Workbook Index Page'!$I$22</f>
        <v>Enter name of project 2 here</v>
      </c>
      <c r="D12" s="476"/>
      <c r="E12" s="476"/>
      <c r="F12" s="476"/>
      <c r="G12" s="476"/>
      <c r="H12" s="477" t="s">
        <v>129</v>
      </c>
      <c r="I12" s="478"/>
      <c r="J12" s="478"/>
      <c r="K12" s="478"/>
      <c r="L12" s="479"/>
      <c r="M12" s="52"/>
    </row>
    <row r="13" spans="2:13" s="185" customFormat="1" ht="80.150000000000006" customHeight="1" x14ac:dyDescent="0.35">
      <c r="B13" s="280" t="s">
        <v>130</v>
      </c>
      <c r="C13" s="277" t="s">
        <v>131</v>
      </c>
      <c r="D13" s="278" t="s">
        <v>132</v>
      </c>
      <c r="E13" s="279" t="s">
        <v>153</v>
      </c>
      <c r="F13" s="279" t="s">
        <v>134</v>
      </c>
      <c r="G13" s="279" t="s">
        <v>154</v>
      </c>
      <c r="H13" s="178" t="s">
        <v>136</v>
      </c>
      <c r="I13" s="178" t="s">
        <v>137</v>
      </c>
      <c r="J13" s="178" t="s">
        <v>138</v>
      </c>
      <c r="K13" s="178" t="s">
        <v>139</v>
      </c>
      <c r="L13" s="178" t="s">
        <v>313</v>
      </c>
      <c r="M13" s="178" t="s">
        <v>140</v>
      </c>
    </row>
    <row r="14" spans="2:13" s="185" customFormat="1" ht="36" customHeight="1" x14ac:dyDescent="0.35">
      <c r="B14" s="182" t="s">
        <v>141</v>
      </c>
      <c r="C14" s="183" t="s">
        <v>142</v>
      </c>
      <c r="D14" s="184"/>
      <c r="E14" s="184" t="s">
        <v>143</v>
      </c>
      <c r="F14" s="184"/>
      <c r="G14" s="197" t="s">
        <v>144</v>
      </c>
      <c r="H14" s="179">
        <v>0</v>
      </c>
      <c r="I14" s="179">
        <v>0</v>
      </c>
      <c r="J14" s="179">
        <v>0</v>
      </c>
      <c r="K14" s="335">
        <v>0</v>
      </c>
      <c r="L14" s="353" t="s">
        <v>144</v>
      </c>
      <c r="M14" s="179">
        <f>SUM(H14:L14)</f>
        <v>0</v>
      </c>
    </row>
    <row r="15" spans="2:13" s="186" customFormat="1" ht="42" customHeight="1" x14ac:dyDescent="0.35">
      <c r="B15" s="182" t="s">
        <v>145</v>
      </c>
      <c r="C15" s="183"/>
      <c r="D15" s="184"/>
      <c r="E15" s="184"/>
      <c r="F15" s="184"/>
      <c r="G15" s="184"/>
      <c r="H15" s="179">
        <v>0</v>
      </c>
      <c r="I15" s="179">
        <v>0</v>
      </c>
      <c r="J15" s="179">
        <v>0</v>
      </c>
      <c r="K15" s="179">
        <v>0</v>
      </c>
      <c r="L15" s="179">
        <v>0</v>
      </c>
      <c r="M15" s="179">
        <f>SUM(H15:L15)</f>
        <v>0</v>
      </c>
    </row>
    <row r="16" spans="2:13" s="186" customFormat="1" ht="42" customHeight="1" x14ac:dyDescent="0.35">
      <c r="B16" s="182" t="s">
        <v>146</v>
      </c>
      <c r="C16" s="183"/>
      <c r="D16" s="184"/>
      <c r="E16" s="184"/>
      <c r="F16" s="184"/>
      <c r="G16" s="184"/>
      <c r="H16" s="179">
        <v>0</v>
      </c>
      <c r="I16" s="179">
        <v>0</v>
      </c>
      <c r="J16" s="179">
        <v>0</v>
      </c>
      <c r="K16" s="179">
        <v>0</v>
      </c>
      <c r="L16" s="179">
        <v>0</v>
      </c>
      <c r="M16" s="179">
        <f t="shared" ref="M16:M17" si="0">SUM(H16:L16)</f>
        <v>0</v>
      </c>
    </row>
    <row r="17" spans="2:13" s="186" customFormat="1" ht="42" customHeight="1" x14ac:dyDescent="0.35">
      <c r="B17" s="205" t="s">
        <v>147</v>
      </c>
      <c r="C17" s="206"/>
      <c r="D17" s="207"/>
      <c r="E17" s="207"/>
      <c r="F17" s="207"/>
      <c r="G17" s="184"/>
      <c r="H17" s="179">
        <v>0</v>
      </c>
      <c r="I17" s="179">
        <v>0</v>
      </c>
      <c r="J17" s="179">
        <v>0</v>
      </c>
      <c r="K17" s="179">
        <v>0</v>
      </c>
      <c r="L17" s="179">
        <v>0</v>
      </c>
      <c r="M17" s="179">
        <f t="shared" si="0"/>
        <v>0</v>
      </c>
    </row>
    <row r="18" spans="2:13" s="186" customFormat="1" ht="31.5" customHeight="1" x14ac:dyDescent="0.35">
      <c r="B18" s="467" t="s">
        <v>291</v>
      </c>
      <c r="C18" s="468"/>
      <c r="D18" s="468"/>
      <c r="E18" s="468"/>
      <c r="F18" s="469"/>
      <c r="G18" s="187" t="s">
        <v>148</v>
      </c>
      <c r="H18" s="181">
        <f t="shared" ref="H18:L18" si="1">SUM(H14:H17)</f>
        <v>0</v>
      </c>
      <c r="I18" s="181">
        <f t="shared" si="1"/>
        <v>0</v>
      </c>
      <c r="J18" s="181">
        <f t="shared" si="1"/>
        <v>0</v>
      </c>
      <c r="K18" s="181">
        <f t="shared" si="1"/>
        <v>0</v>
      </c>
      <c r="L18" s="181">
        <f t="shared" si="1"/>
        <v>0</v>
      </c>
      <c r="M18" s="181">
        <f>SUM(H18:L18)</f>
        <v>0</v>
      </c>
    </row>
    <row r="19" spans="2:13" s="136" customFormat="1" x14ac:dyDescent="0.35">
      <c r="H19" s="188"/>
      <c r="I19" s="188"/>
      <c r="J19" s="188"/>
      <c r="K19" s="188"/>
      <c r="L19" s="188"/>
      <c r="M19" s="188"/>
    </row>
    <row r="20" spans="2:13" s="136" customFormat="1" x14ac:dyDescent="0.35">
      <c r="B20" s="474"/>
      <c r="C20" s="474"/>
      <c r="D20" s="474"/>
      <c r="G20" s="189" t="s">
        <v>149</v>
      </c>
      <c r="H20" s="137">
        <f>H14</f>
        <v>0</v>
      </c>
      <c r="I20" s="137">
        <f>I14</f>
        <v>0</v>
      </c>
      <c r="J20" s="137">
        <f>J14</f>
        <v>0</v>
      </c>
      <c r="K20" s="137">
        <f>K14</f>
        <v>0</v>
      </c>
      <c r="L20" s="137" t="str">
        <f>L14</f>
        <v>N/A</v>
      </c>
      <c r="M20" s="137">
        <f>SUM(H20:K20)</f>
        <v>0</v>
      </c>
    </row>
    <row r="21" spans="2:13" s="136" customFormat="1" x14ac:dyDescent="0.35">
      <c r="G21" s="189" t="s">
        <v>150</v>
      </c>
      <c r="H21" s="137">
        <f t="shared" ref="H21:K21" si="2">SUM(H18-H14)</f>
        <v>0</v>
      </c>
      <c r="I21" s="137">
        <f t="shared" si="2"/>
        <v>0</v>
      </c>
      <c r="J21" s="137">
        <f t="shared" si="2"/>
        <v>0</v>
      </c>
      <c r="K21" s="137">
        <f t="shared" si="2"/>
        <v>0</v>
      </c>
      <c r="L21" s="137">
        <f>SUM(L15:L17)</f>
        <v>0</v>
      </c>
      <c r="M21" s="137">
        <f>SUM(H21:L21)</f>
        <v>0</v>
      </c>
    </row>
    <row r="22" spans="2:13" s="136" customFormat="1" x14ac:dyDescent="0.35">
      <c r="H22" s="138">
        <f t="shared" ref="H22:K22" si="3">SUM(H20:H21)</f>
        <v>0</v>
      </c>
      <c r="I22" s="138">
        <f t="shared" si="3"/>
        <v>0</v>
      </c>
      <c r="J22" s="138">
        <f t="shared" si="3"/>
        <v>0</v>
      </c>
      <c r="K22" s="138">
        <f t="shared" si="3"/>
        <v>0</v>
      </c>
      <c r="L22" s="138">
        <f t="shared" ref="L22" si="4">SUM(L20:L21)</f>
        <v>0</v>
      </c>
      <c r="M22" s="138">
        <f>SUM(H22:L22)</f>
        <v>0</v>
      </c>
    </row>
    <row r="23" spans="2:13" s="136" customFormat="1" x14ac:dyDescent="0.35">
      <c r="H23" s="190"/>
      <c r="I23" s="190"/>
      <c r="J23" s="190"/>
      <c r="K23" s="190"/>
      <c r="L23" s="190"/>
      <c r="M23" s="190"/>
    </row>
    <row r="24" spans="2:13" s="136" customFormat="1" x14ac:dyDescent="0.35"/>
    <row r="25" spans="2:13" s="136" customFormat="1" ht="19.5" customHeight="1" x14ac:dyDescent="0.35">
      <c r="G25" s="238" t="s">
        <v>151</v>
      </c>
      <c r="H25" s="239">
        <f>'Table C P2 Costing estimate'!L34</f>
        <v>0</v>
      </c>
      <c r="I25" s="239">
        <f>'Table C P2 Costing estimate'!M34</f>
        <v>0</v>
      </c>
      <c r="J25" s="239">
        <f>'Table C P2 Costing estimate'!N34</f>
        <v>0</v>
      </c>
      <c r="K25" s="239">
        <f>'Table C P2 Costing estimate'!O34</f>
        <v>0</v>
      </c>
      <c r="L25" s="239">
        <f>'Table C P2 Costing estimate'!$P$34</f>
        <v>0</v>
      </c>
      <c r="M25" s="138">
        <f>SUM(H25:L25)</f>
        <v>0</v>
      </c>
    </row>
    <row r="26" spans="2:13" x14ac:dyDescent="0.3">
      <c r="B26" s="464"/>
      <c r="C26" s="464"/>
      <c r="D26" s="464"/>
      <c r="E26" s="464"/>
      <c r="F26" s="464"/>
      <c r="G26" s="464"/>
    </row>
    <row r="27" spans="2:13" x14ac:dyDescent="0.3">
      <c r="B27" s="465"/>
      <c r="C27" s="465"/>
      <c r="D27" s="465"/>
      <c r="E27" s="465"/>
      <c r="F27" s="465"/>
      <c r="G27" s="465"/>
      <c r="H27" s="465"/>
    </row>
  </sheetData>
  <mergeCells count="8">
    <mergeCell ref="B27:H27"/>
    <mergeCell ref="B20:D20"/>
    <mergeCell ref="B18:F18"/>
    <mergeCell ref="B9:G9"/>
    <mergeCell ref="B10:M10"/>
    <mergeCell ref="C12:G12"/>
    <mergeCell ref="B26:G26"/>
    <mergeCell ref="H12:L12"/>
  </mergeCells>
  <phoneticPr fontId="13" type="noConversion"/>
  <conditionalFormatting sqref="H25">
    <cfRule type="cellIs" dxfId="42" priority="6" operator="notEqual">
      <formula>$H$22</formula>
    </cfRule>
  </conditionalFormatting>
  <conditionalFormatting sqref="I25">
    <cfRule type="cellIs" dxfId="41" priority="5" operator="notEqual">
      <formula>$I$22</formula>
    </cfRule>
  </conditionalFormatting>
  <conditionalFormatting sqref="J25">
    <cfRule type="cellIs" dxfId="40" priority="4" operator="notEqual">
      <formula>$J$22</formula>
    </cfRule>
  </conditionalFormatting>
  <conditionalFormatting sqref="K25">
    <cfRule type="cellIs" dxfId="39" priority="2" operator="notEqual">
      <formula>$K$22</formula>
    </cfRule>
  </conditionalFormatting>
  <conditionalFormatting sqref="L25">
    <cfRule type="cellIs" dxfId="38" priority="1" operator="notEqual">
      <formula>$L$22</formula>
    </cfRule>
  </conditionalFormatting>
  <pageMargins left="0.25" right="0.25" top="0.75" bottom="0.75" header="0.3" footer="0.3"/>
  <pageSetup paperSize="9" scale="44" orientation="landscape" horizontalDpi="360" verticalDpi="360" r:id="rId1"/>
  <ignoredErrors>
    <ignoredError sqref="M14:M17"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F5C59-C23A-4DC9-A875-78DF972C594C}">
  <sheetPr>
    <tabColor rgb="FF009999"/>
    <pageSetUpPr fitToPage="1"/>
  </sheetPr>
  <dimension ref="B9:M27"/>
  <sheetViews>
    <sheetView showGridLines="0" topLeftCell="A6" zoomScale="60" zoomScaleNormal="60" workbookViewId="0">
      <selection activeCell="K15" sqref="K15"/>
    </sheetView>
  </sheetViews>
  <sheetFormatPr defaultColWidth="8.7265625" defaultRowHeight="14" x14ac:dyDescent="0.3"/>
  <cols>
    <col min="1" max="1" width="7" style="20" customWidth="1"/>
    <col min="2" max="6" width="27.81640625" style="20" customWidth="1"/>
    <col min="7" max="7" width="36.81640625" style="20" customWidth="1"/>
    <col min="8" max="10" width="15.7265625" style="20" customWidth="1"/>
    <col min="11" max="12" width="14.453125" style="20" customWidth="1"/>
    <col min="13" max="13" width="18.54296875" style="20" customWidth="1"/>
    <col min="14" max="16384" width="8.7265625" style="20"/>
  </cols>
  <sheetData>
    <row r="9" spans="2:13" ht="23.5" customHeight="1" x14ac:dyDescent="0.3">
      <c r="B9" s="466" t="s">
        <v>127</v>
      </c>
      <c r="C9" s="466"/>
      <c r="D9" s="466"/>
    </row>
    <row r="10" spans="2:13" ht="58" customHeight="1" x14ac:dyDescent="0.3">
      <c r="B10" s="470" t="s">
        <v>293</v>
      </c>
      <c r="C10" s="470"/>
      <c r="D10" s="470"/>
      <c r="E10" s="470"/>
      <c r="F10" s="470"/>
      <c r="G10" s="470"/>
      <c r="H10" s="470"/>
      <c r="I10" s="470"/>
      <c r="J10" s="470"/>
      <c r="K10" s="470"/>
      <c r="L10" s="470"/>
      <c r="M10" s="470"/>
    </row>
    <row r="11" spans="2:13" ht="43" customHeight="1" x14ac:dyDescent="0.3"/>
    <row r="12" spans="2:13" s="180" customFormat="1" ht="18" customHeight="1" x14ac:dyDescent="0.3">
      <c r="B12" s="199" t="s">
        <v>155</v>
      </c>
      <c r="C12" s="480" t="str">
        <f>'Workbook Index Page'!$I$23</f>
        <v>Enter name of project 3 here</v>
      </c>
      <c r="D12" s="480"/>
      <c r="E12" s="480"/>
      <c r="F12" s="480"/>
      <c r="G12" s="480"/>
      <c r="H12" s="481" t="s">
        <v>129</v>
      </c>
      <c r="I12" s="482"/>
      <c r="J12" s="482"/>
      <c r="K12" s="482"/>
      <c r="L12" s="482"/>
      <c r="M12" s="200"/>
    </row>
    <row r="13" spans="2:13" s="185" customFormat="1" ht="53.15" customHeight="1" x14ac:dyDescent="0.35">
      <c r="B13" s="203" t="s">
        <v>130</v>
      </c>
      <c r="C13" s="204" t="s">
        <v>131</v>
      </c>
      <c r="D13" s="203" t="s">
        <v>156</v>
      </c>
      <c r="E13" s="201" t="s">
        <v>153</v>
      </c>
      <c r="F13" s="201" t="s">
        <v>134</v>
      </c>
      <c r="G13" s="201" t="s">
        <v>154</v>
      </c>
      <c r="H13" s="202" t="s">
        <v>136</v>
      </c>
      <c r="I13" s="202" t="s">
        <v>137</v>
      </c>
      <c r="J13" s="202" t="s">
        <v>138</v>
      </c>
      <c r="K13" s="202" t="s">
        <v>139</v>
      </c>
      <c r="L13" s="202" t="s">
        <v>313</v>
      </c>
      <c r="M13" s="202" t="s">
        <v>140</v>
      </c>
    </row>
    <row r="14" spans="2:13" s="185" customFormat="1" ht="43.5" customHeight="1" x14ac:dyDescent="0.35">
      <c r="B14" s="184" t="s">
        <v>141</v>
      </c>
      <c r="C14" s="184" t="s">
        <v>142</v>
      </c>
      <c r="D14" s="184" t="s">
        <v>157</v>
      </c>
      <c r="E14" s="184" t="s">
        <v>143</v>
      </c>
      <c r="F14" s="197" t="s">
        <v>144</v>
      </c>
      <c r="G14" s="197" t="s">
        <v>144</v>
      </c>
      <c r="H14" s="179">
        <v>0</v>
      </c>
      <c r="I14" s="179">
        <v>0</v>
      </c>
      <c r="J14" s="179">
        <v>0</v>
      </c>
      <c r="K14" s="335">
        <v>0</v>
      </c>
      <c r="L14" s="353" t="s">
        <v>144</v>
      </c>
      <c r="M14" s="179">
        <f>SUM(H14:L14)</f>
        <v>0</v>
      </c>
    </row>
    <row r="15" spans="2:13" s="186" customFormat="1" ht="43.5" customHeight="1" x14ac:dyDescent="0.35">
      <c r="B15" s="184" t="s">
        <v>145</v>
      </c>
      <c r="C15" s="184"/>
      <c r="D15" s="184"/>
      <c r="E15" s="184"/>
      <c r="F15" s="184"/>
      <c r="G15" s="184"/>
      <c r="H15" s="179">
        <v>0</v>
      </c>
      <c r="I15" s="179">
        <v>0</v>
      </c>
      <c r="J15" s="179">
        <v>0</v>
      </c>
      <c r="K15" s="179">
        <v>0</v>
      </c>
      <c r="L15" s="179">
        <v>0</v>
      </c>
      <c r="M15" s="179">
        <f>SUM(H15:L15)</f>
        <v>0</v>
      </c>
    </row>
    <row r="16" spans="2:13" s="186" customFormat="1" ht="43.5" customHeight="1" x14ac:dyDescent="0.35">
      <c r="B16" s="184" t="s">
        <v>146</v>
      </c>
      <c r="C16" s="184"/>
      <c r="D16" s="184"/>
      <c r="E16" s="184"/>
      <c r="F16" s="184"/>
      <c r="G16" s="184"/>
      <c r="H16" s="179">
        <v>0</v>
      </c>
      <c r="I16" s="179">
        <v>0</v>
      </c>
      <c r="J16" s="179">
        <v>0</v>
      </c>
      <c r="K16" s="179">
        <v>0</v>
      </c>
      <c r="L16" s="179">
        <v>0</v>
      </c>
      <c r="M16" s="179">
        <f t="shared" ref="M16:M17" si="0">SUM(H16:L16)</f>
        <v>0</v>
      </c>
    </row>
    <row r="17" spans="2:13" s="186" customFormat="1" ht="43.5" customHeight="1" x14ac:dyDescent="0.35">
      <c r="B17" s="184" t="s">
        <v>147</v>
      </c>
      <c r="C17" s="184"/>
      <c r="D17" s="184"/>
      <c r="E17" s="184"/>
      <c r="F17" s="184"/>
      <c r="G17" s="184"/>
      <c r="H17" s="179">
        <v>0</v>
      </c>
      <c r="I17" s="179">
        <v>0</v>
      </c>
      <c r="J17" s="179">
        <v>0</v>
      </c>
      <c r="K17" s="179">
        <v>0</v>
      </c>
      <c r="L17" s="179">
        <v>0</v>
      </c>
      <c r="M17" s="179">
        <f t="shared" si="0"/>
        <v>0</v>
      </c>
    </row>
    <row r="18" spans="2:13" ht="33" customHeight="1" x14ac:dyDescent="0.35">
      <c r="B18" s="467" t="s">
        <v>291</v>
      </c>
      <c r="C18" s="468"/>
      <c r="D18" s="468"/>
      <c r="E18" s="468"/>
      <c r="F18" s="469"/>
      <c r="G18" s="68" t="s">
        <v>148</v>
      </c>
      <c r="H18" s="69">
        <f t="shared" ref="H18:K18" si="1">SUM(H14:H17)</f>
        <v>0</v>
      </c>
      <c r="I18" s="69">
        <f t="shared" si="1"/>
        <v>0</v>
      </c>
      <c r="J18" s="69">
        <f t="shared" si="1"/>
        <v>0</v>
      </c>
      <c r="K18" s="69">
        <f t="shared" si="1"/>
        <v>0</v>
      </c>
      <c r="L18" s="69">
        <f t="shared" ref="L18" si="2">SUM(L14:L17)</f>
        <v>0</v>
      </c>
      <c r="M18" s="69">
        <f>SUM(H18:L18)</f>
        <v>0</v>
      </c>
    </row>
    <row r="19" spans="2:13" x14ac:dyDescent="0.3">
      <c r="H19" s="53"/>
      <c r="I19" s="53"/>
      <c r="J19" s="53"/>
      <c r="K19" s="53"/>
      <c r="L19" s="53"/>
      <c r="M19" s="53"/>
    </row>
    <row r="20" spans="2:13" x14ac:dyDescent="0.3">
      <c r="G20" s="139" t="s">
        <v>149</v>
      </c>
      <c r="H20" s="140">
        <f>H14</f>
        <v>0</v>
      </c>
      <c r="I20" s="140">
        <f>I14</f>
        <v>0</v>
      </c>
      <c r="J20" s="140">
        <f>J14</f>
        <v>0</v>
      </c>
      <c r="K20" s="140">
        <f>K14</f>
        <v>0</v>
      </c>
      <c r="L20" s="140" t="str">
        <f>L14</f>
        <v>N/A</v>
      </c>
      <c r="M20" s="140">
        <f>SUM(H20:L20)</f>
        <v>0</v>
      </c>
    </row>
    <row r="21" spans="2:13" x14ac:dyDescent="0.3">
      <c r="G21" s="139" t="s">
        <v>294</v>
      </c>
      <c r="H21" s="140">
        <f t="shared" ref="H21:K21" si="3">SUM(H18-H14)</f>
        <v>0</v>
      </c>
      <c r="I21" s="140">
        <f t="shared" si="3"/>
        <v>0</v>
      </c>
      <c r="J21" s="140">
        <f t="shared" si="3"/>
        <v>0</v>
      </c>
      <c r="K21" s="140">
        <f t="shared" si="3"/>
        <v>0</v>
      </c>
      <c r="L21" s="140">
        <f>SUM(L15:L17)</f>
        <v>0</v>
      </c>
      <c r="M21" s="140">
        <f>SUM(H21:L21)</f>
        <v>0</v>
      </c>
    </row>
    <row r="22" spans="2:13" x14ac:dyDescent="0.3">
      <c r="H22" s="141">
        <f t="shared" ref="H22:K22" si="4">SUM(H20:H21)</f>
        <v>0</v>
      </c>
      <c r="I22" s="141">
        <f t="shared" si="4"/>
        <v>0</v>
      </c>
      <c r="J22" s="141">
        <f t="shared" si="4"/>
        <v>0</v>
      </c>
      <c r="K22" s="141">
        <f t="shared" si="4"/>
        <v>0</v>
      </c>
      <c r="L22" s="141">
        <f>SUM(L20:L21)</f>
        <v>0</v>
      </c>
      <c r="M22" s="141">
        <f>SUM(H22:L22)</f>
        <v>0</v>
      </c>
    </row>
    <row r="23" spans="2:13" x14ac:dyDescent="0.3">
      <c r="H23" s="52"/>
      <c r="I23" s="52"/>
      <c r="J23" s="52"/>
      <c r="K23" s="52"/>
      <c r="L23" s="52"/>
      <c r="M23" s="52"/>
    </row>
    <row r="24" spans="2:13" ht="19" customHeight="1" x14ac:dyDescent="0.3"/>
    <row r="25" spans="2:13" ht="19.5" customHeight="1" x14ac:dyDescent="0.3">
      <c r="G25" s="240" t="s">
        <v>158</v>
      </c>
      <c r="H25" s="336">
        <f>'Table C P3 Costing estimate '!L34</f>
        <v>0</v>
      </c>
      <c r="I25" s="336">
        <f>'Table C P3 Costing estimate '!M34</f>
        <v>0</v>
      </c>
      <c r="J25" s="336">
        <f>'Table C P3 Costing estimate '!N34</f>
        <v>0</v>
      </c>
      <c r="K25" s="336">
        <f>'Table C P3 Costing estimate '!O34</f>
        <v>0</v>
      </c>
      <c r="L25" s="336">
        <f>'Table C P3 Costing estimate '!$P$34</f>
        <v>0</v>
      </c>
      <c r="M25" s="141">
        <f>SUM(H25:L25)</f>
        <v>0</v>
      </c>
    </row>
    <row r="26" spans="2:13" x14ac:dyDescent="0.3">
      <c r="B26" s="464"/>
      <c r="C26" s="464"/>
      <c r="D26" s="464"/>
      <c r="E26" s="464"/>
      <c r="F26" s="464"/>
      <c r="G26" s="464"/>
    </row>
    <row r="27" spans="2:13" x14ac:dyDescent="0.3">
      <c r="B27" s="465"/>
      <c r="C27" s="465"/>
      <c r="D27" s="465"/>
      <c r="E27" s="465"/>
      <c r="F27" s="465"/>
      <c r="G27" s="465"/>
      <c r="H27" s="465"/>
    </row>
  </sheetData>
  <mergeCells count="7">
    <mergeCell ref="B26:G26"/>
    <mergeCell ref="B27:H27"/>
    <mergeCell ref="B9:D9"/>
    <mergeCell ref="B18:F18"/>
    <mergeCell ref="B10:M10"/>
    <mergeCell ref="C12:G12"/>
    <mergeCell ref="H12:L12"/>
  </mergeCells>
  <phoneticPr fontId="13" type="noConversion"/>
  <conditionalFormatting sqref="H25">
    <cfRule type="cellIs" dxfId="37" priority="6" operator="notEqual">
      <formula>$H$22</formula>
    </cfRule>
  </conditionalFormatting>
  <conditionalFormatting sqref="I25">
    <cfRule type="cellIs" dxfId="36" priority="5" operator="notEqual">
      <formula>$I$22</formula>
    </cfRule>
  </conditionalFormatting>
  <conditionalFormatting sqref="J25">
    <cfRule type="cellIs" dxfId="35" priority="4" operator="notEqual">
      <formula>$J$22</formula>
    </cfRule>
  </conditionalFormatting>
  <conditionalFormatting sqref="K25">
    <cfRule type="cellIs" dxfId="34" priority="2" operator="notEqual">
      <formula>$K$22</formula>
    </cfRule>
  </conditionalFormatting>
  <conditionalFormatting sqref="L25">
    <cfRule type="cellIs" dxfId="33" priority="1" operator="notEqual">
      <formula>$L$22</formula>
    </cfRule>
  </conditionalFormatting>
  <pageMargins left="0.7" right="0.7" top="0.75" bottom="0.75" header="0.3" footer="0.3"/>
  <pageSetup paperSize="9" scale="41" orientation="landscape" horizontalDpi="360" verticalDpi="360" r:id="rId1"/>
  <ignoredErrors>
    <ignoredError sqref="M14:M17"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13683-1E99-4DB2-9AE7-2D946B754F8B}">
  <sheetPr>
    <tabColor theme="8" tint="0.79998168889431442"/>
    <pageSetUpPr fitToPage="1"/>
  </sheetPr>
  <dimension ref="B10:S44"/>
  <sheetViews>
    <sheetView showGridLines="0" topLeftCell="A13" zoomScale="58" zoomScaleNormal="60" workbookViewId="0">
      <pane xSplit="4" topLeftCell="E1" activePane="topRight" state="frozen"/>
      <selection pane="topRight" activeCell="E42" sqref="E42"/>
    </sheetView>
  </sheetViews>
  <sheetFormatPr defaultColWidth="8.7265625" defaultRowHeight="14" x14ac:dyDescent="0.3"/>
  <cols>
    <col min="1" max="1" width="8.7265625" style="20"/>
    <col min="2" max="2" width="15.7265625" style="20" customWidth="1"/>
    <col min="3" max="3" width="67.36328125" style="20" customWidth="1"/>
    <col min="4" max="4" width="26.453125" style="71" customWidth="1"/>
    <col min="5" max="5" width="12.26953125" style="71" customWidth="1"/>
    <col min="6" max="6" width="22.26953125" style="71" customWidth="1"/>
    <col min="7" max="7" width="15" style="71" customWidth="1"/>
    <col min="8" max="8" width="27.54296875" style="71" customWidth="1"/>
    <col min="9" max="9" width="22.26953125" style="71" customWidth="1"/>
    <col min="10" max="10" width="22.54296875" style="70" customWidth="1"/>
    <col min="11" max="11" width="14.26953125" style="70" customWidth="1"/>
    <col min="12" max="12" width="18.81640625" style="70" customWidth="1"/>
    <col min="13" max="13" width="19.453125" style="70" customWidth="1"/>
    <col min="14" max="14" width="17.1796875" style="70" customWidth="1"/>
    <col min="15" max="16" width="14.26953125" style="70" customWidth="1"/>
    <col min="17" max="17" width="21.1796875" style="70" customWidth="1"/>
    <col min="18" max="18" width="79.54296875" style="20" customWidth="1"/>
    <col min="19" max="19" width="24.54296875" style="20" customWidth="1"/>
    <col min="20" max="16384" width="8.7265625" style="20"/>
  </cols>
  <sheetData>
    <row r="10" spans="2:19" ht="150" customHeight="1" x14ac:dyDescent="0.3">
      <c r="B10" s="483" t="s">
        <v>318</v>
      </c>
      <c r="C10" s="483"/>
      <c r="D10" s="483"/>
      <c r="E10" s="483"/>
      <c r="F10" s="483"/>
      <c r="G10" s="483"/>
      <c r="H10" s="483"/>
      <c r="I10" s="483"/>
    </row>
    <row r="11" spans="2:19" ht="31.5" customHeight="1" x14ac:dyDescent="0.35">
      <c r="C11" s="47"/>
    </row>
    <row r="12" spans="2:19" ht="30.65" customHeight="1" x14ac:dyDescent="0.35">
      <c r="B12" s="273" t="s">
        <v>159</v>
      </c>
      <c r="C12" s="274" t="str">
        <f>'Workbook Index Page'!$I$21</f>
        <v>Enter name of project 1 here</v>
      </c>
      <c r="D12" s="484"/>
      <c r="E12" s="484"/>
      <c r="F12" s="484"/>
      <c r="G12" s="484"/>
      <c r="H12" s="484"/>
      <c r="I12" s="484"/>
      <c r="J12" s="484"/>
      <c r="K12" s="485"/>
      <c r="L12" s="488" t="s">
        <v>160</v>
      </c>
      <c r="M12" s="489"/>
      <c r="N12" s="489"/>
      <c r="O12" s="489"/>
      <c r="P12" s="489"/>
      <c r="Q12" s="76"/>
      <c r="S12" s="72"/>
    </row>
    <row r="13" spans="2:19" s="2" customFormat="1" ht="59.15" customHeight="1" x14ac:dyDescent="0.4">
      <c r="B13" s="241" t="s">
        <v>298</v>
      </c>
      <c r="C13" s="242" t="s">
        <v>299</v>
      </c>
      <c r="D13" s="243" t="s">
        <v>300</v>
      </c>
      <c r="E13" s="244" t="s">
        <v>301</v>
      </c>
      <c r="F13" s="346" t="s">
        <v>302</v>
      </c>
      <c r="G13" s="243" t="s">
        <v>303</v>
      </c>
      <c r="H13" s="245" t="s">
        <v>304</v>
      </c>
      <c r="I13" s="245" t="s">
        <v>305</v>
      </c>
      <c r="J13" s="246" t="s">
        <v>306</v>
      </c>
      <c r="K13" s="347" t="s">
        <v>307</v>
      </c>
      <c r="L13" s="247" t="s">
        <v>308</v>
      </c>
      <c r="M13" s="247" t="s">
        <v>309</v>
      </c>
      <c r="N13" s="247" t="s">
        <v>310</v>
      </c>
      <c r="O13" s="247" t="s">
        <v>311</v>
      </c>
      <c r="P13" s="247" t="s">
        <v>314</v>
      </c>
      <c r="Q13" s="248" t="s">
        <v>315</v>
      </c>
      <c r="R13" s="249" t="s">
        <v>316</v>
      </c>
      <c r="S13" s="72"/>
    </row>
    <row r="14" spans="2:19" s="72" customFormat="1" ht="25" customHeight="1" x14ac:dyDescent="0.35">
      <c r="B14" s="79">
        <v>1</v>
      </c>
      <c r="C14" s="80"/>
      <c r="D14" s="213">
        <v>0</v>
      </c>
      <c r="E14" s="81" t="e">
        <f>SUM(D14/D43)</f>
        <v>#DIV/0!</v>
      </c>
      <c r="F14" s="317">
        <v>1</v>
      </c>
      <c r="G14" s="215">
        <f>SUM(D14/F14)</f>
        <v>0</v>
      </c>
      <c r="H14" s="213">
        <v>0</v>
      </c>
      <c r="I14" s="81" t="e">
        <f t="shared" ref="I14:I33" si="0">SUM(H14/D14)</f>
        <v>#DIV/0!</v>
      </c>
      <c r="J14" s="215">
        <f t="shared" ref="J14:J33" si="1">SUM(D14-H14)</f>
        <v>0</v>
      </c>
      <c r="K14" s="81" t="e">
        <f t="shared" ref="K14:K33" si="2">SUM(J14/D14)</f>
        <v>#DIV/0!</v>
      </c>
      <c r="L14" s="214">
        <v>0</v>
      </c>
      <c r="M14" s="214">
        <v>0</v>
      </c>
      <c r="N14" s="214">
        <v>0</v>
      </c>
      <c r="O14" s="214">
        <v>0</v>
      </c>
      <c r="P14" s="214">
        <v>0</v>
      </c>
      <c r="Q14" s="216">
        <f>SUM(L14:P14)</f>
        <v>0</v>
      </c>
      <c r="R14" s="3"/>
    </row>
    <row r="15" spans="2:19" s="72" customFormat="1" ht="25" customHeight="1" x14ac:dyDescent="0.35">
      <c r="B15" s="79">
        <v>2</v>
      </c>
      <c r="C15" s="80"/>
      <c r="D15" s="213">
        <v>0</v>
      </c>
      <c r="E15" s="81" t="e">
        <f>SUM(D15/D43)</f>
        <v>#DIV/0!</v>
      </c>
      <c r="F15" s="317">
        <v>1</v>
      </c>
      <c r="G15" s="215">
        <f t="shared" ref="G15:G33" si="3">SUM(D15/F15)</f>
        <v>0</v>
      </c>
      <c r="H15" s="213">
        <v>0</v>
      </c>
      <c r="I15" s="81" t="e">
        <f t="shared" si="0"/>
        <v>#DIV/0!</v>
      </c>
      <c r="J15" s="215">
        <f t="shared" si="1"/>
        <v>0</v>
      </c>
      <c r="K15" s="81" t="e">
        <f t="shared" si="2"/>
        <v>#DIV/0!</v>
      </c>
      <c r="L15" s="214">
        <v>0</v>
      </c>
      <c r="M15" s="214">
        <v>0</v>
      </c>
      <c r="N15" s="214">
        <v>0</v>
      </c>
      <c r="O15" s="214">
        <v>0</v>
      </c>
      <c r="P15" s="214">
        <v>0</v>
      </c>
      <c r="Q15" s="216">
        <f t="shared" ref="Q15:Q33" si="4">SUM(L15:P15)</f>
        <v>0</v>
      </c>
      <c r="R15" s="3"/>
    </row>
    <row r="16" spans="2:19" s="72" customFormat="1" ht="25" customHeight="1" x14ac:dyDescent="0.35">
      <c r="B16" s="79">
        <v>3</v>
      </c>
      <c r="C16" s="80"/>
      <c r="D16" s="213">
        <v>0</v>
      </c>
      <c r="E16" s="81" t="e">
        <f>SUM(D16/D43)</f>
        <v>#DIV/0!</v>
      </c>
      <c r="F16" s="317">
        <v>1</v>
      </c>
      <c r="G16" s="215">
        <f t="shared" si="3"/>
        <v>0</v>
      </c>
      <c r="H16" s="213">
        <v>0</v>
      </c>
      <c r="I16" s="81" t="e">
        <f t="shared" si="0"/>
        <v>#DIV/0!</v>
      </c>
      <c r="J16" s="215">
        <f t="shared" si="1"/>
        <v>0</v>
      </c>
      <c r="K16" s="81" t="e">
        <f t="shared" si="2"/>
        <v>#DIV/0!</v>
      </c>
      <c r="L16" s="214">
        <v>0</v>
      </c>
      <c r="M16" s="214">
        <v>0</v>
      </c>
      <c r="N16" s="214">
        <v>0</v>
      </c>
      <c r="O16" s="214">
        <v>0</v>
      </c>
      <c r="P16" s="214">
        <v>0</v>
      </c>
      <c r="Q16" s="216">
        <f t="shared" si="4"/>
        <v>0</v>
      </c>
      <c r="R16" s="3"/>
    </row>
    <row r="17" spans="2:18" s="72" customFormat="1" ht="25" customHeight="1" x14ac:dyDescent="0.35">
      <c r="B17" s="79">
        <v>4</v>
      </c>
      <c r="C17" s="80"/>
      <c r="D17" s="213">
        <v>0</v>
      </c>
      <c r="E17" s="81" t="e">
        <f>SUM(D17/D43)</f>
        <v>#DIV/0!</v>
      </c>
      <c r="F17" s="317">
        <v>1</v>
      </c>
      <c r="G17" s="215">
        <f t="shared" si="3"/>
        <v>0</v>
      </c>
      <c r="H17" s="213">
        <v>0</v>
      </c>
      <c r="I17" s="81" t="e">
        <f t="shared" si="0"/>
        <v>#DIV/0!</v>
      </c>
      <c r="J17" s="215">
        <f t="shared" si="1"/>
        <v>0</v>
      </c>
      <c r="K17" s="81" t="e">
        <f t="shared" si="2"/>
        <v>#DIV/0!</v>
      </c>
      <c r="L17" s="214">
        <v>0</v>
      </c>
      <c r="M17" s="214">
        <v>0</v>
      </c>
      <c r="N17" s="214">
        <v>0</v>
      </c>
      <c r="O17" s="214">
        <v>0</v>
      </c>
      <c r="P17" s="214">
        <v>0</v>
      </c>
      <c r="Q17" s="216">
        <f t="shared" si="4"/>
        <v>0</v>
      </c>
      <c r="R17" s="3"/>
    </row>
    <row r="18" spans="2:18" s="72" customFormat="1" ht="25" customHeight="1" x14ac:dyDescent="0.35">
      <c r="B18" s="79">
        <v>5</v>
      </c>
      <c r="C18" s="80"/>
      <c r="D18" s="213">
        <v>0</v>
      </c>
      <c r="E18" s="81" t="e">
        <f>SUM(D18/D43)</f>
        <v>#DIV/0!</v>
      </c>
      <c r="F18" s="317">
        <v>0</v>
      </c>
      <c r="G18" s="215" t="e">
        <f t="shared" si="3"/>
        <v>#DIV/0!</v>
      </c>
      <c r="H18" s="213">
        <v>0</v>
      </c>
      <c r="I18" s="81" t="e">
        <f t="shared" si="0"/>
        <v>#DIV/0!</v>
      </c>
      <c r="J18" s="215">
        <f t="shared" si="1"/>
        <v>0</v>
      </c>
      <c r="K18" s="81" t="e">
        <f t="shared" si="2"/>
        <v>#DIV/0!</v>
      </c>
      <c r="L18" s="214">
        <v>0</v>
      </c>
      <c r="M18" s="214">
        <v>0</v>
      </c>
      <c r="N18" s="214">
        <v>0</v>
      </c>
      <c r="O18" s="214">
        <v>0</v>
      </c>
      <c r="P18" s="214">
        <v>0</v>
      </c>
      <c r="Q18" s="216">
        <f t="shared" si="4"/>
        <v>0</v>
      </c>
      <c r="R18" s="3"/>
    </row>
    <row r="19" spans="2:18" s="72" customFormat="1" ht="25" customHeight="1" x14ac:dyDescent="0.35">
      <c r="B19" s="79">
        <v>6</v>
      </c>
      <c r="C19" s="80"/>
      <c r="D19" s="213">
        <v>0</v>
      </c>
      <c r="E19" s="81" t="e">
        <f>SUM(D19/D43)</f>
        <v>#DIV/0!</v>
      </c>
      <c r="F19" s="317">
        <v>0</v>
      </c>
      <c r="G19" s="215" t="e">
        <f t="shared" si="3"/>
        <v>#DIV/0!</v>
      </c>
      <c r="H19" s="213">
        <v>0</v>
      </c>
      <c r="I19" s="81" t="e">
        <f t="shared" si="0"/>
        <v>#DIV/0!</v>
      </c>
      <c r="J19" s="215">
        <f t="shared" si="1"/>
        <v>0</v>
      </c>
      <c r="K19" s="81" t="e">
        <f t="shared" si="2"/>
        <v>#DIV/0!</v>
      </c>
      <c r="L19" s="214">
        <v>0</v>
      </c>
      <c r="M19" s="214">
        <v>0</v>
      </c>
      <c r="N19" s="214">
        <v>0</v>
      </c>
      <c r="O19" s="214">
        <v>0</v>
      </c>
      <c r="P19" s="214">
        <v>0</v>
      </c>
      <c r="Q19" s="216">
        <f t="shared" si="4"/>
        <v>0</v>
      </c>
      <c r="R19" s="3"/>
    </row>
    <row r="20" spans="2:18" s="72" customFormat="1" ht="25" customHeight="1" x14ac:dyDescent="0.35">
      <c r="B20" s="79">
        <v>7</v>
      </c>
      <c r="C20" s="80"/>
      <c r="D20" s="213">
        <v>0</v>
      </c>
      <c r="E20" s="81" t="e">
        <f>SUM(D20/D43)</f>
        <v>#DIV/0!</v>
      </c>
      <c r="F20" s="317">
        <v>0</v>
      </c>
      <c r="G20" s="215" t="e">
        <f t="shared" si="3"/>
        <v>#DIV/0!</v>
      </c>
      <c r="H20" s="213">
        <v>0</v>
      </c>
      <c r="I20" s="81" t="e">
        <f t="shared" si="0"/>
        <v>#DIV/0!</v>
      </c>
      <c r="J20" s="215">
        <f t="shared" si="1"/>
        <v>0</v>
      </c>
      <c r="K20" s="81" t="e">
        <f t="shared" si="2"/>
        <v>#DIV/0!</v>
      </c>
      <c r="L20" s="214">
        <v>0</v>
      </c>
      <c r="M20" s="214">
        <v>0</v>
      </c>
      <c r="N20" s="214">
        <v>0</v>
      </c>
      <c r="O20" s="214">
        <v>0</v>
      </c>
      <c r="P20" s="214">
        <v>0</v>
      </c>
      <c r="Q20" s="216">
        <f t="shared" si="4"/>
        <v>0</v>
      </c>
      <c r="R20" s="3"/>
    </row>
    <row r="21" spans="2:18" s="72" customFormat="1" ht="25" customHeight="1" x14ac:dyDescent="0.35">
      <c r="B21" s="79">
        <v>8</v>
      </c>
      <c r="C21" s="80"/>
      <c r="D21" s="213">
        <v>0</v>
      </c>
      <c r="E21" s="81" t="e">
        <f>SUM(D21/D43)</f>
        <v>#DIV/0!</v>
      </c>
      <c r="F21" s="317">
        <v>0</v>
      </c>
      <c r="G21" s="215" t="e">
        <f t="shared" si="3"/>
        <v>#DIV/0!</v>
      </c>
      <c r="H21" s="213">
        <v>0</v>
      </c>
      <c r="I21" s="81" t="e">
        <f t="shared" si="0"/>
        <v>#DIV/0!</v>
      </c>
      <c r="J21" s="215">
        <f t="shared" si="1"/>
        <v>0</v>
      </c>
      <c r="K21" s="81" t="e">
        <f t="shared" si="2"/>
        <v>#DIV/0!</v>
      </c>
      <c r="L21" s="214">
        <v>0</v>
      </c>
      <c r="M21" s="214">
        <v>0</v>
      </c>
      <c r="N21" s="214">
        <v>0</v>
      </c>
      <c r="O21" s="214">
        <v>0</v>
      </c>
      <c r="P21" s="214">
        <v>0</v>
      </c>
      <c r="Q21" s="216">
        <f t="shared" si="4"/>
        <v>0</v>
      </c>
      <c r="R21" s="3"/>
    </row>
    <row r="22" spans="2:18" s="72" customFormat="1" ht="25" customHeight="1" x14ac:dyDescent="0.35">
      <c r="B22" s="79">
        <v>9</v>
      </c>
      <c r="C22" s="80"/>
      <c r="D22" s="213">
        <v>0</v>
      </c>
      <c r="E22" s="81" t="e">
        <f>SUM(D22/D43)</f>
        <v>#DIV/0!</v>
      </c>
      <c r="F22" s="317">
        <v>0</v>
      </c>
      <c r="G22" s="215" t="e">
        <f t="shared" si="3"/>
        <v>#DIV/0!</v>
      </c>
      <c r="H22" s="213">
        <v>0</v>
      </c>
      <c r="I22" s="81" t="e">
        <f t="shared" si="0"/>
        <v>#DIV/0!</v>
      </c>
      <c r="J22" s="215">
        <f t="shared" si="1"/>
        <v>0</v>
      </c>
      <c r="K22" s="81" t="e">
        <f t="shared" si="2"/>
        <v>#DIV/0!</v>
      </c>
      <c r="L22" s="214">
        <v>0</v>
      </c>
      <c r="M22" s="214">
        <v>0</v>
      </c>
      <c r="N22" s="214">
        <v>0</v>
      </c>
      <c r="O22" s="214">
        <v>0</v>
      </c>
      <c r="P22" s="214">
        <v>0</v>
      </c>
      <c r="Q22" s="216">
        <f t="shared" si="4"/>
        <v>0</v>
      </c>
      <c r="R22" s="3"/>
    </row>
    <row r="23" spans="2:18" s="72" customFormat="1" ht="25" customHeight="1" x14ac:dyDescent="0.35">
      <c r="B23" s="79">
        <v>10</v>
      </c>
      <c r="C23" s="80"/>
      <c r="D23" s="213">
        <v>0</v>
      </c>
      <c r="E23" s="81" t="e">
        <f>SUM(D23/D43)</f>
        <v>#DIV/0!</v>
      </c>
      <c r="F23" s="317">
        <v>0</v>
      </c>
      <c r="G23" s="215" t="e">
        <f t="shared" si="3"/>
        <v>#DIV/0!</v>
      </c>
      <c r="H23" s="213">
        <v>0</v>
      </c>
      <c r="I23" s="81" t="e">
        <f t="shared" si="0"/>
        <v>#DIV/0!</v>
      </c>
      <c r="J23" s="215">
        <f t="shared" si="1"/>
        <v>0</v>
      </c>
      <c r="K23" s="81" t="e">
        <f t="shared" si="2"/>
        <v>#DIV/0!</v>
      </c>
      <c r="L23" s="214">
        <v>0</v>
      </c>
      <c r="M23" s="214">
        <v>0</v>
      </c>
      <c r="N23" s="214">
        <v>0</v>
      </c>
      <c r="O23" s="214">
        <v>0</v>
      </c>
      <c r="P23" s="214">
        <v>0</v>
      </c>
      <c r="Q23" s="216">
        <f t="shared" si="4"/>
        <v>0</v>
      </c>
      <c r="R23" s="3"/>
    </row>
    <row r="24" spans="2:18" s="72" customFormat="1" ht="25" customHeight="1" x14ac:dyDescent="0.35">
      <c r="B24" s="79">
        <v>11</v>
      </c>
      <c r="C24" s="80"/>
      <c r="D24" s="213">
        <v>0</v>
      </c>
      <c r="E24" s="81" t="e">
        <f>SUM(D24/D43)</f>
        <v>#DIV/0!</v>
      </c>
      <c r="F24" s="317">
        <v>0</v>
      </c>
      <c r="G24" s="215" t="e">
        <f t="shared" si="3"/>
        <v>#DIV/0!</v>
      </c>
      <c r="H24" s="213">
        <v>0</v>
      </c>
      <c r="I24" s="81" t="e">
        <f t="shared" si="0"/>
        <v>#DIV/0!</v>
      </c>
      <c r="J24" s="215">
        <f t="shared" si="1"/>
        <v>0</v>
      </c>
      <c r="K24" s="81" t="e">
        <f t="shared" si="2"/>
        <v>#DIV/0!</v>
      </c>
      <c r="L24" s="214">
        <v>0</v>
      </c>
      <c r="M24" s="214">
        <v>0</v>
      </c>
      <c r="N24" s="214">
        <v>0</v>
      </c>
      <c r="O24" s="214">
        <v>0</v>
      </c>
      <c r="P24" s="214">
        <v>0</v>
      </c>
      <c r="Q24" s="216">
        <f t="shared" si="4"/>
        <v>0</v>
      </c>
      <c r="R24" s="3"/>
    </row>
    <row r="25" spans="2:18" s="72" customFormat="1" ht="25" customHeight="1" x14ac:dyDescent="0.35">
      <c r="B25" s="79">
        <v>12</v>
      </c>
      <c r="C25" s="80"/>
      <c r="D25" s="213">
        <v>0</v>
      </c>
      <c r="E25" s="81" t="e">
        <f>SUM(D25/D43)</f>
        <v>#DIV/0!</v>
      </c>
      <c r="F25" s="317">
        <v>0</v>
      </c>
      <c r="G25" s="215" t="e">
        <f t="shared" si="3"/>
        <v>#DIV/0!</v>
      </c>
      <c r="H25" s="213">
        <v>0</v>
      </c>
      <c r="I25" s="81" t="e">
        <f t="shared" si="0"/>
        <v>#DIV/0!</v>
      </c>
      <c r="J25" s="215">
        <f t="shared" si="1"/>
        <v>0</v>
      </c>
      <c r="K25" s="81" t="e">
        <f t="shared" si="2"/>
        <v>#DIV/0!</v>
      </c>
      <c r="L25" s="214">
        <v>0</v>
      </c>
      <c r="M25" s="214">
        <v>0</v>
      </c>
      <c r="N25" s="214">
        <v>0</v>
      </c>
      <c r="O25" s="214">
        <v>0</v>
      </c>
      <c r="P25" s="214">
        <v>0</v>
      </c>
      <c r="Q25" s="216">
        <f t="shared" si="4"/>
        <v>0</v>
      </c>
      <c r="R25" s="3"/>
    </row>
    <row r="26" spans="2:18" s="72" customFormat="1" ht="25" customHeight="1" x14ac:dyDescent="0.35">
      <c r="B26" s="79">
        <v>13</v>
      </c>
      <c r="C26" s="80"/>
      <c r="D26" s="213">
        <v>0</v>
      </c>
      <c r="E26" s="81" t="e">
        <f>SUM(D26/D43)</f>
        <v>#DIV/0!</v>
      </c>
      <c r="F26" s="317">
        <v>0</v>
      </c>
      <c r="G26" s="215" t="e">
        <f t="shared" si="3"/>
        <v>#DIV/0!</v>
      </c>
      <c r="H26" s="213">
        <v>0</v>
      </c>
      <c r="I26" s="81" t="e">
        <f t="shared" si="0"/>
        <v>#DIV/0!</v>
      </c>
      <c r="J26" s="215">
        <f t="shared" si="1"/>
        <v>0</v>
      </c>
      <c r="K26" s="81" t="e">
        <f t="shared" si="2"/>
        <v>#DIV/0!</v>
      </c>
      <c r="L26" s="214">
        <v>0</v>
      </c>
      <c r="M26" s="214">
        <v>0</v>
      </c>
      <c r="N26" s="214">
        <v>0</v>
      </c>
      <c r="O26" s="214">
        <v>0</v>
      </c>
      <c r="P26" s="214">
        <v>0</v>
      </c>
      <c r="Q26" s="216">
        <f t="shared" si="4"/>
        <v>0</v>
      </c>
      <c r="R26" s="3"/>
    </row>
    <row r="27" spans="2:18" s="72" customFormat="1" ht="25" customHeight="1" x14ac:dyDescent="0.35">
      <c r="B27" s="79">
        <v>14</v>
      </c>
      <c r="C27" s="80"/>
      <c r="D27" s="213">
        <v>0</v>
      </c>
      <c r="E27" s="81" t="e">
        <f>SUM(D27/D43)</f>
        <v>#DIV/0!</v>
      </c>
      <c r="F27" s="317">
        <v>0</v>
      </c>
      <c r="G27" s="215" t="e">
        <f t="shared" si="3"/>
        <v>#DIV/0!</v>
      </c>
      <c r="H27" s="213">
        <v>0</v>
      </c>
      <c r="I27" s="81" t="e">
        <f t="shared" si="0"/>
        <v>#DIV/0!</v>
      </c>
      <c r="J27" s="215">
        <f t="shared" si="1"/>
        <v>0</v>
      </c>
      <c r="K27" s="81" t="e">
        <f t="shared" si="2"/>
        <v>#DIV/0!</v>
      </c>
      <c r="L27" s="214">
        <v>0</v>
      </c>
      <c r="M27" s="214">
        <v>0</v>
      </c>
      <c r="N27" s="214">
        <v>0</v>
      </c>
      <c r="O27" s="214">
        <v>0</v>
      </c>
      <c r="P27" s="214">
        <v>0</v>
      </c>
      <c r="Q27" s="216">
        <f t="shared" si="4"/>
        <v>0</v>
      </c>
      <c r="R27" s="3"/>
    </row>
    <row r="28" spans="2:18" s="72" customFormat="1" ht="25" customHeight="1" x14ac:dyDescent="0.35">
      <c r="B28" s="79">
        <v>15</v>
      </c>
      <c r="C28" s="80"/>
      <c r="D28" s="213">
        <v>0</v>
      </c>
      <c r="E28" s="81" t="e">
        <f>SUM(D28/D43)</f>
        <v>#DIV/0!</v>
      </c>
      <c r="F28" s="317">
        <v>0</v>
      </c>
      <c r="G28" s="215" t="e">
        <f t="shared" si="3"/>
        <v>#DIV/0!</v>
      </c>
      <c r="H28" s="213">
        <v>0</v>
      </c>
      <c r="I28" s="81" t="e">
        <f t="shared" si="0"/>
        <v>#DIV/0!</v>
      </c>
      <c r="J28" s="215">
        <f t="shared" si="1"/>
        <v>0</v>
      </c>
      <c r="K28" s="81" t="e">
        <f t="shared" si="2"/>
        <v>#DIV/0!</v>
      </c>
      <c r="L28" s="214">
        <v>0</v>
      </c>
      <c r="M28" s="214">
        <v>0</v>
      </c>
      <c r="N28" s="214">
        <v>0</v>
      </c>
      <c r="O28" s="214">
        <v>0</v>
      </c>
      <c r="P28" s="214">
        <v>0</v>
      </c>
      <c r="Q28" s="216">
        <f t="shared" si="4"/>
        <v>0</v>
      </c>
      <c r="R28" s="3"/>
    </row>
    <row r="29" spans="2:18" s="72" customFormat="1" ht="25" customHeight="1" x14ac:dyDescent="0.35">
      <c r="B29" s="79">
        <v>16</v>
      </c>
      <c r="C29" s="80"/>
      <c r="D29" s="213">
        <v>0</v>
      </c>
      <c r="E29" s="81" t="e">
        <f>SUM(D29/D43)</f>
        <v>#DIV/0!</v>
      </c>
      <c r="F29" s="317">
        <v>0</v>
      </c>
      <c r="G29" s="215" t="e">
        <f t="shared" si="3"/>
        <v>#DIV/0!</v>
      </c>
      <c r="H29" s="213">
        <v>0</v>
      </c>
      <c r="I29" s="81" t="e">
        <f t="shared" si="0"/>
        <v>#DIV/0!</v>
      </c>
      <c r="J29" s="215">
        <f t="shared" si="1"/>
        <v>0</v>
      </c>
      <c r="K29" s="81" t="e">
        <f t="shared" si="2"/>
        <v>#DIV/0!</v>
      </c>
      <c r="L29" s="214">
        <v>0</v>
      </c>
      <c r="M29" s="214">
        <v>0</v>
      </c>
      <c r="N29" s="214">
        <v>0</v>
      </c>
      <c r="O29" s="214">
        <v>0</v>
      </c>
      <c r="P29" s="214">
        <v>0</v>
      </c>
      <c r="Q29" s="216">
        <f t="shared" si="4"/>
        <v>0</v>
      </c>
      <c r="R29" s="3"/>
    </row>
    <row r="30" spans="2:18" s="72" customFormat="1" ht="25" customHeight="1" x14ac:dyDescent="0.35">
      <c r="B30" s="79">
        <v>17</v>
      </c>
      <c r="C30" s="80"/>
      <c r="D30" s="213">
        <v>0</v>
      </c>
      <c r="E30" s="81" t="e">
        <f>SUM(D30/D43)</f>
        <v>#DIV/0!</v>
      </c>
      <c r="F30" s="317">
        <v>0</v>
      </c>
      <c r="G30" s="215" t="e">
        <f t="shared" si="3"/>
        <v>#DIV/0!</v>
      </c>
      <c r="H30" s="213">
        <v>0</v>
      </c>
      <c r="I30" s="81" t="e">
        <f t="shared" si="0"/>
        <v>#DIV/0!</v>
      </c>
      <c r="J30" s="215">
        <f t="shared" si="1"/>
        <v>0</v>
      </c>
      <c r="K30" s="81" t="e">
        <f t="shared" si="2"/>
        <v>#DIV/0!</v>
      </c>
      <c r="L30" s="214">
        <v>0</v>
      </c>
      <c r="M30" s="214">
        <v>0</v>
      </c>
      <c r="N30" s="214">
        <v>0</v>
      </c>
      <c r="O30" s="214">
        <v>0</v>
      </c>
      <c r="P30" s="214">
        <v>0</v>
      </c>
      <c r="Q30" s="216">
        <f t="shared" si="4"/>
        <v>0</v>
      </c>
      <c r="R30" s="3"/>
    </row>
    <row r="31" spans="2:18" s="72" customFormat="1" ht="25" customHeight="1" x14ac:dyDescent="0.35">
      <c r="B31" s="79">
        <v>18</v>
      </c>
      <c r="C31" s="80"/>
      <c r="D31" s="213">
        <v>0</v>
      </c>
      <c r="E31" s="81" t="e">
        <f>SUM(D31/D43)</f>
        <v>#DIV/0!</v>
      </c>
      <c r="F31" s="317">
        <v>0</v>
      </c>
      <c r="G31" s="215" t="e">
        <f t="shared" si="3"/>
        <v>#DIV/0!</v>
      </c>
      <c r="H31" s="213">
        <v>0</v>
      </c>
      <c r="I31" s="81" t="e">
        <f t="shared" si="0"/>
        <v>#DIV/0!</v>
      </c>
      <c r="J31" s="215">
        <f t="shared" si="1"/>
        <v>0</v>
      </c>
      <c r="K31" s="81" t="e">
        <f t="shared" si="2"/>
        <v>#DIV/0!</v>
      </c>
      <c r="L31" s="214">
        <v>0</v>
      </c>
      <c r="M31" s="214">
        <v>0</v>
      </c>
      <c r="N31" s="214">
        <v>0</v>
      </c>
      <c r="O31" s="214">
        <v>0</v>
      </c>
      <c r="P31" s="214">
        <v>0</v>
      </c>
      <c r="Q31" s="216">
        <f t="shared" si="4"/>
        <v>0</v>
      </c>
      <c r="R31" s="3"/>
    </row>
    <row r="32" spans="2:18" s="72" customFormat="1" ht="25" customHeight="1" x14ac:dyDescent="0.35">
      <c r="B32" s="79">
        <v>19</v>
      </c>
      <c r="C32" s="80"/>
      <c r="D32" s="213">
        <v>0</v>
      </c>
      <c r="E32" s="81" t="e">
        <f>SUM(D32/D43)</f>
        <v>#DIV/0!</v>
      </c>
      <c r="F32" s="317">
        <v>0</v>
      </c>
      <c r="G32" s="215" t="e">
        <f t="shared" si="3"/>
        <v>#DIV/0!</v>
      </c>
      <c r="H32" s="213">
        <v>0</v>
      </c>
      <c r="I32" s="81" t="e">
        <f t="shared" si="0"/>
        <v>#DIV/0!</v>
      </c>
      <c r="J32" s="215">
        <f t="shared" si="1"/>
        <v>0</v>
      </c>
      <c r="K32" s="81" t="e">
        <f t="shared" si="2"/>
        <v>#DIV/0!</v>
      </c>
      <c r="L32" s="214">
        <v>0</v>
      </c>
      <c r="M32" s="214">
        <v>0</v>
      </c>
      <c r="N32" s="214">
        <v>0</v>
      </c>
      <c r="O32" s="214">
        <v>0</v>
      </c>
      <c r="P32" s="214">
        <v>0</v>
      </c>
      <c r="Q32" s="216">
        <f t="shared" si="4"/>
        <v>0</v>
      </c>
      <c r="R32" s="3"/>
    </row>
    <row r="33" spans="2:18" s="72" customFormat="1" ht="25" customHeight="1" x14ac:dyDescent="0.35">
      <c r="B33" s="79">
        <v>20</v>
      </c>
      <c r="C33" s="80"/>
      <c r="D33" s="213">
        <v>0</v>
      </c>
      <c r="E33" s="81" t="e">
        <f>SUM(D33/D43)</f>
        <v>#DIV/0!</v>
      </c>
      <c r="F33" s="317">
        <v>0</v>
      </c>
      <c r="G33" s="215" t="e">
        <f t="shared" si="3"/>
        <v>#DIV/0!</v>
      </c>
      <c r="H33" s="213">
        <v>0</v>
      </c>
      <c r="I33" s="81" t="e">
        <f t="shared" si="0"/>
        <v>#DIV/0!</v>
      </c>
      <c r="J33" s="215">
        <f t="shared" si="1"/>
        <v>0</v>
      </c>
      <c r="K33" s="81" t="e">
        <f t="shared" si="2"/>
        <v>#DIV/0!</v>
      </c>
      <c r="L33" s="214">
        <v>0</v>
      </c>
      <c r="M33" s="214">
        <v>0</v>
      </c>
      <c r="N33" s="214">
        <v>0</v>
      </c>
      <c r="O33" s="214">
        <v>0</v>
      </c>
      <c r="P33" s="214">
        <v>0</v>
      </c>
      <c r="Q33" s="216">
        <f t="shared" si="4"/>
        <v>0</v>
      </c>
      <c r="R33" s="3"/>
    </row>
    <row r="34" spans="2:18" s="49" customFormat="1" ht="18.649999999999999" customHeight="1" x14ac:dyDescent="0.35">
      <c r="B34" s="486" t="s">
        <v>161</v>
      </c>
      <c r="C34" s="487"/>
      <c r="D34" s="77">
        <f>SUM(D14:D33)</f>
        <v>0</v>
      </c>
      <c r="E34" s="78" t="e">
        <f>SUM(E14:E33)</f>
        <v>#DIV/0!</v>
      </c>
      <c r="F34" s="78"/>
      <c r="G34" s="78"/>
      <c r="H34" s="77">
        <f>SUM(H14:H33)</f>
        <v>0</v>
      </c>
      <c r="I34" s="78"/>
      <c r="J34" s="77">
        <f>SUM(J14:J33)</f>
        <v>0</v>
      </c>
      <c r="K34" s="78"/>
      <c r="L34" s="217">
        <f t="shared" ref="L34:N34" si="5">SUM(L14:L33)</f>
        <v>0</v>
      </c>
      <c r="M34" s="217">
        <f t="shared" si="5"/>
        <v>0</v>
      </c>
      <c r="N34" s="217">
        <f t="shared" si="5"/>
        <v>0</v>
      </c>
      <c r="O34" s="217">
        <f>SUM(O14:O33)</f>
        <v>0</v>
      </c>
      <c r="P34" s="217">
        <f>SUM(P14:P33)</f>
        <v>0</v>
      </c>
      <c r="Q34" s="217">
        <f>SUM(Q14:Q33)</f>
        <v>0</v>
      </c>
      <c r="R34" s="73"/>
    </row>
    <row r="39" spans="2:18" ht="24.65" customHeight="1" x14ac:dyDescent="0.3">
      <c r="B39" s="273" t="s">
        <v>159</v>
      </c>
      <c r="C39" s="274" t="str">
        <f>C12</f>
        <v>Enter name of project 1 here</v>
      </c>
    </row>
    <row r="40" spans="2:18" ht="40.5" customHeight="1" x14ac:dyDescent="0.3">
      <c r="B40" s="319" t="s">
        <v>162</v>
      </c>
      <c r="C40" s="275" t="s">
        <v>163</v>
      </c>
      <c r="D40" s="276" t="s">
        <v>164</v>
      </c>
      <c r="E40" s="276" t="s">
        <v>165</v>
      </c>
      <c r="F40" s="276"/>
    </row>
    <row r="41" spans="2:18" ht="18" x14ac:dyDescent="0.35">
      <c r="B41" s="269" t="s">
        <v>166</v>
      </c>
      <c r="C41" s="270" t="s">
        <v>167</v>
      </c>
      <c r="D41" s="271">
        <f>H34</f>
        <v>0</v>
      </c>
      <c r="E41" s="272" t="e">
        <f>SUM(D41/D43)</f>
        <v>#DIV/0!</v>
      </c>
      <c r="F41" s="272"/>
    </row>
    <row r="42" spans="2:18" ht="18" x14ac:dyDescent="0.35">
      <c r="B42" s="250" t="s">
        <v>168</v>
      </c>
      <c r="C42" s="3" t="s">
        <v>169</v>
      </c>
      <c r="D42" s="251">
        <f>J34</f>
        <v>0</v>
      </c>
      <c r="E42" s="252" t="e">
        <f>SUM(D42/D43)</f>
        <v>#DIV/0!</v>
      </c>
      <c r="F42" s="253" t="s">
        <v>170</v>
      </c>
      <c r="I42" s="74"/>
    </row>
    <row r="43" spans="2:18" ht="18" x14ac:dyDescent="0.4">
      <c r="B43" s="250" t="s">
        <v>171</v>
      </c>
      <c r="C43" s="254" t="s">
        <v>172</v>
      </c>
      <c r="D43" s="255">
        <f>D34</f>
        <v>0</v>
      </c>
      <c r="E43" s="252" t="e">
        <f>E34</f>
        <v>#DIV/0!</v>
      </c>
      <c r="F43" s="252"/>
    </row>
    <row r="44" spans="2:18" x14ac:dyDescent="0.3">
      <c r="B44" s="75"/>
    </row>
  </sheetData>
  <mergeCells count="4">
    <mergeCell ref="B10:I10"/>
    <mergeCell ref="D12:K12"/>
    <mergeCell ref="B34:C34"/>
    <mergeCell ref="L12:P12"/>
  </mergeCells>
  <phoneticPr fontId="13" type="noConversion"/>
  <conditionalFormatting sqref="Q34">
    <cfRule type="cellIs" dxfId="32" priority="1" operator="notEqual">
      <formula>$D$34</formula>
    </cfRule>
  </conditionalFormatting>
  <pageMargins left="0.7" right="0.7" top="0.75" bottom="0.75" header="0.3" footer="0.3"/>
  <pageSetup paperSize="9" scale="3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0B00-E2E5-49A7-B922-4831350B82FF}">
  <sheetPr>
    <tabColor rgb="FFCCCCFF"/>
    <pageSetUpPr fitToPage="1"/>
  </sheetPr>
  <dimension ref="B10:S44"/>
  <sheetViews>
    <sheetView showGridLines="0" topLeftCell="A10" zoomScale="60" zoomScaleNormal="60" workbookViewId="0">
      <pane xSplit="4" topLeftCell="L1" activePane="topRight" state="frozen"/>
      <selection activeCell="B3" sqref="B3"/>
      <selection pane="topRight" activeCell="O23" sqref="O23"/>
    </sheetView>
  </sheetViews>
  <sheetFormatPr defaultColWidth="8.7265625" defaultRowHeight="14" x14ac:dyDescent="0.3"/>
  <cols>
    <col min="1" max="1" width="8.7265625" style="20"/>
    <col min="2" max="2" width="26.90625" style="20" customWidth="1"/>
    <col min="3" max="3" width="66.7265625" style="20" customWidth="1"/>
    <col min="4" max="4" width="26.453125" style="71" customWidth="1"/>
    <col min="5" max="5" width="13.26953125" style="71" customWidth="1"/>
    <col min="6" max="6" width="22.453125" style="71" customWidth="1"/>
    <col min="7" max="7" width="21" style="71" customWidth="1"/>
    <col min="8" max="8" width="27.54296875" style="71" customWidth="1"/>
    <col min="9" max="9" width="22.26953125" style="71" customWidth="1"/>
    <col min="10" max="10" width="22.54296875" style="70" customWidth="1"/>
    <col min="11" max="11" width="14.26953125" style="70" customWidth="1"/>
    <col min="12" max="12" width="18.81640625" style="70" customWidth="1"/>
    <col min="13" max="13" width="19.453125" style="70" customWidth="1"/>
    <col min="14" max="14" width="16.1796875" style="70" customWidth="1"/>
    <col min="15" max="16" width="14.26953125" style="70" customWidth="1"/>
    <col min="17" max="17" width="21.1796875" style="70" customWidth="1"/>
    <col min="18" max="18" width="79.54296875" style="20" customWidth="1"/>
    <col min="19" max="19" width="24.54296875" style="20" customWidth="1"/>
    <col min="20" max="16384" width="8.7265625" style="20"/>
  </cols>
  <sheetData>
    <row r="10" spans="2:19" ht="150" customHeight="1" x14ac:dyDescent="0.3">
      <c r="B10" s="483" t="s">
        <v>319</v>
      </c>
      <c r="C10" s="483"/>
      <c r="D10" s="483"/>
      <c r="E10" s="483"/>
      <c r="F10" s="483"/>
      <c r="G10" s="483"/>
      <c r="H10" s="483"/>
      <c r="I10" s="483"/>
    </row>
    <row r="11" spans="2:19" ht="15.5" x14ac:dyDescent="0.35">
      <c r="C11" s="47"/>
    </row>
    <row r="12" spans="2:19" ht="30.65" customHeight="1" x14ac:dyDescent="0.35">
      <c r="B12" s="267" t="s">
        <v>173</v>
      </c>
      <c r="C12" s="268" t="str">
        <f>'Workbook Index Page'!$I$22</f>
        <v>Enter name of project 2 here</v>
      </c>
      <c r="D12" s="484"/>
      <c r="E12" s="484"/>
      <c r="F12" s="484"/>
      <c r="G12" s="484"/>
      <c r="H12" s="484"/>
      <c r="I12" s="484"/>
      <c r="J12" s="484"/>
      <c r="K12" s="485"/>
      <c r="L12" s="490" t="s">
        <v>160</v>
      </c>
      <c r="M12" s="490"/>
      <c r="N12" s="490"/>
      <c r="O12" s="490"/>
      <c r="P12" s="354"/>
      <c r="Q12" s="76"/>
      <c r="S12" s="72"/>
    </row>
    <row r="13" spans="2:19" s="2" customFormat="1" ht="59.15" customHeight="1" x14ac:dyDescent="0.4">
      <c r="B13" s="256" t="s">
        <v>298</v>
      </c>
      <c r="C13" s="257" t="s">
        <v>299</v>
      </c>
      <c r="D13" s="258" t="s">
        <v>300</v>
      </c>
      <c r="E13" s="259" t="s">
        <v>301</v>
      </c>
      <c r="F13" s="348" t="s">
        <v>302</v>
      </c>
      <c r="G13" s="258" t="s">
        <v>303</v>
      </c>
      <c r="H13" s="260" t="s">
        <v>304</v>
      </c>
      <c r="I13" s="260" t="s">
        <v>305</v>
      </c>
      <c r="J13" s="261" t="s">
        <v>306</v>
      </c>
      <c r="K13" s="349" t="s">
        <v>307</v>
      </c>
      <c r="L13" s="262" t="s">
        <v>308</v>
      </c>
      <c r="M13" s="262" t="s">
        <v>309</v>
      </c>
      <c r="N13" s="262" t="s">
        <v>310</v>
      </c>
      <c r="O13" s="262" t="s">
        <v>311</v>
      </c>
      <c r="P13" s="262" t="s">
        <v>314</v>
      </c>
      <c r="Q13" s="263" t="s">
        <v>315</v>
      </c>
      <c r="R13" s="264" t="s">
        <v>316</v>
      </c>
      <c r="S13" s="72"/>
    </row>
    <row r="14" spans="2:19" s="72" customFormat="1" ht="27.5" customHeight="1" x14ac:dyDescent="0.35">
      <c r="B14" s="79">
        <v>1</v>
      </c>
      <c r="C14" s="80"/>
      <c r="D14" s="213">
        <v>0</v>
      </c>
      <c r="E14" s="81" t="e">
        <f>SUM(D14/D43)</f>
        <v>#DIV/0!</v>
      </c>
      <c r="F14" s="317">
        <v>0</v>
      </c>
      <c r="G14" s="318" t="e">
        <f>SUM(D14/F14)</f>
        <v>#DIV/0!</v>
      </c>
      <c r="H14" s="213">
        <v>0</v>
      </c>
      <c r="I14" s="81" t="e">
        <f>SUM(H14/D14)</f>
        <v>#DIV/0!</v>
      </c>
      <c r="J14" s="215">
        <f>SUM(D14-H14)</f>
        <v>0</v>
      </c>
      <c r="K14" s="81" t="e">
        <f>SUM(J14/D14)</f>
        <v>#DIV/0!</v>
      </c>
      <c r="L14" s="214">
        <v>0</v>
      </c>
      <c r="M14" s="214">
        <v>0</v>
      </c>
      <c r="N14" s="214">
        <v>0</v>
      </c>
      <c r="O14" s="214">
        <v>0</v>
      </c>
      <c r="P14" s="214">
        <v>0</v>
      </c>
      <c r="Q14" s="216">
        <f>SUM(L14:P14)</f>
        <v>0</v>
      </c>
      <c r="R14" s="3"/>
    </row>
    <row r="15" spans="2:19" s="72" customFormat="1" ht="27.5" customHeight="1" x14ac:dyDescent="0.35">
      <c r="B15" s="79">
        <v>2</v>
      </c>
      <c r="C15" s="80"/>
      <c r="D15" s="213">
        <v>0</v>
      </c>
      <c r="E15" s="81" t="e">
        <f>SUM(D15/D43)</f>
        <v>#DIV/0!</v>
      </c>
      <c r="F15" s="317">
        <v>0</v>
      </c>
      <c r="G15" s="318" t="e">
        <f t="shared" ref="G15:G33" si="0">SUM(D15/F15)</f>
        <v>#DIV/0!</v>
      </c>
      <c r="H15" s="213">
        <v>0</v>
      </c>
      <c r="I15" s="81" t="e">
        <f t="shared" ref="I15:I33" si="1">SUM(H15/D15)</f>
        <v>#DIV/0!</v>
      </c>
      <c r="J15" s="215">
        <f t="shared" ref="J15:J33" si="2">SUM(D15-H15)</f>
        <v>0</v>
      </c>
      <c r="K15" s="81" t="e">
        <f t="shared" ref="K15:K33" si="3">SUM(J15/D15)</f>
        <v>#DIV/0!</v>
      </c>
      <c r="L15" s="214">
        <v>0</v>
      </c>
      <c r="M15" s="214">
        <v>0</v>
      </c>
      <c r="N15" s="214">
        <v>0</v>
      </c>
      <c r="O15" s="214">
        <v>0</v>
      </c>
      <c r="P15" s="214">
        <v>0</v>
      </c>
      <c r="Q15" s="216">
        <f t="shared" ref="Q15:Q33" si="4">SUM(L15:P15)</f>
        <v>0</v>
      </c>
      <c r="R15" s="3"/>
    </row>
    <row r="16" spans="2:19" s="72" customFormat="1" ht="27.5" customHeight="1" x14ac:dyDescent="0.35">
      <c r="B16" s="79">
        <v>3</v>
      </c>
      <c r="C16" s="80"/>
      <c r="D16" s="213">
        <v>0</v>
      </c>
      <c r="E16" s="81" t="e">
        <f>SUM(D16/D43)</f>
        <v>#DIV/0!</v>
      </c>
      <c r="F16" s="317">
        <v>0</v>
      </c>
      <c r="G16" s="318" t="e">
        <f t="shared" si="0"/>
        <v>#DIV/0!</v>
      </c>
      <c r="H16" s="213">
        <v>0</v>
      </c>
      <c r="I16" s="81" t="e">
        <f t="shared" si="1"/>
        <v>#DIV/0!</v>
      </c>
      <c r="J16" s="215">
        <f t="shared" si="2"/>
        <v>0</v>
      </c>
      <c r="K16" s="81" t="e">
        <f t="shared" si="3"/>
        <v>#DIV/0!</v>
      </c>
      <c r="L16" s="214">
        <v>0</v>
      </c>
      <c r="M16" s="214">
        <v>0</v>
      </c>
      <c r="N16" s="214">
        <v>0</v>
      </c>
      <c r="O16" s="214">
        <v>0</v>
      </c>
      <c r="P16" s="214">
        <v>0</v>
      </c>
      <c r="Q16" s="216">
        <f t="shared" si="4"/>
        <v>0</v>
      </c>
      <c r="R16" s="3"/>
    </row>
    <row r="17" spans="2:18" s="72" customFormat="1" ht="27.5" customHeight="1" x14ac:dyDescent="0.35">
      <c r="B17" s="79">
        <v>4</v>
      </c>
      <c r="C17" s="80"/>
      <c r="D17" s="213">
        <v>0</v>
      </c>
      <c r="E17" s="81" t="e">
        <f>SUM(D17/D43)</f>
        <v>#DIV/0!</v>
      </c>
      <c r="F17" s="317">
        <v>0</v>
      </c>
      <c r="G17" s="318" t="e">
        <f t="shared" si="0"/>
        <v>#DIV/0!</v>
      </c>
      <c r="H17" s="213">
        <v>0</v>
      </c>
      <c r="I17" s="81" t="e">
        <f t="shared" si="1"/>
        <v>#DIV/0!</v>
      </c>
      <c r="J17" s="215">
        <f t="shared" si="2"/>
        <v>0</v>
      </c>
      <c r="K17" s="81" t="e">
        <f t="shared" si="3"/>
        <v>#DIV/0!</v>
      </c>
      <c r="L17" s="214">
        <v>0</v>
      </c>
      <c r="M17" s="214">
        <v>0</v>
      </c>
      <c r="N17" s="214">
        <v>0</v>
      </c>
      <c r="O17" s="214">
        <v>0</v>
      </c>
      <c r="P17" s="214">
        <v>0</v>
      </c>
      <c r="Q17" s="216">
        <f t="shared" si="4"/>
        <v>0</v>
      </c>
      <c r="R17" s="3"/>
    </row>
    <row r="18" spans="2:18" s="72" customFormat="1" ht="27.5" customHeight="1" x14ac:dyDescent="0.35">
      <c r="B18" s="79">
        <v>5</v>
      </c>
      <c r="C18" s="80"/>
      <c r="D18" s="213">
        <v>0</v>
      </c>
      <c r="E18" s="81" t="e">
        <f>SUM(D18/D43)</f>
        <v>#DIV/0!</v>
      </c>
      <c r="F18" s="317">
        <v>0</v>
      </c>
      <c r="G18" s="318" t="e">
        <f t="shared" si="0"/>
        <v>#DIV/0!</v>
      </c>
      <c r="H18" s="213">
        <v>0</v>
      </c>
      <c r="I18" s="81" t="e">
        <f t="shared" si="1"/>
        <v>#DIV/0!</v>
      </c>
      <c r="J18" s="215">
        <f t="shared" si="2"/>
        <v>0</v>
      </c>
      <c r="K18" s="81" t="e">
        <f t="shared" si="3"/>
        <v>#DIV/0!</v>
      </c>
      <c r="L18" s="214">
        <v>0</v>
      </c>
      <c r="M18" s="214">
        <v>0</v>
      </c>
      <c r="N18" s="214">
        <v>0</v>
      </c>
      <c r="O18" s="214">
        <v>0</v>
      </c>
      <c r="P18" s="214">
        <v>0</v>
      </c>
      <c r="Q18" s="216">
        <f t="shared" si="4"/>
        <v>0</v>
      </c>
      <c r="R18" s="3"/>
    </row>
    <row r="19" spans="2:18" s="72" customFormat="1" ht="27.5" customHeight="1" x14ac:dyDescent="0.35">
      <c r="B19" s="79">
        <v>6</v>
      </c>
      <c r="C19" s="80"/>
      <c r="D19" s="213">
        <v>0</v>
      </c>
      <c r="E19" s="81" t="e">
        <f>SUM(D19/D43)</f>
        <v>#DIV/0!</v>
      </c>
      <c r="F19" s="317">
        <v>0</v>
      </c>
      <c r="G19" s="318" t="e">
        <f t="shared" si="0"/>
        <v>#DIV/0!</v>
      </c>
      <c r="H19" s="213">
        <v>0</v>
      </c>
      <c r="I19" s="81" t="e">
        <f t="shared" si="1"/>
        <v>#DIV/0!</v>
      </c>
      <c r="J19" s="215">
        <f t="shared" si="2"/>
        <v>0</v>
      </c>
      <c r="K19" s="81" t="e">
        <f t="shared" si="3"/>
        <v>#DIV/0!</v>
      </c>
      <c r="L19" s="214">
        <v>0</v>
      </c>
      <c r="M19" s="214">
        <v>0</v>
      </c>
      <c r="N19" s="214">
        <v>0</v>
      </c>
      <c r="O19" s="214">
        <v>0</v>
      </c>
      <c r="P19" s="214">
        <v>0</v>
      </c>
      <c r="Q19" s="216">
        <f t="shared" si="4"/>
        <v>0</v>
      </c>
      <c r="R19" s="3"/>
    </row>
    <row r="20" spans="2:18" s="72" customFormat="1" ht="27.5" customHeight="1" x14ac:dyDescent="0.35">
      <c r="B20" s="79">
        <v>7</v>
      </c>
      <c r="C20" s="80"/>
      <c r="D20" s="213">
        <v>0</v>
      </c>
      <c r="E20" s="81" t="e">
        <f>SUM(D20/D43)</f>
        <v>#DIV/0!</v>
      </c>
      <c r="F20" s="317">
        <v>0</v>
      </c>
      <c r="G20" s="318" t="e">
        <f t="shared" si="0"/>
        <v>#DIV/0!</v>
      </c>
      <c r="H20" s="213">
        <v>0</v>
      </c>
      <c r="I20" s="81" t="e">
        <f t="shared" si="1"/>
        <v>#DIV/0!</v>
      </c>
      <c r="J20" s="215">
        <f t="shared" si="2"/>
        <v>0</v>
      </c>
      <c r="K20" s="81" t="e">
        <f t="shared" si="3"/>
        <v>#DIV/0!</v>
      </c>
      <c r="L20" s="214">
        <v>0</v>
      </c>
      <c r="M20" s="214">
        <v>0</v>
      </c>
      <c r="N20" s="214">
        <v>0</v>
      </c>
      <c r="O20" s="214">
        <v>0</v>
      </c>
      <c r="P20" s="214">
        <v>0</v>
      </c>
      <c r="Q20" s="216">
        <f t="shared" si="4"/>
        <v>0</v>
      </c>
      <c r="R20" s="3"/>
    </row>
    <row r="21" spans="2:18" s="72" customFormat="1" ht="27.5" customHeight="1" x14ac:dyDescent="0.35">
      <c r="B21" s="79">
        <v>8</v>
      </c>
      <c r="C21" s="80"/>
      <c r="D21" s="213">
        <v>0</v>
      </c>
      <c r="E21" s="81" t="e">
        <f>SUM(D21/D43)</f>
        <v>#DIV/0!</v>
      </c>
      <c r="F21" s="317">
        <v>0</v>
      </c>
      <c r="G21" s="318" t="e">
        <f t="shared" si="0"/>
        <v>#DIV/0!</v>
      </c>
      <c r="H21" s="213">
        <v>0</v>
      </c>
      <c r="I21" s="81" t="e">
        <f t="shared" si="1"/>
        <v>#DIV/0!</v>
      </c>
      <c r="J21" s="215">
        <f t="shared" si="2"/>
        <v>0</v>
      </c>
      <c r="K21" s="81" t="e">
        <f t="shared" si="3"/>
        <v>#DIV/0!</v>
      </c>
      <c r="L21" s="214">
        <v>0</v>
      </c>
      <c r="M21" s="214">
        <v>0</v>
      </c>
      <c r="N21" s="214">
        <v>0</v>
      </c>
      <c r="O21" s="214">
        <v>0</v>
      </c>
      <c r="P21" s="214">
        <v>0</v>
      </c>
      <c r="Q21" s="216">
        <f t="shared" si="4"/>
        <v>0</v>
      </c>
      <c r="R21" s="3"/>
    </row>
    <row r="22" spans="2:18" s="72" customFormat="1" ht="27.5" customHeight="1" x14ac:dyDescent="0.35">
      <c r="B22" s="79">
        <v>9</v>
      </c>
      <c r="C22" s="80"/>
      <c r="D22" s="213">
        <v>0</v>
      </c>
      <c r="E22" s="81" t="e">
        <f>SUM(D22/D43)</f>
        <v>#DIV/0!</v>
      </c>
      <c r="F22" s="317">
        <v>0</v>
      </c>
      <c r="G22" s="318" t="e">
        <f t="shared" si="0"/>
        <v>#DIV/0!</v>
      </c>
      <c r="H22" s="213">
        <v>0</v>
      </c>
      <c r="I22" s="81" t="e">
        <f t="shared" si="1"/>
        <v>#DIV/0!</v>
      </c>
      <c r="J22" s="215">
        <f t="shared" si="2"/>
        <v>0</v>
      </c>
      <c r="K22" s="81" t="e">
        <f t="shared" si="3"/>
        <v>#DIV/0!</v>
      </c>
      <c r="L22" s="214">
        <v>0</v>
      </c>
      <c r="M22" s="214">
        <v>0</v>
      </c>
      <c r="N22" s="214">
        <v>0</v>
      </c>
      <c r="O22" s="214">
        <v>0</v>
      </c>
      <c r="P22" s="214">
        <v>0</v>
      </c>
      <c r="Q22" s="216">
        <f t="shared" si="4"/>
        <v>0</v>
      </c>
      <c r="R22" s="3"/>
    </row>
    <row r="23" spans="2:18" s="72" customFormat="1" ht="27.5" customHeight="1" x14ac:dyDescent="0.35">
      <c r="B23" s="79">
        <v>10</v>
      </c>
      <c r="C23" s="80"/>
      <c r="D23" s="213">
        <v>0</v>
      </c>
      <c r="E23" s="81" t="e">
        <f>SUM(D23/D43)</f>
        <v>#DIV/0!</v>
      </c>
      <c r="F23" s="317">
        <v>0</v>
      </c>
      <c r="G23" s="318" t="e">
        <f t="shared" si="0"/>
        <v>#DIV/0!</v>
      </c>
      <c r="H23" s="213">
        <v>0</v>
      </c>
      <c r="I23" s="81" t="e">
        <f t="shared" si="1"/>
        <v>#DIV/0!</v>
      </c>
      <c r="J23" s="215">
        <f t="shared" si="2"/>
        <v>0</v>
      </c>
      <c r="K23" s="81" t="e">
        <f t="shared" si="3"/>
        <v>#DIV/0!</v>
      </c>
      <c r="L23" s="214">
        <v>0</v>
      </c>
      <c r="M23" s="214">
        <v>0</v>
      </c>
      <c r="N23" s="214">
        <v>0</v>
      </c>
      <c r="O23" s="214">
        <v>0</v>
      </c>
      <c r="P23" s="214">
        <v>0</v>
      </c>
      <c r="Q23" s="216">
        <f t="shared" si="4"/>
        <v>0</v>
      </c>
      <c r="R23" s="3"/>
    </row>
    <row r="24" spans="2:18" s="72" customFormat="1" ht="27.5" customHeight="1" x14ac:dyDescent="0.35">
      <c r="B24" s="79">
        <v>11</v>
      </c>
      <c r="C24" s="80"/>
      <c r="D24" s="213">
        <v>0</v>
      </c>
      <c r="E24" s="81" t="e">
        <f>SUM(D24/D43)</f>
        <v>#DIV/0!</v>
      </c>
      <c r="F24" s="317">
        <v>0</v>
      </c>
      <c r="G24" s="318" t="e">
        <f t="shared" si="0"/>
        <v>#DIV/0!</v>
      </c>
      <c r="H24" s="213">
        <v>0</v>
      </c>
      <c r="I24" s="81" t="e">
        <f t="shared" si="1"/>
        <v>#DIV/0!</v>
      </c>
      <c r="J24" s="215">
        <f t="shared" si="2"/>
        <v>0</v>
      </c>
      <c r="K24" s="81" t="e">
        <f t="shared" si="3"/>
        <v>#DIV/0!</v>
      </c>
      <c r="L24" s="214">
        <v>0</v>
      </c>
      <c r="M24" s="214">
        <v>0</v>
      </c>
      <c r="N24" s="214">
        <v>0</v>
      </c>
      <c r="O24" s="214">
        <v>0</v>
      </c>
      <c r="P24" s="214">
        <v>0</v>
      </c>
      <c r="Q24" s="216">
        <f t="shared" si="4"/>
        <v>0</v>
      </c>
      <c r="R24" s="3"/>
    </row>
    <row r="25" spans="2:18" s="72" customFormat="1" ht="27.5" customHeight="1" x14ac:dyDescent="0.35">
      <c r="B25" s="79">
        <v>12</v>
      </c>
      <c r="C25" s="80"/>
      <c r="D25" s="213">
        <v>0</v>
      </c>
      <c r="E25" s="81" t="e">
        <f>SUM(D25/D43)</f>
        <v>#DIV/0!</v>
      </c>
      <c r="F25" s="317">
        <v>0</v>
      </c>
      <c r="G25" s="318" t="e">
        <f t="shared" si="0"/>
        <v>#DIV/0!</v>
      </c>
      <c r="H25" s="213">
        <v>0</v>
      </c>
      <c r="I25" s="81" t="e">
        <f t="shared" si="1"/>
        <v>#DIV/0!</v>
      </c>
      <c r="J25" s="215">
        <f t="shared" si="2"/>
        <v>0</v>
      </c>
      <c r="K25" s="81" t="e">
        <f t="shared" si="3"/>
        <v>#DIV/0!</v>
      </c>
      <c r="L25" s="214">
        <v>0</v>
      </c>
      <c r="M25" s="214">
        <v>0</v>
      </c>
      <c r="N25" s="214">
        <v>0</v>
      </c>
      <c r="O25" s="214">
        <v>0</v>
      </c>
      <c r="P25" s="214">
        <v>0</v>
      </c>
      <c r="Q25" s="216">
        <f t="shared" si="4"/>
        <v>0</v>
      </c>
      <c r="R25" s="3"/>
    </row>
    <row r="26" spans="2:18" s="72" customFormat="1" ht="27.5" customHeight="1" x14ac:dyDescent="0.35">
      <c r="B26" s="79">
        <v>13</v>
      </c>
      <c r="C26" s="80"/>
      <c r="D26" s="213">
        <v>0</v>
      </c>
      <c r="E26" s="81" t="e">
        <f>SUM(D26/D43)</f>
        <v>#DIV/0!</v>
      </c>
      <c r="F26" s="317">
        <v>0</v>
      </c>
      <c r="G26" s="318" t="e">
        <f t="shared" si="0"/>
        <v>#DIV/0!</v>
      </c>
      <c r="H26" s="213">
        <v>0</v>
      </c>
      <c r="I26" s="81" t="e">
        <f t="shared" si="1"/>
        <v>#DIV/0!</v>
      </c>
      <c r="J26" s="215">
        <f t="shared" si="2"/>
        <v>0</v>
      </c>
      <c r="K26" s="81" t="e">
        <f t="shared" si="3"/>
        <v>#DIV/0!</v>
      </c>
      <c r="L26" s="214">
        <v>0</v>
      </c>
      <c r="M26" s="214">
        <v>0</v>
      </c>
      <c r="N26" s="214">
        <v>0</v>
      </c>
      <c r="O26" s="214">
        <v>0</v>
      </c>
      <c r="P26" s="214">
        <v>0</v>
      </c>
      <c r="Q26" s="216">
        <f t="shared" si="4"/>
        <v>0</v>
      </c>
      <c r="R26" s="3"/>
    </row>
    <row r="27" spans="2:18" s="72" customFormat="1" ht="27.5" customHeight="1" x14ac:dyDescent="0.35">
      <c r="B27" s="79">
        <v>14</v>
      </c>
      <c r="C27" s="80"/>
      <c r="D27" s="213">
        <v>0</v>
      </c>
      <c r="E27" s="81" t="e">
        <f>SUM(D27/D43)</f>
        <v>#DIV/0!</v>
      </c>
      <c r="F27" s="317">
        <v>0</v>
      </c>
      <c r="G27" s="318" t="e">
        <f t="shared" si="0"/>
        <v>#DIV/0!</v>
      </c>
      <c r="H27" s="213">
        <v>0</v>
      </c>
      <c r="I27" s="81" t="e">
        <f t="shared" si="1"/>
        <v>#DIV/0!</v>
      </c>
      <c r="J27" s="215">
        <f t="shared" si="2"/>
        <v>0</v>
      </c>
      <c r="K27" s="81" t="e">
        <f t="shared" si="3"/>
        <v>#DIV/0!</v>
      </c>
      <c r="L27" s="214">
        <v>0</v>
      </c>
      <c r="M27" s="214">
        <v>0</v>
      </c>
      <c r="N27" s="214">
        <v>0</v>
      </c>
      <c r="O27" s="214">
        <v>0</v>
      </c>
      <c r="P27" s="214">
        <v>0</v>
      </c>
      <c r="Q27" s="216">
        <f t="shared" si="4"/>
        <v>0</v>
      </c>
      <c r="R27" s="3"/>
    </row>
    <row r="28" spans="2:18" s="72" customFormat="1" ht="27.5" customHeight="1" x14ac:dyDescent="0.35">
      <c r="B28" s="79">
        <v>15</v>
      </c>
      <c r="C28" s="80"/>
      <c r="D28" s="213">
        <v>0</v>
      </c>
      <c r="E28" s="81" t="e">
        <f>SUM(D28/D43)</f>
        <v>#DIV/0!</v>
      </c>
      <c r="F28" s="317">
        <v>0</v>
      </c>
      <c r="G28" s="318" t="e">
        <f t="shared" si="0"/>
        <v>#DIV/0!</v>
      </c>
      <c r="H28" s="213">
        <v>0</v>
      </c>
      <c r="I28" s="81" t="e">
        <f t="shared" si="1"/>
        <v>#DIV/0!</v>
      </c>
      <c r="J28" s="215">
        <f t="shared" si="2"/>
        <v>0</v>
      </c>
      <c r="K28" s="81" t="e">
        <f t="shared" si="3"/>
        <v>#DIV/0!</v>
      </c>
      <c r="L28" s="214">
        <v>0</v>
      </c>
      <c r="M28" s="214">
        <v>0</v>
      </c>
      <c r="N28" s="214">
        <v>0</v>
      </c>
      <c r="O28" s="214">
        <v>0</v>
      </c>
      <c r="P28" s="214">
        <v>0</v>
      </c>
      <c r="Q28" s="216">
        <f t="shared" si="4"/>
        <v>0</v>
      </c>
      <c r="R28" s="3"/>
    </row>
    <row r="29" spans="2:18" s="72" customFormat="1" ht="27.5" customHeight="1" x14ac:dyDescent="0.35">
      <c r="B29" s="79">
        <v>16</v>
      </c>
      <c r="C29" s="80"/>
      <c r="D29" s="213">
        <v>0</v>
      </c>
      <c r="E29" s="81" t="e">
        <f>SUM(D29/D43)</f>
        <v>#DIV/0!</v>
      </c>
      <c r="F29" s="317">
        <v>0</v>
      </c>
      <c r="G29" s="318" t="e">
        <f t="shared" si="0"/>
        <v>#DIV/0!</v>
      </c>
      <c r="H29" s="213">
        <v>0</v>
      </c>
      <c r="I29" s="81" t="e">
        <f t="shared" si="1"/>
        <v>#DIV/0!</v>
      </c>
      <c r="J29" s="215">
        <f t="shared" si="2"/>
        <v>0</v>
      </c>
      <c r="K29" s="81" t="e">
        <f t="shared" si="3"/>
        <v>#DIV/0!</v>
      </c>
      <c r="L29" s="214">
        <v>0</v>
      </c>
      <c r="M29" s="214">
        <v>0</v>
      </c>
      <c r="N29" s="214">
        <v>0</v>
      </c>
      <c r="O29" s="214">
        <v>0</v>
      </c>
      <c r="P29" s="214">
        <v>0</v>
      </c>
      <c r="Q29" s="216">
        <f t="shared" si="4"/>
        <v>0</v>
      </c>
      <c r="R29" s="3"/>
    </row>
    <row r="30" spans="2:18" s="72" customFormat="1" ht="27.5" customHeight="1" x14ac:dyDescent="0.35">
      <c r="B30" s="79">
        <v>17</v>
      </c>
      <c r="C30" s="80"/>
      <c r="D30" s="213">
        <v>0</v>
      </c>
      <c r="E30" s="81" t="e">
        <f>SUM(D30/D43)</f>
        <v>#DIV/0!</v>
      </c>
      <c r="F30" s="317">
        <v>0</v>
      </c>
      <c r="G30" s="318" t="e">
        <f t="shared" si="0"/>
        <v>#DIV/0!</v>
      </c>
      <c r="H30" s="213">
        <v>0</v>
      </c>
      <c r="I30" s="81" t="e">
        <f t="shared" si="1"/>
        <v>#DIV/0!</v>
      </c>
      <c r="J30" s="215">
        <f t="shared" si="2"/>
        <v>0</v>
      </c>
      <c r="K30" s="81" t="e">
        <f t="shared" si="3"/>
        <v>#DIV/0!</v>
      </c>
      <c r="L30" s="214">
        <v>0</v>
      </c>
      <c r="M30" s="214">
        <v>0</v>
      </c>
      <c r="N30" s="214">
        <v>0</v>
      </c>
      <c r="O30" s="214">
        <v>0</v>
      </c>
      <c r="P30" s="214">
        <v>0</v>
      </c>
      <c r="Q30" s="216">
        <f t="shared" si="4"/>
        <v>0</v>
      </c>
      <c r="R30" s="3"/>
    </row>
    <row r="31" spans="2:18" s="72" customFormat="1" ht="27.5" customHeight="1" x14ac:dyDescent="0.35">
      <c r="B31" s="79">
        <v>18</v>
      </c>
      <c r="C31" s="80"/>
      <c r="D31" s="213">
        <v>0</v>
      </c>
      <c r="E31" s="81" t="e">
        <f>SUM(D31/D43)</f>
        <v>#DIV/0!</v>
      </c>
      <c r="F31" s="317">
        <v>0</v>
      </c>
      <c r="G31" s="318" t="e">
        <f t="shared" si="0"/>
        <v>#DIV/0!</v>
      </c>
      <c r="H31" s="213">
        <v>0</v>
      </c>
      <c r="I31" s="81" t="e">
        <f t="shared" si="1"/>
        <v>#DIV/0!</v>
      </c>
      <c r="J31" s="215">
        <f t="shared" si="2"/>
        <v>0</v>
      </c>
      <c r="K31" s="81" t="e">
        <f t="shared" si="3"/>
        <v>#DIV/0!</v>
      </c>
      <c r="L31" s="214">
        <v>0</v>
      </c>
      <c r="M31" s="214">
        <v>0</v>
      </c>
      <c r="N31" s="214">
        <v>0</v>
      </c>
      <c r="O31" s="214">
        <v>0</v>
      </c>
      <c r="P31" s="214">
        <v>0</v>
      </c>
      <c r="Q31" s="216">
        <f t="shared" si="4"/>
        <v>0</v>
      </c>
      <c r="R31" s="3"/>
    </row>
    <row r="32" spans="2:18" s="72" customFormat="1" ht="27.5" customHeight="1" x14ac:dyDescent="0.35">
      <c r="B32" s="79">
        <v>19</v>
      </c>
      <c r="C32" s="80"/>
      <c r="D32" s="213">
        <v>0</v>
      </c>
      <c r="E32" s="81" t="e">
        <f>SUM(D32/D43)</f>
        <v>#DIV/0!</v>
      </c>
      <c r="F32" s="317">
        <v>0</v>
      </c>
      <c r="G32" s="318" t="e">
        <f t="shared" si="0"/>
        <v>#DIV/0!</v>
      </c>
      <c r="H32" s="213">
        <v>0</v>
      </c>
      <c r="I32" s="81" t="e">
        <f t="shared" si="1"/>
        <v>#DIV/0!</v>
      </c>
      <c r="J32" s="215">
        <f t="shared" si="2"/>
        <v>0</v>
      </c>
      <c r="K32" s="81" t="e">
        <f t="shared" si="3"/>
        <v>#DIV/0!</v>
      </c>
      <c r="L32" s="214">
        <v>0</v>
      </c>
      <c r="M32" s="214">
        <v>0</v>
      </c>
      <c r="N32" s="214">
        <v>0</v>
      </c>
      <c r="O32" s="214">
        <v>0</v>
      </c>
      <c r="P32" s="214">
        <v>0</v>
      </c>
      <c r="Q32" s="216">
        <f t="shared" si="4"/>
        <v>0</v>
      </c>
      <c r="R32" s="3"/>
    </row>
    <row r="33" spans="2:18" s="72" customFormat="1" ht="27.5" customHeight="1" x14ac:dyDescent="0.35">
      <c r="B33" s="79">
        <v>20</v>
      </c>
      <c r="C33" s="80"/>
      <c r="D33" s="213">
        <v>0</v>
      </c>
      <c r="E33" s="81" t="e">
        <f>SUM(D33/D43)</f>
        <v>#DIV/0!</v>
      </c>
      <c r="F33" s="317">
        <v>0</v>
      </c>
      <c r="G33" s="318" t="e">
        <f t="shared" si="0"/>
        <v>#DIV/0!</v>
      </c>
      <c r="H33" s="213">
        <v>0</v>
      </c>
      <c r="I33" s="81" t="e">
        <f t="shared" si="1"/>
        <v>#DIV/0!</v>
      </c>
      <c r="J33" s="215">
        <f t="shared" si="2"/>
        <v>0</v>
      </c>
      <c r="K33" s="81" t="e">
        <f t="shared" si="3"/>
        <v>#DIV/0!</v>
      </c>
      <c r="L33" s="214">
        <v>0</v>
      </c>
      <c r="M33" s="214">
        <v>0</v>
      </c>
      <c r="N33" s="214">
        <v>0</v>
      </c>
      <c r="O33" s="214">
        <v>0</v>
      </c>
      <c r="P33" s="214">
        <v>0</v>
      </c>
      <c r="Q33" s="216">
        <f t="shared" si="4"/>
        <v>0</v>
      </c>
      <c r="R33" s="3"/>
    </row>
    <row r="34" spans="2:18" s="49" customFormat="1" ht="18.649999999999999" customHeight="1" x14ac:dyDescent="0.35">
      <c r="B34" s="486" t="s">
        <v>161</v>
      </c>
      <c r="C34" s="487"/>
      <c r="D34" s="77">
        <f>SUM(D14:D33)</f>
        <v>0</v>
      </c>
      <c r="E34" s="78" t="e">
        <f>SUM(E14:E33)</f>
        <v>#DIV/0!</v>
      </c>
      <c r="F34" s="78"/>
      <c r="G34" s="78"/>
      <c r="H34" s="77">
        <f>SUM(H14:H33)</f>
        <v>0</v>
      </c>
      <c r="I34" s="78"/>
      <c r="J34" s="77">
        <f>SUM(J14:J33)</f>
        <v>0</v>
      </c>
      <c r="K34" s="78"/>
      <c r="L34" s="217">
        <f t="shared" ref="L34:N34" si="5">SUM(L14:L33)</f>
        <v>0</v>
      </c>
      <c r="M34" s="217">
        <f t="shared" si="5"/>
        <v>0</v>
      </c>
      <c r="N34" s="217">
        <f t="shared" si="5"/>
        <v>0</v>
      </c>
      <c r="O34" s="217">
        <f>SUM(O14:O33)</f>
        <v>0</v>
      </c>
      <c r="P34" s="217">
        <f>SUM(P14:P33)</f>
        <v>0</v>
      </c>
      <c r="Q34" s="217">
        <f>SUM(Q14:Q33)</f>
        <v>0</v>
      </c>
      <c r="R34" s="73"/>
    </row>
    <row r="39" spans="2:18" ht="24.65" customHeight="1" x14ac:dyDescent="0.3">
      <c r="B39" s="267" t="s">
        <v>159</v>
      </c>
      <c r="C39" s="268" t="str">
        <f>'Workbook Index Page'!$I$21</f>
        <v>Enter name of project 1 here</v>
      </c>
    </row>
    <row r="40" spans="2:18" ht="40.5" customHeight="1" x14ac:dyDescent="0.3">
      <c r="B40" s="265" t="s">
        <v>162</v>
      </c>
      <c r="C40" s="265" t="s">
        <v>163</v>
      </c>
      <c r="D40" s="266" t="s">
        <v>164</v>
      </c>
      <c r="E40" s="266" t="s">
        <v>165</v>
      </c>
      <c r="F40" s="266"/>
      <c r="G40" s="315"/>
    </row>
    <row r="41" spans="2:18" ht="18" x14ac:dyDescent="0.35">
      <c r="B41" s="250" t="s">
        <v>166</v>
      </c>
      <c r="C41" s="3" t="s">
        <v>167</v>
      </c>
      <c r="D41" s="251">
        <f>H34</f>
        <v>0</v>
      </c>
      <c r="E41" s="252" t="e">
        <f>SUM(D41/D43)</f>
        <v>#DIV/0!</v>
      </c>
      <c r="F41" s="252"/>
      <c r="G41" s="315"/>
    </row>
    <row r="42" spans="2:18" ht="18" x14ac:dyDescent="0.35">
      <c r="B42" s="250" t="s">
        <v>168</v>
      </c>
      <c r="C42" s="3" t="s">
        <v>169</v>
      </c>
      <c r="D42" s="251">
        <f>J34</f>
        <v>0</v>
      </c>
      <c r="E42" s="252" t="e">
        <f>SUM(D42/D43)</f>
        <v>#DIV/0!</v>
      </c>
      <c r="F42" s="314" t="s">
        <v>174</v>
      </c>
      <c r="G42" s="316"/>
      <c r="I42" s="74"/>
    </row>
    <row r="43" spans="2:18" ht="18" x14ac:dyDescent="0.4">
      <c r="B43" s="250" t="s">
        <v>171</v>
      </c>
      <c r="C43" s="254" t="s">
        <v>172</v>
      </c>
      <c r="D43" s="255">
        <f>D34</f>
        <v>0</v>
      </c>
      <c r="E43" s="252" t="e">
        <f>E34</f>
        <v>#DIV/0!</v>
      </c>
      <c r="F43" s="252"/>
      <c r="G43" s="315"/>
    </row>
    <row r="44" spans="2:18" x14ac:dyDescent="0.3">
      <c r="B44" s="75"/>
    </row>
  </sheetData>
  <mergeCells count="4">
    <mergeCell ref="B10:I10"/>
    <mergeCell ref="D12:K12"/>
    <mergeCell ref="L12:O12"/>
    <mergeCell ref="B34:C34"/>
  </mergeCells>
  <phoneticPr fontId="13" type="noConversion"/>
  <conditionalFormatting sqref="Q34">
    <cfRule type="cellIs" dxfId="31" priority="1" operator="notEqual">
      <formula>$D$34</formula>
    </cfRule>
  </conditionalFormatting>
  <pageMargins left="0.7" right="0.7" top="0.75" bottom="0.75" header="0.3" footer="0.3"/>
  <pageSetup paperSize="9" scale="2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EB618-E001-4FAB-8004-46AFF90E30F0}">
  <sheetPr>
    <tabColor rgb="FF009999"/>
    <pageSetUpPr fitToPage="1"/>
  </sheetPr>
  <dimension ref="B10:S44"/>
  <sheetViews>
    <sheetView showGridLines="0" topLeftCell="A10" zoomScale="60" zoomScaleNormal="60" workbookViewId="0">
      <pane xSplit="4" topLeftCell="E1" activePane="topRight" state="frozen"/>
      <selection activeCell="B3" sqref="B3"/>
      <selection pane="topRight" activeCell="E18" sqref="E18"/>
    </sheetView>
  </sheetViews>
  <sheetFormatPr defaultColWidth="8.7265625" defaultRowHeight="14" x14ac:dyDescent="0.3"/>
  <cols>
    <col min="1" max="1" width="8.7265625" style="20"/>
    <col min="2" max="2" width="21.81640625" style="20" customWidth="1"/>
    <col min="3" max="3" width="69.26953125" style="20" customWidth="1"/>
    <col min="4" max="4" width="26.453125" style="71" customWidth="1"/>
    <col min="5" max="5" width="10.26953125" style="71" customWidth="1"/>
    <col min="6" max="6" width="21.81640625" style="71" customWidth="1"/>
    <col min="7" max="7" width="16.1796875" style="71" customWidth="1"/>
    <col min="8" max="8" width="27.54296875" style="71" customWidth="1"/>
    <col min="9" max="9" width="22.26953125" style="71" customWidth="1"/>
    <col min="10" max="10" width="22.54296875" style="70" customWidth="1"/>
    <col min="11" max="11" width="14.26953125" style="70" customWidth="1"/>
    <col min="12" max="12" width="16.36328125" style="70" customWidth="1"/>
    <col min="13" max="16" width="14.26953125" style="70" customWidth="1"/>
    <col min="17" max="17" width="21.1796875" style="70" customWidth="1"/>
    <col min="18" max="18" width="79.54296875" style="20" customWidth="1"/>
    <col min="19" max="19" width="24.54296875" style="20" customWidth="1"/>
    <col min="20" max="16384" width="8.7265625" style="20"/>
  </cols>
  <sheetData>
    <row r="10" spans="2:19" ht="150" customHeight="1" x14ac:dyDescent="0.3">
      <c r="B10" s="483" t="s">
        <v>320</v>
      </c>
      <c r="C10" s="483"/>
      <c r="D10" s="483"/>
      <c r="E10" s="483"/>
      <c r="F10" s="483"/>
      <c r="G10" s="483"/>
      <c r="H10" s="483"/>
      <c r="I10" s="483"/>
    </row>
    <row r="11" spans="2:19" ht="15.5" x14ac:dyDescent="0.35">
      <c r="C11" s="47"/>
    </row>
    <row r="12" spans="2:19" ht="30.65" customHeight="1" x14ac:dyDescent="0.35">
      <c r="B12" s="282" t="s">
        <v>175</v>
      </c>
      <c r="C12" s="283" t="str">
        <f>'Workbook Index Page'!$I$23</f>
        <v>Enter name of project 3 here</v>
      </c>
      <c r="D12" s="484"/>
      <c r="E12" s="484"/>
      <c r="F12" s="484"/>
      <c r="G12" s="484"/>
      <c r="H12" s="484"/>
      <c r="I12" s="484"/>
      <c r="J12" s="484"/>
      <c r="K12" s="485"/>
      <c r="L12" s="491" t="s">
        <v>160</v>
      </c>
      <c r="M12" s="492"/>
      <c r="N12" s="492"/>
      <c r="O12" s="492"/>
      <c r="P12" s="493"/>
      <c r="Q12" s="76"/>
      <c r="S12" s="72"/>
    </row>
    <row r="13" spans="2:19" s="2" customFormat="1" ht="59.15" customHeight="1" x14ac:dyDescent="0.4">
      <c r="B13" s="324" t="s">
        <v>298</v>
      </c>
      <c r="C13" s="325" t="s">
        <v>299</v>
      </c>
      <c r="D13" s="326" t="s">
        <v>300</v>
      </c>
      <c r="E13" s="327" t="s">
        <v>301</v>
      </c>
      <c r="F13" s="350" t="s">
        <v>302</v>
      </c>
      <c r="G13" s="326" t="s">
        <v>303</v>
      </c>
      <c r="H13" s="328" t="s">
        <v>304</v>
      </c>
      <c r="I13" s="328" t="s">
        <v>305</v>
      </c>
      <c r="J13" s="329" t="s">
        <v>306</v>
      </c>
      <c r="K13" s="351" t="s">
        <v>307</v>
      </c>
      <c r="L13" s="321" t="s">
        <v>308</v>
      </c>
      <c r="M13" s="321" t="s">
        <v>309</v>
      </c>
      <c r="N13" s="321" t="s">
        <v>310</v>
      </c>
      <c r="O13" s="321" t="s">
        <v>311</v>
      </c>
      <c r="P13" s="321" t="s">
        <v>317</v>
      </c>
      <c r="Q13" s="322" t="s">
        <v>321</v>
      </c>
      <c r="R13" s="323" t="s">
        <v>316</v>
      </c>
      <c r="S13" s="72"/>
    </row>
    <row r="14" spans="2:19" s="72" customFormat="1" ht="23.5" customHeight="1" x14ac:dyDescent="0.35">
      <c r="B14" s="79">
        <v>1</v>
      </c>
      <c r="C14" s="80"/>
      <c r="D14" s="213">
        <v>0</v>
      </c>
      <c r="E14" s="81" t="e">
        <f>SUM(D14/D43)</f>
        <v>#DIV/0!</v>
      </c>
      <c r="F14" s="317">
        <v>0</v>
      </c>
      <c r="G14" s="318" t="e">
        <f>SUM(D14/F14)</f>
        <v>#DIV/0!</v>
      </c>
      <c r="H14" s="213">
        <v>0</v>
      </c>
      <c r="I14" s="81" t="e">
        <f>SUM(H14/D14)</f>
        <v>#DIV/0!</v>
      </c>
      <c r="J14" s="215">
        <f>SUM(D14-H14)</f>
        <v>0</v>
      </c>
      <c r="K14" s="81" t="e">
        <f>SUM(J14/D14)</f>
        <v>#DIV/0!</v>
      </c>
      <c r="L14" s="214">
        <v>0</v>
      </c>
      <c r="M14" s="214">
        <v>0</v>
      </c>
      <c r="N14" s="214">
        <v>0</v>
      </c>
      <c r="O14" s="214">
        <v>0</v>
      </c>
      <c r="P14" s="214">
        <v>0</v>
      </c>
      <c r="Q14" s="216">
        <f>SUM(L14:P14)</f>
        <v>0</v>
      </c>
      <c r="R14" s="3"/>
    </row>
    <row r="15" spans="2:19" s="72" customFormat="1" ht="23.5" customHeight="1" x14ac:dyDescent="0.35">
      <c r="B15" s="79">
        <v>2</v>
      </c>
      <c r="C15" s="80"/>
      <c r="D15" s="213">
        <v>0</v>
      </c>
      <c r="E15" s="81" t="e">
        <f>SUM(D15/D43)</f>
        <v>#DIV/0!</v>
      </c>
      <c r="F15" s="317">
        <v>0</v>
      </c>
      <c r="G15" s="318" t="e">
        <f t="shared" ref="G15:G33" si="0">SUM(D15/F15)</f>
        <v>#DIV/0!</v>
      </c>
      <c r="H15" s="213">
        <v>0</v>
      </c>
      <c r="I15" s="81" t="e">
        <f t="shared" ref="I15:I33" si="1">SUM(H15/D15)</f>
        <v>#DIV/0!</v>
      </c>
      <c r="J15" s="215">
        <f t="shared" ref="J15:J33" si="2">SUM(D15-H15)</f>
        <v>0</v>
      </c>
      <c r="K15" s="81" t="e">
        <f t="shared" ref="K15:K33" si="3">SUM(J15/D15)</f>
        <v>#DIV/0!</v>
      </c>
      <c r="L15" s="214">
        <v>0</v>
      </c>
      <c r="M15" s="214">
        <v>0</v>
      </c>
      <c r="N15" s="214">
        <v>0</v>
      </c>
      <c r="O15" s="214">
        <v>0</v>
      </c>
      <c r="P15" s="214">
        <v>0</v>
      </c>
      <c r="Q15" s="216">
        <f t="shared" ref="Q15:Q33" si="4">SUM(L15:P15)</f>
        <v>0</v>
      </c>
      <c r="R15" s="3"/>
    </row>
    <row r="16" spans="2:19" s="72" customFormat="1" ht="23.5" customHeight="1" x14ac:dyDescent="0.35">
      <c r="B16" s="79">
        <v>3</v>
      </c>
      <c r="C16" s="80"/>
      <c r="D16" s="213">
        <v>0</v>
      </c>
      <c r="E16" s="81" t="e">
        <f>SUM(D16/D43)</f>
        <v>#DIV/0!</v>
      </c>
      <c r="F16" s="317">
        <v>0</v>
      </c>
      <c r="G16" s="318" t="e">
        <f t="shared" si="0"/>
        <v>#DIV/0!</v>
      </c>
      <c r="H16" s="213">
        <v>0</v>
      </c>
      <c r="I16" s="81" t="e">
        <f t="shared" si="1"/>
        <v>#DIV/0!</v>
      </c>
      <c r="J16" s="215">
        <f t="shared" si="2"/>
        <v>0</v>
      </c>
      <c r="K16" s="81" t="e">
        <f t="shared" si="3"/>
        <v>#DIV/0!</v>
      </c>
      <c r="L16" s="214">
        <v>0</v>
      </c>
      <c r="M16" s="214">
        <v>0</v>
      </c>
      <c r="N16" s="214">
        <v>0</v>
      </c>
      <c r="O16" s="214">
        <v>0</v>
      </c>
      <c r="P16" s="214">
        <v>0</v>
      </c>
      <c r="Q16" s="216">
        <f t="shared" si="4"/>
        <v>0</v>
      </c>
      <c r="R16" s="3"/>
    </row>
    <row r="17" spans="2:18" s="72" customFormat="1" ht="23.5" customHeight="1" x14ac:dyDescent="0.35">
      <c r="B17" s="79">
        <v>4</v>
      </c>
      <c r="C17" s="80"/>
      <c r="D17" s="213">
        <v>0</v>
      </c>
      <c r="E17" s="81" t="e">
        <f>SUM(D17/D43)</f>
        <v>#DIV/0!</v>
      </c>
      <c r="F17" s="317">
        <v>0</v>
      </c>
      <c r="G17" s="318" t="e">
        <f t="shared" si="0"/>
        <v>#DIV/0!</v>
      </c>
      <c r="H17" s="213">
        <v>0</v>
      </c>
      <c r="I17" s="81" t="e">
        <f t="shared" si="1"/>
        <v>#DIV/0!</v>
      </c>
      <c r="J17" s="215">
        <f t="shared" si="2"/>
        <v>0</v>
      </c>
      <c r="K17" s="81" t="e">
        <f t="shared" si="3"/>
        <v>#DIV/0!</v>
      </c>
      <c r="L17" s="214">
        <v>0</v>
      </c>
      <c r="M17" s="214">
        <v>0</v>
      </c>
      <c r="N17" s="214">
        <v>0</v>
      </c>
      <c r="O17" s="214">
        <v>0</v>
      </c>
      <c r="P17" s="214">
        <v>0</v>
      </c>
      <c r="Q17" s="216">
        <f t="shared" si="4"/>
        <v>0</v>
      </c>
      <c r="R17" s="3"/>
    </row>
    <row r="18" spans="2:18" s="72" customFormat="1" ht="23.5" customHeight="1" x14ac:dyDescent="0.35">
      <c r="B18" s="79">
        <v>5</v>
      </c>
      <c r="C18" s="80"/>
      <c r="D18" s="213">
        <v>0</v>
      </c>
      <c r="E18" s="81" t="e">
        <f>SUM(D18/D43)</f>
        <v>#DIV/0!</v>
      </c>
      <c r="F18" s="317">
        <v>0</v>
      </c>
      <c r="G18" s="318" t="e">
        <f t="shared" si="0"/>
        <v>#DIV/0!</v>
      </c>
      <c r="H18" s="213">
        <v>0</v>
      </c>
      <c r="I18" s="81" t="e">
        <f t="shared" si="1"/>
        <v>#DIV/0!</v>
      </c>
      <c r="J18" s="215">
        <f t="shared" si="2"/>
        <v>0</v>
      </c>
      <c r="K18" s="81" t="e">
        <f t="shared" si="3"/>
        <v>#DIV/0!</v>
      </c>
      <c r="L18" s="214">
        <v>0</v>
      </c>
      <c r="M18" s="214">
        <v>0</v>
      </c>
      <c r="N18" s="214">
        <v>0</v>
      </c>
      <c r="O18" s="214">
        <v>0</v>
      </c>
      <c r="P18" s="214">
        <v>0</v>
      </c>
      <c r="Q18" s="216">
        <f t="shared" si="4"/>
        <v>0</v>
      </c>
      <c r="R18" s="3"/>
    </row>
    <row r="19" spans="2:18" s="72" customFormat="1" ht="23.5" customHeight="1" x14ac:dyDescent="0.35">
      <c r="B19" s="79">
        <v>6</v>
      </c>
      <c r="C19" s="80"/>
      <c r="D19" s="213">
        <v>0</v>
      </c>
      <c r="E19" s="81" t="e">
        <f>SUM(D19/D43)</f>
        <v>#DIV/0!</v>
      </c>
      <c r="F19" s="317">
        <v>0</v>
      </c>
      <c r="G19" s="318" t="e">
        <f t="shared" si="0"/>
        <v>#DIV/0!</v>
      </c>
      <c r="H19" s="213">
        <v>0</v>
      </c>
      <c r="I19" s="81" t="e">
        <f t="shared" si="1"/>
        <v>#DIV/0!</v>
      </c>
      <c r="J19" s="215">
        <f t="shared" si="2"/>
        <v>0</v>
      </c>
      <c r="K19" s="81" t="e">
        <f t="shared" si="3"/>
        <v>#DIV/0!</v>
      </c>
      <c r="L19" s="214">
        <v>0</v>
      </c>
      <c r="M19" s="214">
        <v>0</v>
      </c>
      <c r="N19" s="214">
        <v>0</v>
      </c>
      <c r="O19" s="214">
        <v>0</v>
      </c>
      <c r="P19" s="214">
        <v>0</v>
      </c>
      <c r="Q19" s="216">
        <f t="shared" si="4"/>
        <v>0</v>
      </c>
      <c r="R19" s="3"/>
    </row>
    <row r="20" spans="2:18" s="72" customFormat="1" ht="23.5" customHeight="1" x14ac:dyDescent="0.35">
      <c r="B20" s="79">
        <v>7</v>
      </c>
      <c r="C20" s="80"/>
      <c r="D20" s="213">
        <v>0</v>
      </c>
      <c r="E20" s="81" t="e">
        <f>SUM(D20/D43)</f>
        <v>#DIV/0!</v>
      </c>
      <c r="F20" s="317">
        <v>0</v>
      </c>
      <c r="G20" s="318" t="e">
        <f t="shared" si="0"/>
        <v>#DIV/0!</v>
      </c>
      <c r="H20" s="213">
        <v>0</v>
      </c>
      <c r="I20" s="81" t="e">
        <f t="shared" si="1"/>
        <v>#DIV/0!</v>
      </c>
      <c r="J20" s="215">
        <f t="shared" si="2"/>
        <v>0</v>
      </c>
      <c r="K20" s="81" t="e">
        <f t="shared" si="3"/>
        <v>#DIV/0!</v>
      </c>
      <c r="L20" s="214">
        <v>0</v>
      </c>
      <c r="M20" s="214">
        <v>0</v>
      </c>
      <c r="N20" s="214">
        <v>0</v>
      </c>
      <c r="O20" s="214">
        <v>0</v>
      </c>
      <c r="P20" s="214">
        <v>0</v>
      </c>
      <c r="Q20" s="216">
        <f t="shared" si="4"/>
        <v>0</v>
      </c>
      <c r="R20" s="3"/>
    </row>
    <row r="21" spans="2:18" s="72" customFormat="1" ht="23.5" customHeight="1" x14ac:dyDescent="0.35">
      <c r="B21" s="79">
        <v>8</v>
      </c>
      <c r="C21" s="80"/>
      <c r="D21" s="213">
        <v>0</v>
      </c>
      <c r="E21" s="81" t="e">
        <f>SUM(D21/D43)</f>
        <v>#DIV/0!</v>
      </c>
      <c r="F21" s="317">
        <v>0</v>
      </c>
      <c r="G21" s="318" t="e">
        <f t="shared" si="0"/>
        <v>#DIV/0!</v>
      </c>
      <c r="H21" s="213">
        <v>0</v>
      </c>
      <c r="I21" s="81" t="e">
        <f t="shared" si="1"/>
        <v>#DIV/0!</v>
      </c>
      <c r="J21" s="215">
        <f t="shared" si="2"/>
        <v>0</v>
      </c>
      <c r="K21" s="81" t="e">
        <f t="shared" si="3"/>
        <v>#DIV/0!</v>
      </c>
      <c r="L21" s="214">
        <v>0</v>
      </c>
      <c r="M21" s="214">
        <v>0</v>
      </c>
      <c r="N21" s="214">
        <v>0</v>
      </c>
      <c r="O21" s="214">
        <v>0</v>
      </c>
      <c r="P21" s="214">
        <v>0</v>
      </c>
      <c r="Q21" s="216">
        <f t="shared" si="4"/>
        <v>0</v>
      </c>
      <c r="R21" s="3"/>
    </row>
    <row r="22" spans="2:18" s="72" customFormat="1" ht="23.5" customHeight="1" x14ac:dyDescent="0.35">
      <c r="B22" s="79">
        <v>9</v>
      </c>
      <c r="C22" s="80"/>
      <c r="D22" s="213">
        <v>0</v>
      </c>
      <c r="E22" s="81" t="e">
        <f>SUM(D22/D43)</f>
        <v>#DIV/0!</v>
      </c>
      <c r="F22" s="317">
        <v>0</v>
      </c>
      <c r="G22" s="318" t="e">
        <f t="shared" si="0"/>
        <v>#DIV/0!</v>
      </c>
      <c r="H22" s="213">
        <v>0</v>
      </c>
      <c r="I22" s="81" t="e">
        <f t="shared" si="1"/>
        <v>#DIV/0!</v>
      </c>
      <c r="J22" s="215">
        <f t="shared" si="2"/>
        <v>0</v>
      </c>
      <c r="K22" s="81" t="e">
        <f t="shared" si="3"/>
        <v>#DIV/0!</v>
      </c>
      <c r="L22" s="214">
        <v>0</v>
      </c>
      <c r="M22" s="214">
        <v>0</v>
      </c>
      <c r="N22" s="214">
        <v>0</v>
      </c>
      <c r="O22" s="214">
        <v>0</v>
      </c>
      <c r="P22" s="214">
        <v>0</v>
      </c>
      <c r="Q22" s="216">
        <f t="shared" si="4"/>
        <v>0</v>
      </c>
      <c r="R22" s="3"/>
    </row>
    <row r="23" spans="2:18" s="72" customFormat="1" ht="23.5" customHeight="1" x14ac:dyDescent="0.35">
      <c r="B23" s="79">
        <v>10</v>
      </c>
      <c r="C23" s="80"/>
      <c r="D23" s="213">
        <v>0</v>
      </c>
      <c r="E23" s="81" t="e">
        <f>SUM(D23/D43)</f>
        <v>#DIV/0!</v>
      </c>
      <c r="F23" s="317">
        <v>0</v>
      </c>
      <c r="G23" s="318" t="e">
        <f t="shared" si="0"/>
        <v>#DIV/0!</v>
      </c>
      <c r="H23" s="213">
        <v>0</v>
      </c>
      <c r="I23" s="81" t="e">
        <f t="shared" si="1"/>
        <v>#DIV/0!</v>
      </c>
      <c r="J23" s="215">
        <f t="shared" si="2"/>
        <v>0</v>
      </c>
      <c r="K23" s="81" t="e">
        <f t="shared" si="3"/>
        <v>#DIV/0!</v>
      </c>
      <c r="L23" s="214">
        <v>0</v>
      </c>
      <c r="M23" s="214">
        <v>0</v>
      </c>
      <c r="N23" s="214">
        <v>0</v>
      </c>
      <c r="O23" s="214">
        <v>0</v>
      </c>
      <c r="P23" s="214">
        <v>0</v>
      </c>
      <c r="Q23" s="216">
        <f t="shared" si="4"/>
        <v>0</v>
      </c>
      <c r="R23" s="3"/>
    </row>
    <row r="24" spans="2:18" s="72" customFormat="1" ht="23.5" customHeight="1" x14ac:dyDescent="0.35">
      <c r="B24" s="79">
        <v>11</v>
      </c>
      <c r="C24" s="80"/>
      <c r="D24" s="213">
        <v>0</v>
      </c>
      <c r="E24" s="81" t="e">
        <f>SUM(D24/D43)</f>
        <v>#DIV/0!</v>
      </c>
      <c r="F24" s="317">
        <v>0</v>
      </c>
      <c r="G24" s="318" t="e">
        <f t="shared" si="0"/>
        <v>#DIV/0!</v>
      </c>
      <c r="H24" s="213">
        <v>0</v>
      </c>
      <c r="I24" s="81" t="e">
        <f t="shared" si="1"/>
        <v>#DIV/0!</v>
      </c>
      <c r="J24" s="215">
        <f t="shared" si="2"/>
        <v>0</v>
      </c>
      <c r="K24" s="81" t="e">
        <f t="shared" si="3"/>
        <v>#DIV/0!</v>
      </c>
      <c r="L24" s="214">
        <v>0</v>
      </c>
      <c r="M24" s="214">
        <v>0</v>
      </c>
      <c r="N24" s="214">
        <v>0</v>
      </c>
      <c r="O24" s="214">
        <v>0</v>
      </c>
      <c r="P24" s="214">
        <v>0</v>
      </c>
      <c r="Q24" s="216">
        <f t="shared" si="4"/>
        <v>0</v>
      </c>
      <c r="R24" s="3"/>
    </row>
    <row r="25" spans="2:18" s="72" customFormat="1" ht="23.5" customHeight="1" x14ac:dyDescent="0.35">
      <c r="B25" s="79">
        <v>12</v>
      </c>
      <c r="C25" s="80"/>
      <c r="D25" s="213">
        <v>0</v>
      </c>
      <c r="E25" s="81" t="e">
        <f>SUM(D25/D43)</f>
        <v>#DIV/0!</v>
      </c>
      <c r="F25" s="317">
        <v>0</v>
      </c>
      <c r="G25" s="318" t="e">
        <f t="shared" si="0"/>
        <v>#DIV/0!</v>
      </c>
      <c r="H25" s="213">
        <v>0</v>
      </c>
      <c r="I25" s="81" t="e">
        <f t="shared" si="1"/>
        <v>#DIV/0!</v>
      </c>
      <c r="J25" s="215">
        <f t="shared" si="2"/>
        <v>0</v>
      </c>
      <c r="K25" s="81" t="e">
        <f t="shared" si="3"/>
        <v>#DIV/0!</v>
      </c>
      <c r="L25" s="214">
        <v>0</v>
      </c>
      <c r="M25" s="214">
        <v>0</v>
      </c>
      <c r="N25" s="214">
        <v>0</v>
      </c>
      <c r="O25" s="214">
        <v>0</v>
      </c>
      <c r="P25" s="214">
        <v>0</v>
      </c>
      <c r="Q25" s="216">
        <f t="shared" si="4"/>
        <v>0</v>
      </c>
      <c r="R25" s="3"/>
    </row>
    <row r="26" spans="2:18" s="72" customFormat="1" ht="23.5" customHeight="1" x14ac:dyDescent="0.35">
      <c r="B26" s="79">
        <v>13</v>
      </c>
      <c r="C26" s="80"/>
      <c r="D26" s="213">
        <v>0</v>
      </c>
      <c r="E26" s="81" t="e">
        <f>SUM(D26/D43)</f>
        <v>#DIV/0!</v>
      </c>
      <c r="F26" s="317">
        <v>0</v>
      </c>
      <c r="G26" s="318" t="e">
        <f t="shared" si="0"/>
        <v>#DIV/0!</v>
      </c>
      <c r="H26" s="213">
        <v>0</v>
      </c>
      <c r="I26" s="81" t="e">
        <f t="shared" si="1"/>
        <v>#DIV/0!</v>
      </c>
      <c r="J26" s="215">
        <f t="shared" si="2"/>
        <v>0</v>
      </c>
      <c r="K26" s="81" t="e">
        <f t="shared" si="3"/>
        <v>#DIV/0!</v>
      </c>
      <c r="L26" s="214">
        <v>0</v>
      </c>
      <c r="M26" s="214">
        <v>0</v>
      </c>
      <c r="N26" s="214">
        <v>0</v>
      </c>
      <c r="O26" s="214">
        <v>0</v>
      </c>
      <c r="P26" s="214">
        <v>0</v>
      </c>
      <c r="Q26" s="216">
        <f t="shared" si="4"/>
        <v>0</v>
      </c>
      <c r="R26" s="3"/>
    </row>
    <row r="27" spans="2:18" s="72" customFormat="1" ht="23.5" customHeight="1" x14ac:dyDescent="0.35">
      <c r="B27" s="79">
        <v>14</v>
      </c>
      <c r="C27" s="80"/>
      <c r="D27" s="213">
        <v>0</v>
      </c>
      <c r="E27" s="81" t="e">
        <f>SUM(D27/D43)</f>
        <v>#DIV/0!</v>
      </c>
      <c r="F27" s="317">
        <v>0</v>
      </c>
      <c r="G27" s="318" t="e">
        <f t="shared" si="0"/>
        <v>#DIV/0!</v>
      </c>
      <c r="H27" s="213">
        <v>0</v>
      </c>
      <c r="I27" s="81" t="e">
        <f t="shared" si="1"/>
        <v>#DIV/0!</v>
      </c>
      <c r="J27" s="215">
        <f t="shared" si="2"/>
        <v>0</v>
      </c>
      <c r="K27" s="81" t="e">
        <f t="shared" si="3"/>
        <v>#DIV/0!</v>
      </c>
      <c r="L27" s="214">
        <v>0</v>
      </c>
      <c r="M27" s="214">
        <v>0</v>
      </c>
      <c r="N27" s="214">
        <v>0</v>
      </c>
      <c r="O27" s="214">
        <v>0</v>
      </c>
      <c r="P27" s="214">
        <v>0</v>
      </c>
      <c r="Q27" s="216">
        <f t="shared" si="4"/>
        <v>0</v>
      </c>
      <c r="R27" s="3"/>
    </row>
    <row r="28" spans="2:18" s="72" customFormat="1" ht="23.5" customHeight="1" x14ac:dyDescent="0.35">
      <c r="B28" s="79">
        <v>15</v>
      </c>
      <c r="C28" s="80"/>
      <c r="D28" s="213">
        <v>0</v>
      </c>
      <c r="E28" s="81" t="e">
        <f>SUM(D28/D43)</f>
        <v>#DIV/0!</v>
      </c>
      <c r="F28" s="317">
        <v>0</v>
      </c>
      <c r="G28" s="318" t="e">
        <f t="shared" si="0"/>
        <v>#DIV/0!</v>
      </c>
      <c r="H28" s="213">
        <v>0</v>
      </c>
      <c r="I28" s="81" t="e">
        <f t="shared" si="1"/>
        <v>#DIV/0!</v>
      </c>
      <c r="J28" s="215">
        <f t="shared" si="2"/>
        <v>0</v>
      </c>
      <c r="K28" s="81" t="e">
        <f t="shared" si="3"/>
        <v>#DIV/0!</v>
      </c>
      <c r="L28" s="214">
        <v>0</v>
      </c>
      <c r="M28" s="214">
        <v>0</v>
      </c>
      <c r="N28" s="214">
        <v>0</v>
      </c>
      <c r="O28" s="214">
        <v>0</v>
      </c>
      <c r="P28" s="214">
        <v>0</v>
      </c>
      <c r="Q28" s="216">
        <f t="shared" si="4"/>
        <v>0</v>
      </c>
      <c r="R28" s="3"/>
    </row>
    <row r="29" spans="2:18" s="72" customFormat="1" ht="23.5" customHeight="1" x14ac:dyDescent="0.35">
      <c r="B29" s="79">
        <v>16</v>
      </c>
      <c r="C29" s="80"/>
      <c r="D29" s="213">
        <v>0</v>
      </c>
      <c r="E29" s="81" t="e">
        <f>SUM(D29/D43)</f>
        <v>#DIV/0!</v>
      </c>
      <c r="F29" s="317">
        <v>0</v>
      </c>
      <c r="G29" s="318" t="e">
        <f t="shared" si="0"/>
        <v>#DIV/0!</v>
      </c>
      <c r="H29" s="213">
        <v>0</v>
      </c>
      <c r="I29" s="81" t="e">
        <f t="shared" si="1"/>
        <v>#DIV/0!</v>
      </c>
      <c r="J29" s="215">
        <f t="shared" si="2"/>
        <v>0</v>
      </c>
      <c r="K29" s="81" t="e">
        <f t="shared" si="3"/>
        <v>#DIV/0!</v>
      </c>
      <c r="L29" s="214">
        <v>0</v>
      </c>
      <c r="M29" s="214">
        <v>0</v>
      </c>
      <c r="N29" s="214">
        <v>0</v>
      </c>
      <c r="O29" s="214">
        <v>0</v>
      </c>
      <c r="P29" s="214">
        <v>0</v>
      </c>
      <c r="Q29" s="216">
        <f t="shared" si="4"/>
        <v>0</v>
      </c>
      <c r="R29" s="3"/>
    </row>
    <row r="30" spans="2:18" s="72" customFormat="1" ht="23.5" customHeight="1" x14ac:dyDescent="0.35">
      <c r="B30" s="79">
        <v>17</v>
      </c>
      <c r="C30" s="80"/>
      <c r="D30" s="213">
        <v>0</v>
      </c>
      <c r="E30" s="81" t="e">
        <f>SUM(D30/D43)</f>
        <v>#DIV/0!</v>
      </c>
      <c r="F30" s="317">
        <v>0</v>
      </c>
      <c r="G30" s="318" t="e">
        <f t="shared" si="0"/>
        <v>#DIV/0!</v>
      </c>
      <c r="H30" s="213">
        <v>0</v>
      </c>
      <c r="I30" s="81" t="e">
        <f t="shared" si="1"/>
        <v>#DIV/0!</v>
      </c>
      <c r="J30" s="215">
        <f t="shared" si="2"/>
        <v>0</v>
      </c>
      <c r="K30" s="81" t="e">
        <f t="shared" si="3"/>
        <v>#DIV/0!</v>
      </c>
      <c r="L30" s="214">
        <v>0</v>
      </c>
      <c r="M30" s="214">
        <v>0</v>
      </c>
      <c r="N30" s="214">
        <v>0</v>
      </c>
      <c r="O30" s="214">
        <v>0</v>
      </c>
      <c r="P30" s="214">
        <v>0</v>
      </c>
      <c r="Q30" s="216">
        <f t="shared" si="4"/>
        <v>0</v>
      </c>
      <c r="R30" s="3"/>
    </row>
    <row r="31" spans="2:18" s="72" customFormat="1" ht="23.5" customHeight="1" x14ac:dyDescent="0.35">
      <c r="B31" s="79">
        <v>18</v>
      </c>
      <c r="C31" s="80"/>
      <c r="D31" s="213">
        <v>0</v>
      </c>
      <c r="E31" s="81" t="e">
        <f>SUM(D31/D43)</f>
        <v>#DIV/0!</v>
      </c>
      <c r="F31" s="317">
        <v>0</v>
      </c>
      <c r="G31" s="318" t="e">
        <f t="shared" si="0"/>
        <v>#DIV/0!</v>
      </c>
      <c r="H31" s="213">
        <v>0</v>
      </c>
      <c r="I31" s="81" t="e">
        <f t="shared" si="1"/>
        <v>#DIV/0!</v>
      </c>
      <c r="J31" s="215">
        <f t="shared" si="2"/>
        <v>0</v>
      </c>
      <c r="K31" s="81" t="e">
        <f t="shared" si="3"/>
        <v>#DIV/0!</v>
      </c>
      <c r="L31" s="214">
        <v>0</v>
      </c>
      <c r="M31" s="214">
        <v>0</v>
      </c>
      <c r="N31" s="214">
        <v>0</v>
      </c>
      <c r="O31" s="214">
        <v>0</v>
      </c>
      <c r="P31" s="214">
        <v>0</v>
      </c>
      <c r="Q31" s="216">
        <f t="shared" si="4"/>
        <v>0</v>
      </c>
      <c r="R31" s="3"/>
    </row>
    <row r="32" spans="2:18" s="72" customFormat="1" ht="23.5" customHeight="1" x14ac:dyDescent="0.35">
      <c r="B32" s="79">
        <v>19</v>
      </c>
      <c r="C32" s="80"/>
      <c r="D32" s="213">
        <v>0</v>
      </c>
      <c r="E32" s="81" t="e">
        <f>SUM(D32/D43)</f>
        <v>#DIV/0!</v>
      </c>
      <c r="F32" s="317">
        <v>0</v>
      </c>
      <c r="G32" s="318" t="e">
        <f t="shared" si="0"/>
        <v>#DIV/0!</v>
      </c>
      <c r="H32" s="213">
        <v>0</v>
      </c>
      <c r="I32" s="81" t="e">
        <f t="shared" si="1"/>
        <v>#DIV/0!</v>
      </c>
      <c r="J32" s="215">
        <f t="shared" si="2"/>
        <v>0</v>
      </c>
      <c r="K32" s="81" t="e">
        <f t="shared" si="3"/>
        <v>#DIV/0!</v>
      </c>
      <c r="L32" s="214">
        <v>0</v>
      </c>
      <c r="M32" s="214">
        <v>0</v>
      </c>
      <c r="N32" s="214">
        <v>0</v>
      </c>
      <c r="O32" s="214">
        <v>0</v>
      </c>
      <c r="P32" s="214">
        <v>0</v>
      </c>
      <c r="Q32" s="216">
        <f t="shared" si="4"/>
        <v>0</v>
      </c>
      <c r="R32" s="3"/>
    </row>
    <row r="33" spans="2:18" s="72" customFormat="1" ht="23.5" customHeight="1" x14ac:dyDescent="0.35">
      <c r="B33" s="79">
        <v>20</v>
      </c>
      <c r="C33" s="80"/>
      <c r="D33" s="213">
        <v>0</v>
      </c>
      <c r="E33" s="81" t="e">
        <f>SUM(D33/D43)</f>
        <v>#DIV/0!</v>
      </c>
      <c r="F33" s="317">
        <v>0</v>
      </c>
      <c r="G33" s="318" t="e">
        <f t="shared" si="0"/>
        <v>#DIV/0!</v>
      </c>
      <c r="H33" s="213">
        <v>0</v>
      </c>
      <c r="I33" s="81" t="e">
        <f t="shared" si="1"/>
        <v>#DIV/0!</v>
      </c>
      <c r="J33" s="215">
        <f t="shared" si="2"/>
        <v>0</v>
      </c>
      <c r="K33" s="81" t="e">
        <f t="shared" si="3"/>
        <v>#DIV/0!</v>
      </c>
      <c r="L33" s="214">
        <v>0</v>
      </c>
      <c r="M33" s="214">
        <v>0</v>
      </c>
      <c r="N33" s="214">
        <v>0</v>
      </c>
      <c r="O33" s="214">
        <v>0</v>
      </c>
      <c r="P33" s="214">
        <v>0</v>
      </c>
      <c r="Q33" s="216">
        <f t="shared" si="4"/>
        <v>0</v>
      </c>
      <c r="R33" s="3"/>
    </row>
    <row r="34" spans="2:18" s="49" customFormat="1" ht="18.649999999999999" customHeight="1" x14ac:dyDescent="0.35">
      <c r="B34" s="486" t="s">
        <v>176</v>
      </c>
      <c r="C34" s="487"/>
      <c r="D34" s="320">
        <f>SUM(D14:D33)</f>
        <v>0</v>
      </c>
      <c r="E34" s="78" t="e">
        <f>SUM(E14:E33)</f>
        <v>#DIV/0!</v>
      </c>
      <c r="F34" s="78"/>
      <c r="G34" s="78"/>
      <c r="H34" s="77">
        <f>SUM(H14:H33)</f>
        <v>0</v>
      </c>
      <c r="I34" s="78"/>
      <c r="J34" s="77">
        <f>SUM(J14:J33)</f>
        <v>0</v>
      </c>
      <c r="K34" s="78"/>
      <c r="L34" s="217">
        <f t="shared" ref="L34:N34" si="5">SUM(L14:L33)</f>
        <v>0</v>
      </c>
      <c r="M34" s="217">
        <f t="shared" si="5"/>
        <v>0</v>
      </c>
      <c r="N34" s="217">
        <f t="shared" si="5"/>
        <v>0</v>
      </c>
      <c r="O34" s="217">
        <f>SUM(O14:O33)</f>
        <v>0</v>
      </c>
      <c r="P34" s="217">
        <f>SUM(P14:P33)</f>
        <v>0</v>
      </c>
      <c r="Q34" s="217">
        <f>SUM(Q14:Q33)</f>
        <v>0</v>
      </c>
      <c r="R34" s="73"/>
    </row>
    <row r="39" spans="2:18" ht="24.65" customHeight="1" x14ac:dyDescent="0.3">
      <c r="B39" s="282" t="s">
        <v>159</v>
      </c>
      <c r="C39" s="283" t="str">
        <f>C12</f>
        <v>Enter name of project 3 here</v>
      </c>
    </row>
    <row r="40" spans="2:18" ht="36" customHeight="1" x14ac:dyDescent="0.3">
      <c r="B40" s="356" t="s">
        <v>162</v>
      </c>
      <c r="C40" s="285" t="s">
        <v>163</v>
      </c>
      <c r="D40" s="286" t="s">
        <v>164</v>
      </c>
      <c r="E40" s="286" t="s">
        <v>165</v>
      </c>
      <c r="F40" s="286"/>
    </row>
    <row r="41" spans="2:18" ht="18" x14ac:dyDescent="0.35">
      <c r="B41" s="250" t="s">
        <v>322</v>
      </c>
      <c r="C41" s="3" t="s">
        <v>167</v>
      </c>
      <c r="D41" s="251">
        <f>H34</f>
        <v>0</v>
      </c>
      <c r="E41" s="252" t="e">
        <f>SUM(D41/D43)</f>
        <v>#DIV/0!</v>
      </c>
      <c r="F41" s="252"/>
    </row>
    <row r="42" spans="2:18" ht="18" x14ac:dyDescent="0.35">
      <c r="B42" s="269" t="s">
        <v>323</v>
      </c>
      <c r="C42" s="270" t="s">
        <v>169</v>
      </c>
      <c r="D42" s="271">
        <f>J34</f>
        <v>0</v>
      </c>
      <c r="E42" s="272" t="e">
        <f>SUM(D42/D43)</f>
        <v>#DIV/0!</v>
      </c>
      <c r="F42" s="284" t="s">
        <v>170</v>
      </c>
      <c r="I42" s="74"/>
    </row>
    <row r="43" spans="2:18" ht="18" x14ac:dyDescent="0.4">
      <c r="B43" s="250" t="s">
        <v>324</v>
      </c>
      <c r="C43" s="254" t="s">
        <v>172</v>
      </c>
      <c r="D43" s="255">
        <f>D34</f>
        <v>0</v>
      </c>
      <c r="E43" s="252" t="e">
        <f>E34</f>
        <v>#DIV/0!</v>
      </c>
      <c r="F43" s="252"/>
    </row>
    <row r="44" spans="2:18" x14ac:dyDescent="0.3">
      <c r="B44" s="75"/>
    </row>
  </sheetData>
  <mergeCells count="4">
    <mergeCell ref="B10:I10"/>
    <mergeCell ref="D12:K12"/>
    <mergeCell ref="B34:C34"/>
    <mergeCell ref="L12:P12"/>
  </mergeCells>
  <phoneticPr fontId="13" type="noConversion"/>
  <conditionalFormatting sqref="Q34">
    <cfRule type="cellIs" dxfId="30" priority="1" operator="notEqual">
      <formula>$D$34</formula>
    </cfRule>
  </conditionalFormatting>
  <pageMargins left="0.7" right="0.7" top="0.75" bottom="0.75" header="0.3" footer="0.3"/>
  <pageSetup paperSize="9" scale="3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27649-AD82-4490-87DA-4028500935EF}">
  <sheetPr>
    <tabColor theme="8" tint="0.79998168889431442"/>
    <pageSetUpPr fitToPage="1"/>
  </sheetPr>
  <dimension ref="A9:BN53"/>
  <sheetViews>
    <sheetView showGridLines="0" topLeftCell="A2" zoomScale="80" zoomScaleNormal="80" workbookViewId="0">
      <selection activeCell="C39" sqref="C39"/>
    </sheetView>
  </sheetViews>
  <sheetFormatPr defaultRowHeight="14.5" x14ac:dyDescent="0.35"/>
  <cols>
    <col min="1" max="1" width="4.7265625" customWidth="1"/>
    <col min="2" max="2" width="10.54296875" bestFit="1" customWidth="1"/>
    <col min="3" max="3" width="55.7265625" customWidth="1"/>
    <col min="4" max="4" width="23.81640625" customWidth="1"/>
    <col min="5" max="5" width="16.54296875" customWidth="1"/>
    <col min="6" max="6" width="13.26953125" customWidth="1"/>
    <col min="7" max="54" width="3.26953125" customWidth="1"/>
    <col min="55" max="66" width="3.36328125" customWidth="1"/>
  </cols>
  <sheetData>
    <row r="9" spans="1:66" ht="34.15" customHeight="1" x14ac:dyDescent="0.35">
      <c r="A9" s="23"/>
      <c r="B9" s="483" t="s">
        <v>295</v>
      </c>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row>
    <row r="10" spans="1:66" s="1" customFormat="1" ht="48.5" customHeight="1" x14ac:dyDescent="0.35">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row>
    <row r="11" spans="1:66" ht="15" thickBot="1" x14ac:dyDescent="0.4"/>
    <row r="12" spans="1:66" x14ac:dyDescent="0.35">
      <c r="B12" s="498" t="s">
        <v>179</v>
      </c>
      <c r="C12" s="499"/>
      <c r="D12" s="500"/>
      <c r="E12" s="500"/>
      <c r="F12" s="501"/>
    </row>
    <row r="13" spans="1:66" ht="15" thickBot="1" x14ac:dyDescent="0.4">
      <c r="B13" s="27"/>
      <c r="C13" s="27"/>
      <c r="D13" s="4"/>
      <c r="E13" s="4"/>
      <c r="F13" s="4"/>
    </row>
    <row r="14" spans="1:66" ht="20.65" customHeight="1" thickBot="1" x14ac:dyDescent="0.4">
      <c r="B14" s="291" t="s">
        <v>180</v>
      </c>
      <c r="C14" s="504" t="str">
        <f>'Workbook Index Page'!$I$21</f>
        <v>Enter name of project 1 here</v>
      </c>
      <c r="D14" s="505"/>
      <c r="E14" s="505"/>
      <c r="F14" s="506"/>
      <c r="G14" s="495" t="s">
        <v>181</v>
      </c>
      <c r="H14" s="495"/>
      <c r="I14" s="495"/>
      <c r="J14" s="495"/>
      <c r="K14" s="495"/>
      <c r="L14" s="495"/>
      <c r="M14" s="495"/>
      <c r="N14" s="495"/>
      <c r="O14" s="495"/>
      <c r="P14" s="495"/>
      <c r="Q14" s="495"/>
      <c r="R14" s="496"/>
      <c r="S14" s="494" t="s">
        <v>182</v>
      </c>
      <c r="T14" s="495"/>
      <c r="U14" s="495"/>
      <c r="V14" s="495"/>
      <c r="W14" s="495"/>
      <c r="X14" s="495"/>
      <c r="Y14" s="495"/>
      <c r="Z14" s="495"/>
      <c r="AA14" s="495"/>
      <c r="AB14" s="495"/>
      <c r="AC14" s="495"/>
      <c r="AD14" s="496"/>
      <c r="AE14" s="494" t="s">
        <v>183</v>
      </c>
      <c r="AF14" s="495"/>
      <c r="AG14" s="495"/>
      <c r="AH14" s="495"/>
      <c r="AI14" s="495"/>
      <c r="AJ14" s="495"/>
      <c r="AK14" s="495"/>
      <c r="AL14" s="495"/>
      <c r="AM14" s="495"/>
      <c r="AN14" s="495"/>
      <c r="AO14" s="495"/>
      <c r="AP14" s="496"/>
      <c r="AQ14" s="494" t="s">
        <v>184</v>
      </c>
      <c r="AR14" s="495"/>
      <c r="AS14" s="495"/>
      <c r="AT14" s="495"/>
      <c r="AU14" s="495"/>
      <c r="AV14" s="495"/>
      <c r="AW14" s="495"/>
      <c r="AX14" s="495"/>
      <c r="AY14" s="495"/>
      <c r="AZ14" s="495"/>
      <c r="BA14" s="495"/>
      <c r="BB14" s="496"/>
      <c r="BC14" s="494" t="s">
        <v>312</v>
      </c>
      <c r="BD14" s="495"/>
      <c r="BE14" s="495"/>
      <c r="BF14" s="495"/>
      <c r="BG14" s="495"/>
      <c r="BH14" s="495"/>
      <c r="BI14" s="495"/>
      <c r="BJ14" s="495"/>
      <c r="BK14" s="495"/>
      <c r="BL14" s="495"/>
      <c r="BM14" s="495"/>
      <c r="BN14" s="496"/>
    </row>
    <row r="15" spans="1:66" ht="15" thickBot="1" x14ac:dyDescent="0.4">
      <c r="B15" s="287" t="s">
        <v>185</v>
      </c>
      <c r="C15" s="288"/>
      <c r="D15" s="289" t="s">
        <v>186</v>
      </c>
      <c r="E15" s="290" t="s">
        <v>187</v>
      </c>
      <c r="F15" s="290" t="s">
        <v>188</v>
      </c>
      <c r="G15" s="18" t="s">
        <v>177</v>
      </c>
      <c r="H15" s="25" t="s">
        <v>189</v>
      </c>
      <c r="I15" s="18" t="s">
        <v>190</v>
      </c>
      <c r="J15" s="25" t="s">
        <v>190</v>
      </c>
      <c r="K15" s="18" t="s">
        <v>177</v>
      </c>
      <c r="L15" s="25" t="s">
        <v>191</v>
      </c>
      <c r="M15" s="18" t="s">
        <v>192</v>
      </c>
      <c r="N15" s="25" t="s">
        <v>193</v>
      </c>
      <c r="O15" s="18" t="s">
        <v>178</v>
      </c>
      <c r="P15" s="25" t="s">
        <v>190</v>
      </c>
      <c r="Q15" s="18" t="s">
        <v>194</v>
      </c>
      <c r="R15" s="25" t="s">
        <v>189</v>
      </c>
      <c r="S15" s="18" t="s">
        <v>177</v>
      </c>
      <c r="T15" s="25" t="s">
        <v>189</v>
      </c>
      <c r="U15" s="18" t="s">
        <v>190</v>
      </c>
      <c r="V15" s="25" t="s">
        <v>190</v>
      </c>
      <c r="W15" s="18" t="s">
        <v>177</v>
      </c>
      <c r="X15" s="25" t="s">
        <v>191</v>
      </c>
      <c r="Y15" s="18" t="s">
        <v>192</v>
      </c>
      <c r="Z15" s="25" t="s">
        <v>193</v>
      </c>
      <c r="AA15" s="18" t="s">
        <v>178</v>
      </c>
      <c r="AB15" s="25" t="s">
        <v>190</v>
      </c>
      <c r="AC15" s="18" t="s">
        <v>194</v>
      </c>
      <c r="AD15" s="25" t="s">
        <v>189</v>
      </c>
      <c r="AE15" s="18" t="s">
        <v>177</v>
      </c>
      <c r="AF15" s="25" t="s">
        <v>189</v>
      </c>
      <c r="AG15" s="18" t="s">
        <v>190</v>
      </c>
      <c r="AH15" s="25" t="s">
        <v>190</v>
      </c>
      <c r="AI15" s="18" t="s">
        <v>177</v>
      </c>
      <c r="AJ15" s="25" t="s">
        <v>191</v>
      </c>
      <c r="AK15" s="18" t="s">
        <v>192</v>
      </c>
      <c r="AL15" s="25" t="s">
        <v>193</v>
      </c>
      <c r="AM15" s="18" t="s">
        <v>178</v>
      </c>
      <c r="AN15" s="25" t="s">
        <v>190</v>
      </c>
      <c r="AO15" s="18" t="s">
        <v>194</v>
      </c>
      <c r="AP15" s="25" t="s">
        <v>189</v>
      </c>
      <c r="AQ15" s="18" t="s">
        <v>177</v>
      </c>
      <c r="AR15" s="25" t="s">
        <v>189</v>
      </c>
      <c r="AS15" s="18" t="s">
        <v>190</v>
      </c>
      <c r="AT15" s="25" t="s">
        <v>190</v>
      </c>
      <c r="AU15" s="18" t="s">
        <v>177</v>
      </c>
      <c r="AV15" s="25" t="s">
        <v>191</v>
      </c>
      <c r="AW15" s="18" t="s">
        <v>192</v>
      </c>
      <c r="AX15" s="25" t="s">
        <v>193</v>
      </c>
      <c r="AY15" s="18" t="s">
        <v>178</v>
      </c>
      <c r="AZ15" s="25" t="s">
        <v>190</v>
      </c>
      <c r="BA15" s="18" t="s">
        <v>194</v>
      </c>
      <c r="BB15" s="25" t="s">
        <v>189</v>
      </c>
      <c r="BC15" s="18" t="s">
        <v>177</v>
      </c>
      <c r="BD15" s="25" t="s">
        <v>189</v>
      </c>
      <c r="BE15" s="18" t="s">
        <v>190</v>
      </c>
      <c r="BF15" s="25" t="s">
        <v>190</v>
      </c>
      <c r="BG15" s="18" t="s">
        <v>177</v>
      </c>
      <c r="BH15" s="25" t="s">
        <v>191</v>
      </c>
      <c r="BI15" s="18" t="s">
        <v>192</v>
      </c>
      <c r="BJ15" s="25" t="s">
        <v>193</v>
      </c>
      <c r="BK15" s="18" t="s">
        <v>178</v>
      </c>
      <c r="BL15" s="25" t="s">
        <v>190</v>
      </c>
      <c r="BM15" s="18" t="s">
        <v>194</v>
      </c>
      <c r="BN15" s="25" t="s">
        <v>189</v>
      </c>
    </row>
    <row r="16" spans="1:66" x14ac:dyDescent="0.35">
      <c r="B16" s="512" t="s">
        <v>195</v>
      </c>
      <c r="C16" s="513"/>
      <c r="D16" s="513"/>
      <c r="E16" s="513"/>
      <c r="F16" s="51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4"/>
      <c r="BC16" s="33"/>
      <c r="BD16" s="33"/>
      <c r="BE16" s="33"/>
      <c r="BF16" s="33"/>
      <c r="BG16" s="33"/>
      <c r="BH16" s="33"/>
      <c r="BI16" s="33"/>
      <c r="BJ16" s="33"/>
      <c r="BK16" s="33"/>
      <c r="BL16" s="33"/>
      <c r="BM16" s="33"/>
      <c r="BN16" s="34"/>
    </row>
    <row r="17" spans="2:66" ht="14.5" customHeight="1" x14ac:dyDescent="0.35">
      <c r="B17" s="16">
        <v>1</v>
      </c>
      <c r="C17" s="133" t="s">
        <v>196</v>
      </c>
      <c r="D17" s="14" t="s">
        <v>197</v>
      </c>
      <c r="E17" s="43">
        <v>44713</v>
      </c>
      <c r="F17" s="26">
        <v>44743</v>
      </c>
      <c r="G17" s="8"/>
      <c r="H17" s="9"/>
      <c r="I17" s="82"/>
      <c r="J17" s="82"/>
      <c r="K17" s="7"/>
      <c r="L17" s="6"/>
      <c r="M17" s="7"/>
      <c r="N17" s="6"/>
      <c r="O17" s="7"/>
      <c r="P17" s="6"/>
      <c r="Q17" s="7"/>
      <c r="R17" s="6"/>
      <c r="S17" s="8"/>
      <c r="T17" s="6"/>
      <c r="U17" s="7"/>
      <c r="V17" s="6"/>
      <c r="W17" s="7"/>
      <c r="X17" s="6"/>
      <c r="Y17" s="7"/>
      <c r="Z17" s="6"/>
      <c r="AA17" s="7"/>
      <c r="AB17" s="6"/>
      <c r="AC17" s="7"/>
      <c r="AD17" s="6"/>
      <c r="AE17" s="8"/>
      <c r="AF17" s="6"/>
      <c r="AG17" s="7"/>
      <c r="AH17" s="6"/>
      <c r="AI17" s="7"/>
      <c r="AJ17" s="6"/>
      <c r="AK17" s="7"/>
      <c r="AL17" s="6"/>
      <c r="AM17" s="7"/>
      <c r="AN17" s="6"/>
      <c r="AO17" s="7"/>
      <c r="AP17" s="6"/>
      <c r="AQ17" s="8"/>
      <c r="AR17" s="6"/>
      <c r="AS17" s="7"/>
      <c r="AT17" s="6"/>
      <c r="AU17" s="7"/>
      <c r="AV17" s="6"/>
      <c r="AW17" s="7"/>
      <c r="AX17" s="6"/>
      <c r="AY17" s="7"/>
      <c r="AZ17" s="6"/>
      <c r="BA17" s="7"/>
      <c r="BB17" s="29"/>
      <c r="BC17" s="8"/>
      <c r="BD17" s="6"/>
      <c r="BE17" s="7"/>
      <c r="BF17" s="6"/>
      <c r="BG17" s="7"/>
      <c r="BH17" s="6"/>
      <c r="BI17" s="7"/>
      <c r="BJ17" s="6"/>
      <c r="BK17" s="7"/>
      <c r="BL17" s="6"/>
      <c r="BM17" s="7"/>
      <c r="BN17" s="29"/>
    </row>
    <row r="18" spans="2:66" x14ac:dyDescent="0.35">
      <c r="B18" s="17">
        <v>2</v>
      </c>
      <c r="C18" s="19" t="s">
        <v>198</v>
      </c>
      <c r="D18" s="14" t="s">
        <v>197</v>
      </c>
      <c r="E18" s="44">
        <v>44778</v>
      </c>
      <c r="F18" s="26">
        <v>44834</v>
      </c>
      <c r="G18" s="8"/>
      <c r="H18" s="9"/>
      <c r="I18" s="7"/>
      <c r="J18" s="6"/>
      <c r="K18" s="82"/>
      <c r="L18" s="82"/>
      <c r="M18" s="7"/>
      <c r="N18" s="6"/>
      <c r="O18" s="7"/>
      <c r="P18" s="6"/>
      <c r="Q18" s="7"/>
      <c r="R18" s="6"/>
      <c r="S18" s="8"/>
      <c r="T18" s="9"/>
      <c r="U18" s="10"/>
      <c r="V18" s="9"/>
      <c r="W18" s="10"/>
      <c r="X18" s="9"/>
      <c r="Y18" s="10"/>
      <c r="Z18" s="9"/>
      <c r="AA18" s="10"/>
      <c r="AB18" s="9"/>
      <c r="AC18" s="10"/>
      <c r="AD18" s="9"/>
      <c r="AE18" s="8"/>
      <c r="AF18" s="9"/>
      <c r="AG18" s="10"/>
      <c r="AH18" s="9"/>
      <c r="AI18" s="10"/>
      <c r="AJ18" s="9"/>
      <c r="AK18" s="10"/>
      <c r="AL18" s="9"/>
      <c r="AM18" s="10"/>
      <c r="AN18" s="9"/>
      <c r="AO18" s="10"/>
      <c r="AP18" s="9"/>
      <c r="AQ18" s="8"/>
      <c r="AR18" s="9"/>
      <c r="AS18" s="10"/>
      <c r="AT18" s="9"/>
      <c r="AU18" s="10"/>
      <c r="AV18" s="9"/>
      <c r="AW18" s="10"/>
      <c r="AX18" s="9"/>
      <c r="AY18" s="10"/>
      <c r="AZ18" s="9"/>
      <c r="BA18" s="10"/>
      <c r="BB18" s="30"/>
      <c r="BC18" s="8"/>
      <c r="BD18" s="9"/>
      <c r="BE18" s="10"/>
      <c r="BF18" s="9"/>
      <c r="BG18" s="10"/>
      <c r="BH18" s="9"/>
      <c r="BI18" s="10"/>
      <c r="BJ18" s="9"/>
      <c r="BK18" s="10"/>
      <c r="BL18" s="9"/>
      <c r="BM18" s="10"/>
      <c r="BN18" s="30"/>
    </row>
    <row r="19" spans="2:66" x14ac:dyDescent="0.35">
      <c r="B19" s="17">
        <v>3</v>
      </c>
      <c r="C19" s="19" t="s">
        <v>199</v>
      </c>
      <c r="D19" s="14" t="s">
        <v>197</v>
      </c>
      <c r="E19" s="26">
        <v>44809</v>
      </c>
      <c r="F19" s="26">
        <v>44895</v>
      </c>
      <c r="G19" s="8"/>
      <c r="H19" s="9"/>
      <c r="I19" s="7"/>
      <c r="J19" s="6"/>
      <c r="K19" s="7"/>
      <c r="L19" s="82"/>
      <c r="M19" s="82"/>
      <c r="N19" s="82"/>
      <c r="O19" s="7"/>
      <c r="P19" s="6"/>
      <c r="Q19" s="7"/>
      <c r="R19" s="6"/>
      <c r="S19" s="8"/>
      <c r="T19" s="9"/>
      <c r="U19" s="10"/>
      <c r="V19" s="9"/>
      <c r="W19" s="10"/>
      <c r="X19" s="9"/>
      <c r="Y19" s="10"/>
      <c r="Z19" s="9"/>
      <c r="AA19" s="10"/>
      <c r="AB19" s="9"/>
      <c r="AC19" s="10"/>
      <c r="AD19" s="9"/>
      <c r="AE19" s="8"/>
      <c r="AF19" s="9"/>
      <c r="AG19" s="10"/>
      <c r="AH19" s="9"/>
      <c r="AI19" s="10"/>
      <c r="AJ19" s="9"/>
      <c r="AK19" s="10"/>
      <c r="AL19" s="9"/>
      <c r="AM19" s="10"/>
      <c r="AN19" s="9"/>
      <c r="AO19" s="10"/>
      <c r="AP19" s="9"/>
      <c r="AQ19" s="8"/>
      <c r="AR19" s="9"/>
      <c r="AS19" s="10"/>
      <c r="AT19" s="9"/>
      <c r="AU19" s="10"/>
      <c r="AV19" s="9"/>
      <c r="AW19" s="10"/>
      <c r="AX19" s="9"/>
      <c r="AY19" s="10"/>
      <c r="AZ19" s="9"/>
      <c r="BA19" s="10"/>
      <c r="BB19" s="30"/>
      <c r="BC19" s="8"/>
      <c r="BD19" s="9"/>
      <c r="BE19" s="10"/>
      <c r="BF19" s="9"/>
      <c r="BG19" s="10"/>
      <c r="BH19" s="9"/>
      <c r="BI19" s="10"/>
      <c r="BJ19" s="9"/>
      <c r="BK19" s="10"/>
      <c r="BL19" s="9"/>
      <c r="BM19" s="10"/>
      <c r="BN19" s="30"/>
    </row>
    <row r="20" spans="2:66" x14ac:dyDescent="0.35">
      <c r="B20" s="16">
        <v>4</v>
      </c>
      <c r="C20" s="19"/>
      <c r="D20" s="14"/>
      <c r="E20" s="26"/>
      <c r="F20" s="26"/>
      <c r="G20" s="8"/>
      <c r="H20" s="9"/>
      <c r="I20" s="7"/>
      <c r="J20" s="6"/>
      <c r="K20" s="7"/>
      <c r="L20" s="6"/>
      <c r="M20" s="7"/>
      <c r="N20" s="6"/>
      <c r="O20" s="7"/>
      <c r="P20" s="6"/>
      <c r="Q20" s="7"/>
      <c r="R20" s="6"/>
      <c r="S20" s="8"/>
      <c r="T20" s="9"/>
      <c r="U20" s="10"/>
      <c r="V20" s="9"/>
      <c r="W20" s="10"/>
      <c r="X20" s="9"/>
      <c r="Y20" s="10"/>
      <c r="Z20" s="9"/>
      <c r="AA20" s="10"/>
      <c r="AB20" s="9"/>
      <c r="AC20" s="10"/>
      <c r="AD20" s="9"/>
      <c r="AE20" s="8"/>
      <c r="AF20" s="9"/>
      <c r="AG20" s="10"/>
      <c r="AH20" s="9"/>
      <c r="AI20" s="10"/>
      <c r="AJ20" s="9"/>
      <c r="AK20" s="10"/>
      <c r="AL20" s="9"/>
      <c r="AM20" s="10"/>
      <c r="AN20" s="9"/>
      <c r="AO20" s="10"/>
      <c r="AP20" s="9"/>
      <c r="AQ20" s="8"/>
      <c r="AR20" s="9"/>
      <c r="AS20" s="10"/>
      <c r="AT20" s="9"/>
      <c r="AU20" s="10"/>
      <c r="AV20" s="9"/>
      <c r="AW20" s="10"/>
      <c r="AX20" s="9"/>
      <c r="AY20" s="10"/>
      <c r="AZ20" s="9"/>
      <c r="BA20" s="10"/>
      <c r="BB20" s="30"/>
      <c r="BC20" s="8"/>
      <c r="BD20" s="9"/>
      <c r="BE20" s="10"/>
      <c r="BF20" s="9"/>
      <c r="BG20" s="10"/>
      <c r="BH20" s="9"/>
      <c r="BI20" s="10"/>
      <c r="BJ20" s="9"/>
      <c r="BK20" s="10"/>
      <c r="BL20" s="9"/>
      <c r="BM20" s="10"/>
      <c r="BN20" s="30"/>
    </row>
    <row r="21" spans="2:66" x14ac:dyDescent="0.35">
      <c r="B21" s="17">
        <v>5</v>
      </c>
      <c r="C21" s="19"/>
      <c r="D21" s="14"/>
      <c r="E21" s="26"/>
      <c r="F21" s="26"/>
      <c r="G21" s="8"/>
      <c r="H21" s="9"/>
      <c r="I21" s="7"/>
      <c r="J21" s="6"/>
      <c r="K21" s="7"/>
      <c r="L21" s="6"/>
      <c r="M21" s="7"/>
      <c r="N21" s="6"/>
      <c r="O21" s="7"/>
      <c r="P21" s="6"/>
      <c r="Q21" s="7"/>
      <c r="R21" s="6"/>
      <c r="S21" s="8"/>
      <c r="T21" s="9"/>
      <c r="U21" s="10"/>
      <c r="V21" s="9"/>
      <c r="W21" s="10"/>
      <c r="X21" s="9"/>
      <c r="Y21" s="10"/>
      <c r="Z21" s="9"/>
      <c r="AA21" s="10"/>
      <c r="AB21" s="9"/>
      <c r="AC21" s="10"/>
      <c r="AD21" s="9"/>
      <c r="AE21" s="8"/>
      <c r="AF21" s="9"/>
      <c r="AG21" s="10"/>
      <c r="AH21" s="9"/>
      <c r="AI21" s="10"/>
      <c r="AJ21" s="9"/>
      <c r="AK21" s="10"/>
      <c r="AL21" s="9"/>
      <c r="AM21" s="10"/>
      <c r="AN21" s="9"/>
      <c r="AO21" s="10"/>
      <c r="AP21" s="9"/>
      <c r="AQ21" s="8"/>
      <c r="AR21" s="9"/>
      <c r="AS21" s="10"/>
      <c r="AT21" s="9"/>
      <c r="AU21" s="10"/>
      <c r="AV21" s="9"/>
      <c r="AW21" s="10"/>
      <c r="AX21" s="9"/>
      <c r="AY21" s="10"/>
      <c r="AZ21" s="9"/>
      <c r="BA21" s="10"/>
      <c r="BB21" s="30"/>
      <c r="BC21" s="8"/>
      <c r="BD21" s="9"/>
      <c r="BE21" s="10"/>
      <c r="BF21" s="9"/>
      <c r="BG21" s="10"/>
      <c r="BH21" s="9"/>
      <c r="BI21" s="10"/>
      <c r="BJ21" s="9"/>
      <c r="BK21" s="10"/>
      <c r="BL21" s="9"/>
      <c r="BM21" s="10"/>
      <c r="BN21" s="30"/>
    </row>
    <row r="22" spans="2:66" ht="14.65" customHeight="1" x14ac:dyDescent="0.35">
      <c r="B22" s="510" t="s">
        <v>200</v>
      </c>
      <c r="C22" s="511"/>
      <c r="D22" s="511"/>
      <c r="E22" s="511"/>
      <c r="F22" s="511"/>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6"/>
      <c r="BC22" s="35"/>
      <c r="BD22" s="35"/>
      <c r="BE22" s="35"/>
      <c r="BF22" s="35"/>
      <c r="BG22" s="35"/>
      <c r="BH22" s="35"/>
      <c r="BI22" s="35"/>
      <c r="BJ22" s="35"/>
      <c r="BK22" s="35"/>
      <c r="BL22" s="35"/>
      <c r="BM22" s="35"/>
      <c r="BN22" s="36"/>
    </row>
    <row r="23" spans="2:66" ht="14.5" customHeight="1" x14ac:dyDescent="0.35">
      <c r="B23" s="17">
        <v>6</v>
      </c>
      <c r="C23" s="133"/>
      <c r="D23" s="15"/>
      <c r="E23" s="26"/>
      <c r="F23" s="26"/>
      <c r="G23" s="8"/>
      <c r="H23" s="6"/>
      <c r="I23" s="7"/>
      <c r="J23" s="6"/>
      <c r="K23" s="7"/>
      <c r="L23" s="6"/>
      <c r="M23" s="7"/>
      <c r="N23" s="6"/>
      <c r="O23" s="7"/>
      <c r="P23" s="6"/>
      <c r="Q23" s="7"/>
      <c r="R23" s="6"/>
      <c r="S23" s="8"/>
      <c r="T23" s="6"/>
      <c r="U23" s="7"/>
      <c r="V23" s="6"/>
      <c r="W23" s="7"/>
      <c r="X23" s="6"/>
      <c r="Y23" s="7"/>
      <c r="Z23" s="6"/>
      <c r="AA23" s="7"/>
      <c r="AB23" s="6"/>
      <c r="AC23" s="7"/>
      <c r="AD23" s="6"/>
      <c r="AE23" s="8"/>
      <c r="AF23" s="6"/>
      <c r="AG23" s="7"/>
      <c r="AH23" s="6"/>
      <c r="AI23" s="7"/>
      <c r="AJ23" s="6"/>
      <c r="AK23" s="7"/>
      <c r="AL23" s="6"/>
      <c r="AM23" s="7"/>
      <c r="AN23" s="6"/>
      <c r="AO23" s="7"/>
      <c r="AP23" s="6"/>
      <c r="AQ23" s="8"/>
      <c r="AR23" s="6"/>
      <c r="AS23" s="7"/>
      <c r="AT23" s="6"/>
      <c r="AU23" s="7"/>
      <c r="AV23" s="6"/>
      <c r="AW23" s="7"/>
      <c r="AX23" s="6"/>
      <c r="AY23" s="7"/>
      <c r="AZ23" s="6"/>
      <c r="BA23" s="7"/>
      <c r="BB23" s="29"/>
      <c r="BC23" s="8"/>
      <c r="BD23" s="6"/>
      <c r="BE23" s="7"/>
      <c r="BF23" s="6"/>
      <c r="BG23" s="7"/>
      <c r="BH23" s="6"/>
      <c r="BI23" s="7"/>
      <c r="BJ23" s="6"/>
      <c r="BK23" s="7"/>
      <c r="BL23" s="6"/>
      <c r="BM23" s="7"/>
      <c r="BN23" s="29"/>
    </row>
    <row r="24" spans="2:66" x14ac:dyDescent="0.35">
      <c r="B24" s="16">
        <v>7</v>
      </c>
      <c r="C24" s="19"/>
      <c r="D24" s="15"/>
      <c r="E24" s="26"/>
      <c r="F24" s="26"/>
      <c r="G24" s="8"/>
      <c r="H24" s="9"/>
      <c r="I24" s="10"/>
      <c r="J24" s="9"/>
      <c r="K24" s="10"/>
      <c r="L24" s="9"/>
      <c r="M24" s="10"/>
      <c r="N24" s="9"/>
      <c r="O24" s="10"/>
      <c r="P24" s="9"/>
      <c r="Q24" s="10"/>
      <c r="R24" s="9"/>
      <c r="S24" s="8"/>
      <c r="T24" s="9"/>
      <c r="U24" s="10"/>
      <c r="V24" s="9"/>
      <c r="W24" s="10"/>
      <c r="X24" s="9"/>
      <c r="Y24" s="10"/>
      <c r="Z24" s="9"/>
      <c r="AA24" s="10"/>
      <c r="AB24" s="9"/>
      <c r="AC24" s="10"/>
      <c r="AD24" s="9"/>
      <c r="AE24" s="8"/>
      <c r="AF24" s="9"/>
      <c r="AG24" s="10"/>
      <c r="AH24" s="9"/>
      <c r="AI24" s="10"/>
      <c r="AJ24" s="9"/>
      <c r="AK24" s="10"/>
      <c r="AL24" s="9"/>
      <c r="AM24" s="10"/>
      <c r="AN24" s="9"/>
      <c r="AO24" s="10"/>
      <c r="AP24" s="9"/>
      <c r="AQ24" s="8"/>
      <c r="AR24" s="9"/>
      <c r="AS24" s="10"/>
      <c r="AT24" s="9"/>
      <c r="AU24" s="10"/>
      <c r="AV24" s="9"/>
      <c r="AW24" s="10"/>
      <c r="AX24" s="9"/>
      <c r="AY24" s="10"/>
      <c r="AZ24" s="9"/>
      <c r="BA24" s="10"/>
      <c r="BB24" s="30"/>
      <c r="BC24" s="8"/>
      <c r="BD24" s="9"/>
      <c r="BE24" s="10"/>
      <c r="BF24" s="9"/>
      <c r="BG24" s="10"/>
      <c r="BH24" s="9"/>
      <c r="BI24" s="10"/>
      <c r="BJ24" s="9"/>
      <c r="BK24" s="10"/>
      <c r="BL24" s="9"/>
      <c r="BM24" s="10"/>
      <c r="BN24" s="30"/>
    </row>
    <row r="25" spans="2:66" x14ac:dyDescent="0.35">
      <c r="B25" s="17">
        <v>8</v>
      </c>
      <c r="C25" s="19"/>
      <c r="D25" s="15"/>
      <c r="E25" s="26"/>
      <c r="F25" s="26"/>
      <c r="G25" s="8"/>
      <c r="H25" s="9"/>
      <c r="I25" s="10"/>
      <c r="J25" s="9"/>
      <c r="K25" s="10"/>
      <c r="L25" s="9"/>
      <c r="M25" s="10"/>
      <c r="N25" s="9"/>
      <c r="O25" s="10"/>
      <c r="P25" s="9"/>
      <c r="Q25" s="10"/>
      <c r="R25" s="9"/>
      <c r="S25" s="8"/>
      <c r="T25" s="9"/>
      <c r="U25" s="10"/>
      <c r="V25" s="9"/>
      <c r="W25" s="10"/>
      <c r="X25" s="9"/>
      <c r="Y25" s="10"/>
      <c r="Z25" s="9"/>
      <c r="AA25" s="10"/>
      <c r="AB25" s="9"/>
      <c r="AC25" s="10"/>
      <c r="AD25" s="9"/>
      <c r="AE25" s="8"/>
      <c r="AF25" s="9"/>
      <c r="AG25" s="10"/>
      <c r="AH25" s="9"/>
      <c r="AI25" s="10"/>
      <c r="AJ25" s="9"/>
      <c r="AK25" s="10"/>
      <c r="AL25" s="9"/>
      <c r="AM25" s="10"/>
      <c r="AN25" s="9"/>
      <c r="AO25" s="10"/>
      <c r="AP25" s="9"/>
      <c r="AQ25" s="8"/>
      <c r="AR25" s="9"/>
      <c r="AS25" s="10"/>
      <c r="AT25" s="9"/>
      <c r="AU25" s="10"/>
      <c r="AV25" s="9"/>
      <c r="AW25" s="10"/>
      <c r="AX25" s="9"/>
      <c r="AY25" s="10"/>
      <c r="AZ25" s="9"/>
      <c r="BA25" s="10"/>
      <c r="BB25" s="30"/>
      <c r="BC25" s="8"/>
      <c r="BD25" s="9"/>
      <c r="BE25" s="10"/>
      <c r="BF25" s="9"/>
      <c r="BG25" s="10"/>
      <c r="BH25" s="9"/>
      <c r="BI25" s="10"/>
      <c r="BJ25" s="9"/>
      <c r="BK25" s="10"/>
      <c r="BL25" s="9"/>
      <c r="BM25" s="10"/>
      <c r="BN25" s="30"/>
    </row>
    <row r="26" spans="2:66" x14ac:dyDescent="0.35">
      <c r="B26" s="17">
        <v>9</v>
      </c>
      <c r="C26" s="19"/>
      <c r="D26" s="15"/>
      <c r="E26" s="26"/>
      <c r="F26" s="26"/>
      <c r="G26" s="8"/>
      <c r="H26" s="9"/>
      <c r="I26" s="10"/>
      <c r="J26" s="9"/>
      <c r="K26" s="10"/>
      <c r="L26" s="9"/>
      <c r="M26" s="10"/>
      <c r="N26" s="9"/>
      <c r="O26" s="10"/>
      <c r="P26" s="9"/>
      <c r="Q26" s="10"/>
      <c r="R26" s="9"/>
      <c r="S26" s="8"/>
      <c r="T26" s="9"/>
      <c r="U26" s="10"/>
      <c r="V26" s="9"/>
      <c r="W26" s="10"/>
      <c r="X26" s="9"/>
      <c r="Y26" s="10"/>
      <c r="Z26" s="9"/>
      <c r="AA26" s="10"/>
      <c r="AB26" s="9"/>
      <c r="AC26" s="10"/>
      <c r="AD26" s="9"/>
      <c r="AE26" s="8"/>
      <c r="AF26" s="9"/>
      <c r="AG26" s="10"/>
      <c r="AH26" s="9"/>
      <c r="AI26" s="10"/>
      <c r="AJ26" s="9"/>
      <c r="AK26" s="10"/>
      <c r="AL26" s="9"/>
      <c r="AM26" s="10"/>
      <c r="AN26" s="9"/>
      <c r="AO26" s="10"/>
      <c r="AP26" s="9"/>
      <c r="AQ26" s="8"/>
      <c r="AR26" s="9"/>
      <c r="AS26" s="10"/>
      <c r="AT26" s="9"/>
      <c r="AU26" s="10"/>
      <c r="AV26" s="9"/>
      <c r="AW26" s="10"/>
      <c r="AX26" s="9"/>
      <c r="AY26" s="10"/>
      <c r="AZ26" s="9"/>
      <c r="BA26" s="10"/>
      <c r="BB26" s="30"/>
      <c r="BC26" s="8"/>
      <c r="BD26" s="9"/>
      <c r="BE26" s="10"/>
      <c r="BF26" s="9"/>
      <c r="BG26" s="10"/>
      <c r="BH26" s="9"/>
      <c r="BI26" s="10"/>
      <c r="BJ26" s="9"/>
      <c r="BK26" s="10"/>
      <c r="BL26" s="9"/>
      <c r="BM26" s="10"/>
      <c r="BN26" s="30"/>
    </row>
    <row r="27" spans="2:66" x14ac:dyDescent="0.35">
      <c r="B27" s="16">
        <v>10</v>
      </c>
      <c r="C27" s="19"/>
      <c r="D27" s="15"/>
      <c r="E27" s="26"/>
      <c r="F27" s="26"/>
      <c r="G27" s="8"/>
      <c r="H27" s="9"/>
      <c r="I27" s="10"/>
      <c r="J27" s="9"/>
      <c r="K27" s="10"/>
      <c r="L27" s="9"/>
      <c r="M27" s="10"/>
      <c r="N27" s="9"/>
      <c r="O27" s="10"/>
      <c r="P27" s="9"/>
      <c r="Q27" s="10"/>
      <c r="R27" s="9"/>
      <c r="S27" s="8"/>
      <c r="T27" s="9"/>
      <c r="U27" s="10"/>
      <c r="V27" s="9"/>
      <c r="W27" s="10"/>
      <c r="X27" s="9"/>
      <c r="Y27" s="10"/>
      <c r="Z27" s="9"/>
      <c r="AA27" s="10"/>
      <c r="AB27" s="9"/>
      <c r="AC27" s="10"/>
      <c r="AD27" s="9"/>
      <c r="AE27" s="8"/>
      <c r="AF27" s="9"/>
      <c r="AG27" s="10"/>
      <c r="AH27" s="9"/>
      <c r="AI27" s="10"/>
      <c r="AJ27" s="9"/>
      <c r="AK27" s="10"/>
      <c r="AL27" s="9"/>
      <c r="AM27" s="10"/>
      <c r="AN27" s="9"/>
      <c r="AO27" s="10"/>
      <c r="AP27" s="9"/>
      <c r="AQ27" s="8"/>
      <c r="AR27" s="9"/>
      <c r="AS27" s="10"/>
      <c r="AT27" s="9"/>
      <c r="AU27" s="10"/>
      <c r="AV27" s="9"/>
      <c r="AW27" s="10"/>
      <c r="AX27" s="9"/>
      <c r="AY27" s="10"/>
      <c r="AZ27" s="9"/>
      <c r="BA27" s="10"/>
      <c r="BB27" s="30"/>
      <c r="BC27" s="8"/>
      <c r="BD27" s="9"/>
      <c r="BE27" s="10"/>
      <c r="BF27" s="9"/>
      <c r="BG27" s="10"/>
      <c r="BH27" s="9"/>
      <c r="BI27" s="10"/>
      <c r="BJ27" s="9"/>
      <c r="BK27" s="10"/>
      <c r="BL27" s="9"/>
      <c r="BM27" s="10"/>
      <c r="BN27" s="30"/>
    </row>
    <row r="28" spans="2:66" x14ac:dyDescent="0.35">
      <c r="B28" s="502" t="s">
        <v>201</v>
      </c>
      <c r="C28" s="503"/>
      <c r="D28" s="503"/>
      <c r="E28" s="503"/>
      <c r="F28" s="503"/>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8"/>
      <c r="BC28" s="37"/>
      <c r="BD28" s="37"/>
      <c r="BE28" s="37"/>
      <c r="BF28" s="37"/>
      <c r="BG28" s="37"/>
      <c r="BH28" s="37"/>
      <c r="BI28" s="37"/>
      <c r="BJ28" s="37"/>
      <c r="BK28" s="37"/>
      <c r="BL28" s="37"/>
      <c r="BM28" s="37"/>
      <c r="BN28" s="38"/>
    </row>
    <row r="29" spans="2:66" ht="14.5" customHeight="1" x14ac:dyDescent="0.35">
      <c r="B29" s="17">
        <v>11</v>
      </c>
      <c r="C29" s="19"/>
      <c r="D29" s="15"/>
      <c r="E29" s="26"/>
      <c r="F29" s="26"/>
      <c r="G29" s="8"/>
      <c r="H29" s="6"/>
      <c r="I29" s="7"/>
      <c r="J29" s="6"/>
      <c r="K29" s="7"/>
      <c r="L29" s="6"/>
      <c r="M29" s="7"/>
      <c r="N29" s="6"/>
      <c r="O29" s="7"/>
      <c r="P29" s="6"/>
      <c r="Q29" s="7"/>
      <c r="R29" s="6"/>
      <c r="S29" s="8"/>
      <c r="T29" s="6"/>
      <c r="U29" s="7"/>
      <c r="V29" s="6"/>
      <c r="W29" s="7"/>
      <c r="X29" s="6"/>
      <c r="Y29" s="7"/>
      <c r="Z29" s="6"/>
      <c r="AA29" s="7"/>
      <c r="AB29" s="6"/>
      <c r="AC29" s="7"/>
      <c r="AD29" s="6"/>
      <c r="AE29" s="8"/>
      <c r="AF29" s="6"/>
      <c r="AG29" s="7"/>
      <c r="AH29" s="6"/>
      <c r="AI29" s="7"/>
      <c r="AJ29" s="6"/>
      <c r="AK29" s="7"/>
      <c r="AL29" s="6"/>
      <c r="AM29" s="7"/>
      <c r="AN29" s="6"/>
      <c r="AO29" s="7"/>
      <c r="AP29" s="6"/>
      <c r="AQ29" s="8"/>
      <c r="AR29" s="6"/>
      <c r="AS29" s="7"/>
      <c r="AT29" s="6"/>
      <c r="AU29" s="7"/>
      <c r="AV29" s="6"/>
      <c r="AW29" s="7"/>
      <c r="AX29" s="6"/>
      <c r="AY29" s="7"/>
      <c r="AZ29" s="6"/>
      <c r="BA29" s="7"/>
      <c r="BB29" s="29"/>
      <c r="BC29" s="8"/>
      <c r="BD29" s="6"/>
      <c r="BE29" s="7"/>
      <c r="BF29" s="6"/>
      <c r="BG29" s="7"/>
      <c r="BH29" s="6"/>
      <c r="BI29" s="7"/>
      <c r="BJ29" s="6"/>
      <c r="BK29" s="7"/>
      <c r="BL29" s="6"/>
      <c r="BM29" s="7"/>
      <c r="BN29" s="29"/>
    </row>
    <row r="30" spans="2:66" x14ac:dyDescent="0.35">
      <c r="B30" s="17">
        <v>12</v>
      </c>
      <c r="C30" s="19"/>
      <c r="D30" s="15"/>
      <c r="E30" s="26"/>
      <c r="F30" s="26"/>
      <c r="G30" s="8"/>
      <c r="H30" s="9"/>
      <c r="I30" s="10"/>
      <c r="J30" s="9"/>
      <c r="K30" s="10"/>
      <c r="L30" s="9"/>
      <c r="M30" s="10"/>
      <c r="N30" s="9"/>
      <c r="O30" s="10"/>
      <c r="P30" s="9"/>
      <c r="Q30" s="10"/>
      <c r="R30" s="9"/>
      <c r="S30" s="8"/>
      <c r="T30" s="9"/>
      <c r="U30" s="10"/>
      <c r="V30" s="9"/>
      <c r="W30" s="10"/>
      <c r="X30" s="9"/>
      <c r="Y30" s="10"/>
      <c r="Z30" s="9"/>
      <c r="AA30" s="10"/>
      <c r="AB30" s="9"/>
      <c r="AC30" s="10"/>
      <c r="AD30" s="9"/>
      <c r="AE30" s="8"/>
      <c r="AF30" s="9"/>
      <c r="AG30" s="10"/>
      <c r="AH30" s="9"/>
      <c r="AI30" s="10"/>
      <c r="AJ30" s="9"/>
      <c r="AK30" s="10"/>
      <c r="AL30" s="9"/>
      <c r="AM30" s="10"/>
      <c r="AN30" s="9"/>
      <c r="AO30" s="10"/>
      <c r="AP30" s="9"/>
      <c r="AQ30" s="8"/>
      <c r="AR30" s="9"/>
      <c r="AS30" s="10"/>
      <c r="AT30" s="9"/>
      <c r="AU30" s="10"/>
      <c r="AV30" s="9"/>
      <c r="AW30" s="10"/>
      <c r="AX30" s="9"/>
      <c r="AY30" s="10"/>
      <c r="AZ30" s="9"/>
      <c r="BA30" s="10"/>
      <c r="BB30" s="30"/>
      <c r="BC30" s="8"/>
      <c r="BD30" s="9"/>
      <c r="BE30" s="10"/>
      <c r="BF30" s="9"/>
      <c r="BG30" s="10"/>
      <c r="BH30" s="9"/>
      <c r="BI30" s="10"/>
      <c r="BJ30" s="9"/>
      <c r="BK30" s="10"/>
      <c r="BL30" s="9"/>
      <c r="BM30" s="10"/>
      <c r="BN30" s="30"/>
    </row>
    <row r="31" spans="2:66" x14ac:dyDescent="0.35">
      <c r="B31" s="16">
        <v>13</v>
      </c>
      <c r="C31" s="19"/>
      <c r="D31" s="15"/>
      <c r="E31" s="26"/>
      <c r="F31" s="26"/>
      <c r="G31" s="8"/>
      <c r="H31" s="9"/>
      <c r="I31" s="10"/>
      <c r="J31" s="9"/>
      <c r="K31" s="10"/>
      <c r="L31" s="9"/>
      <c r="M31" s="10"/>
      <c r="N31" s="9"/>
      <c r="O31" s="10"/>
      <c r="P31" s="9"/>
      <c r="Q31" s="10"/>
      <c r="R31" s="9"/>
      <c r="S31" s="8"/>
      <c r="T31" s="9"/>
      <c r="U31" s="10"/>
      <c r="V31" s="9"/>
      <c r="W31" s="10"/>
      <c r="X31" s="9"/>
      <c r="Y31" s="10"/>
      <c r="Z31" s="9"/>
      <c r="AA31" s="10"/>
      <c r="AB31" s="9"/>
      <c r="AC31" s="10"/>
      <c r="AD31" s="9"/>
      <c r="AE31" s="8"/>
      <c r="AF31" s="9"/>
      <c r="AG31" s="10"/>
      <c r="AH31" s="9"/>
      <c r="AI31" s="10"/>
      <c r="AJ31" s="9"/>
      <c r="AK31" s="10"/>
      <c r="AL31" s="9"/>
      <c r="AM31" s="10"/>
      <c r="AN31" s="9"/>
      <c r="AO31" s="10"/>
      <c r="AP31" s="9"/>
      <c r="AQ31" s="8"/>
      <c r="AR31" s="9"/>
      <c r="AS31" s="10"/>
      <c r="AT31" s="9"/>
      <c r="AU31" s="10"/>
      <c r="AV31" s="9"/>
      <c r="AW31" s="10"/>
      <c r="AX31" s="9"/>
      <c r="AY31" s="10"/>
      <c r="AZ31" s="9"/>
      <c r="BA31" s="10"/>
      <c r="BB31" s="30"/>
      <c r="BC31" s="8"/>
      <c r="BD31" s="9"/>
      <c r="BE31" s="10"/>
      <c r="BF31" s="9"/>
      <c r="BG31" s="10"/>
      <c r="BH31" s="9"/>
      <c r="BI31" s="10"/>
      <c r="BJ31" s="9"/>
      <c r="BK31" s="10"/>
      <c r="BL31" s="9"/>
      <c r="BM31" s="10"/>
      <c r="BN31" s="30"/>
    </row>
    <row r="32" spans="2:66" x14ac:dyDescent="0.35">
      <c r="B32" s="17">
        <v>14</v>
      </c>
      <c r="C32" s="19"/>
      <c r="D32" s="15"/>
      <c r="E32" s="26"/>
      <c r="F32" s="26"/>
      <c r="G32" s="8"/>
      <c r="H32" s="9"/>
      <c r="I32" s="10"/>
      <c r="J32" s="9"/>
      <c r="K32" s="10"/>
      <c r="L32" s="9"/>
      <c r="M32" s="10"/>
      <c r="N32" s="9"/>
      <c r="O32" s="10"/>
      <c r="P32" s="9"/>
      <c r="Q32" s="10"/>
      <c r="R32" s="9"/>
      <c r="S32" s="8"/>
      <c r="T32" s="9"/>
      <c r="U32" s="10"/>
      <c r="V32" s="9"/>
      <c r="W32" s="10"/>
      <c r="X32" s="9"/>
      <c r="Y32" s="10"/>
      <c r="Z32" s="9"/>
      <c r="AA32" s="10"/>
      <c r="AB32" s="9"/>
      <c r="AC32" s="10"/>
      <c r="AD32" s="9"/>
      <c r="AE32" s="8"/>
      <c r="AF32" s="9"/>
      <c r="AG32" s="10"/>
      <c r="AH32" s="9"/>
      <c r="AI32" s="10"/>
      <c r="AJ32" s="9"/>
      <c r="AK32" s="10"/>
      <c r="AL32" s="9"/>
      <c r="AM32" s="10"/>
      <c r="AN32" s="9"/>
      <c r="AO32" s="10"/>
      <c r="AP32" s="9"/>
      <c r="AQ32" s="8"/>
      <c r="AR32" s="9"/>
      <c r="AS32" s="10"/>
      <c r="AT32" s="9"/>
      <c r="AU32" s="10"/>
      <c r="AV32" s="9"/>
      <c r="AW32" s="10"/>
      <c r="AX32" s="9"/>
      <c r="AY32" s="10"/>
      <c r="AZ32" s="9"/>
      <c r="BA32" s="10"/>
      <c r="BB32" s="30"/>
      <c r="BC32" s="8"/>
      <c r="BD32" s="9"/>
      <c r="BE32" s="10"/>
      <c r="BF32" s="9"/>
      <c r="BG32" s="10"/>
      <c r="BH32" s="9"/>
      <c r="BI32" s="10"/>
      <c r="BJ32" s="9"/>
      <c r="BK32" s="10"/>
      <c r="BL32" s="9"/>
      <c r="BM32" s="10"/>
      <c r="BN32" s="30"/>
    </row>
    <row r="33" spans="2:66" x14ac:dyDescent="0.35">
      <c r="B33" s="17">
        <v>15</v>
      </c>
      <c r="C33" s="19"/>
      <c r="D33" s="15"/>
      <c r="E33" s="26"/>
      <c r="F33" s="26"/>
      <c r="G33" s="8"/>
      <c r="H33" s="9"/>
      <c r="I33" s="10"/>
      <c r="J33" s="9"/>
      <c r="K33" s="10"/>
      <c r="L33" s="9"/>
      <c r="M33" s="10"/>
      <c r="N33" s="9"/>
      <c r="O33" s="10"/>
      <c r="P33" s="9"/>
      <c r="Q33" s="10"/>
      <c r="R33" s="9"/>
      <c r="S33" s="8"/>
      <c r="T33" s="9"/>
      <c r="U33" s="10"/>
      <c r="V33" s="9"/>
      <c r="W33" s="10"/>
      <c r="X33" s="9"/>
      <c r="Y33" s="10"/>
      <c r="Z33" s="9"/>
      <c r="AA33" s="10"/>
      <c r="AB33" s="9"/>
      <c r="AC33" s="10"/>
      <c r="AD33" s="9"/>
      <c r="AE33" s="8"/>
      <c r="AF33" s="9"/>
      <c r="AG33" s="10"/>
      <c r="AH33" s="9"/>
      <c r="AI33" s="10"/>
      <c r="AJ33" s="9"/>
      <c r="AK33" s="10"/>
      <c r="AL33" s="9"/>
      <c r="AM33" s="10"/>
      <c r="AN33" s="9"/>
      <c r="AO33" s="10"/>
      <c r="AP33" s="9"/>
      <c r="AQ33" s="8"/>
      <c r="AR33" s="9"/>
      <c r="AS33" s="10"/>
      <c r="AT33" s="9"/>
      <c r="AU33" s="10"/>
      <c r="AV33" s="9"/>
      <c r="AW33" s="10"/>
      <c r="AX33" s="9"/>
      <c r="AY33" s="10"/>
      <c r="AZ33" s="9"/>
      <c r="BA33" s="10"/>
      <c r="BB33" s="30"/>
      <c r="BC33" s="8"/>
      <c r="BD33" s="9"/>
      <c r="BE33" s="10"/>
      <c r="BF33" s="9"/>
      <c r="BG33" s="10"/>
      <c r="BH33" s="9"/>
      <c r="BI33" s="10"/>
      <c r="BJ33" s="9"/>
      <c r="BK33" s="10"/>
      <c r="BL33" s="9"/>
      <c r="BM33" s="10"/>
      <c r="BN33" s="30"/>
    </row>
    <row r="34" spans="2:66" x14ac:dyDescent="0.35">
      <c r="B34" s="502" t="s">
        <v>202</v>
      </c>
      <c r="C34" s="503"/>
      <c r="D34" s="503"/>
      <c r="E34" s="503"/>
      <c r="F34" s="503"/>
      <c r="G34" s="39"/>
      <c r="H34" s="40"/>
      <c r="I34" s="40"/>
      <c r="J34" s="40"/>
      <c r="K34" s="40"/>
      <c r="L34" s="40"/>
      <c r="M34" s="40"/>
      <c r="N34" s="40"/>
      <c r="O34" s="40"/>
      <c r="P34" s="40"/>
      <c r="Q34" s="40"/>
      <c r="R34" s="40"/>
      <c r="S34" s="39"/>
      <c r="T34" s="41"/>
      <c r="U34" s="41"/>
      <c r="V34" s="41"/>
      <c r="W34" s="41"/>
      <c r="X34" s="41"/>
      <c r="Y34" s="41"/>
      <c r="Z34" s="41"/>
      <c r="AA34" s="41"/>
      <c r="AB34" s="41"/>
      <c r="AC34" s="41"/>
      <c r="AD34" s="41"/>
      <c r="AE34" s="39"/>
      <c r="AF34" s="41"/>
      <c r="AG34" s="41"/>
      <c r="AH34" s="41"/>
      <c r="AI34" s="41"/>
      <c r="AJ34" s="41"/>
      <c r="AK34" s="41"/>
      <c r="AL34" s="41"/>
      <c r="AM34" s="41"/>
      <c r="AN34" s="41"/>
      <c r="AO34" s="41"/>
      <c r="AP34" s="41"/>
      <c r="AQ34" s="39"/>
      <c r="AR34" s="41"/>
      <c r="AS34" s="41"/>
      <c r="AT34" s="41"/>
      <c r="AU34" s="41"/>
      <c r="AV34" s="41"/>
      <c r="AW34" s="41"/>
      <c r="AX34" s="41"/>
      <c r="AY34" s="41"/>
      <c r="AZ34" s="41"/>
      <c r="BA34" s="41"/>
      <c r="BB34" s="42"/>
      <c r="BC34" s="39"/>
      <c r="BD34" s="41"/>
      <c r="BE34" s="41"/>
      <c r="BF34" s="41"/>
      <c r="BG34" s="41"/>
      <c r="BH34" s="41"/>
      <c r="BI34" s="41"/>
      <c r="BJ34" s="41"/>
      <c r="BK34" s="41"/>
      <c r="BL34" s="41"/>
      <c r="BM34" s="41"/>
      <c r="BN34" s="42"/>
    </row>
    <row r="35" spans="2:66" x14ac:dyDescent="0.35">
      <c r="B35" s="17">
        <v>16</v>
      </c>
      <c r="C35" s="19"/>
      <c r="D35" s="15"/>
      <c r="E35" s="26"/>
      <c r="F35" s="26"/>
      <c r="G35" s="8"/>
      <c r="H35" s="9"/>
      <c r="I35" s="10"/>
      <c r="J35" s="9"/>
      <c r="K35" s="10"/>
      <c r="L35" s="9"/>
      <c r="M35" s="10"/>
      <c r="N35" s="9"/>
      <c r="O35" s="10"/>
      <c r="P35" s="9"/>
      <c r="Q35" s="10"/>
      <c r="R35" s="9"/>
      <c r="S35" s="8"/>
      <c r="T35" s="9"/>
      <c r="U35" s="10"/>
      <c r="V35" s="9"/>
      <c r="W35" s="10"/>
      <c r="X35" s="9"/>
      <c r="Y35" s="10"/>
      <c r="Z35" s="9"/>
      <c r="AA35" s="10"/>
      <c r="AB35" s="9"/>
      <c r="AC35" s="10"/>
      <c r="AD35" s="9"/>
      <c r="AE35" s="8"/>
      <c r="AF35" s="9"/>
      <c r="AG35" s="10"/>
      <c r="AH35" s="9"/>
      <c r="AI35" s="10"/>
      <c r="AJ35" s="9"/>
      <c r="AK35" s="10"/>
      <c r="AL35" s="9"/>
      <c r="AM35" s="10"/>
      <c r="AN35" s="9"/>
      <c r="AO35" s="10"/>
      <c r="AP35" s="9"/>
      <c r="AQ35" s="8"/>
      <c r="AR35" s="9"/>
      <c r="AS35" s="10"/>
      <c r="AT35" s="9"/>
      <c r="AU35" s="10"/>
      <c r="AV35" s="9"/>
      <c r="AW35" s="10"/>
      <c r="AX35" s="9"/>
      <c r="AY35" s="10"/>
      <c r="AZ35" s="9"/>
      <c r="BA35" s="10"/>
      <c r="BB35" s="30"/>
      <c r="BC35" s="8"/>
      <c r="BD35" s="9"/>
      <c r="BE35" s="10"/>
      <c r="BF35" s="9"/>
      <c r="BG35" s="10"/>
      <c r="BH35" s="9"/>
      <c r="BI35" s="10"/>
      <c r="BJ35" s="9"/>
      <c r="BK35" s="10"/>
      <c r="BL35" s="9"/>
      <c r="BM35" s="10"/>
      <c r="BN35" s="30"/>
    </row>
    <row r="36" spans="2:66" x14ac:dyDescent="0.35">
      <c r="B36" s="17">
        <v>17</v>
      </c>
      <c r="C36" s="19"/>
      <c r="D36" s="15"/>
      <c r="E36" s="26"/>
      <c r="F36" s="26"/>
      <c r="G36" s="8"/>
      <c r="H36" s="9"/>
      <c r="I36" s="10"/>
      <c r="J36" s="9"/>
      <c r="K36" s="10"/>
      <c r="L36" s="9"/>
      <c r="M36" s="10"/>
      <c r="N36" s="9"/>
      <c r="O36" s="10"/>
      <c r="P36" s="9"/>
      <c r="Q36" s="10"/>
      <c r="R36" s="9"/>
      <c r="S36" s="8"/>
      <c r="T36" s="9"/>
      <c r="U36" s="10"/>
      <c r="V36" s="9"/>
      <c r="W36" s="10"/>
      <c r="X36" s="9"/>
      <c r="Y36" s="10"/>
      <c r="Z36" s="9"/>
      <c r="AA36" s="10"/>
      <c r="AB36" s="9"/>
      <c r="AC36" s="10"/>
      <c r="AD36" s="9"/>
      <c r="AE36" s="8"/>
      <c r="AF36" s="9"/>
      <c r="AG36" s="10"/>
      <c r="AH36" s="9"/>
      <c r="AI36" s="10"/>
      <c r="AJ36" s="9"/>
      <c r="AK36" s="10"/>
      <c r="AL36" s="9"/>
      <c r="AM36" s="10"/>
      <c r="AN36" s="9"/>
      <c r="AO36" s="10"/>
      <c r="AP36" s="9"/>
      <c r="AQ36" s="8"/>
      <c r="AR36" s="9"/>
      <c r="AS36" s="10"/>
      <c r="AT36" s="9"/>
      <c r="AU36" s="10"/>
      <c r="AV36" s="9"/>
      <c r="AW36" s="10"/>
      <c r="AX36" s="9"/>
      <c r="AY36" s="10"/>
      <c r="AZ36" s="9"/>
      <c r="BA36" s="10"/>
      <c r="BB36" s="30"/>
      <c r="BC36" s="8"/>
      <c r="BD36" s="9"/>
      <c r="BE36" s="10"/>
      <c r="BF36" s="9"/>
      <c r="BG36" s="10"/>
      <c r="BH36" s="9"/>
      <c r="BI36" s="10"/>
      <c r="BJ36" s="9"/>
      <c r="BK36" s="10"/>
      <c r="BL36" s="9"/>
      <c r="BM36" s="10"/>
      <c r="BN36" s="30"/>
    </row>
    <row r="37" spans="2:66" x14ac:dyDescent="0.35">
      <c r="B37" s="17">
        <v>18</v>
      </c>
      <c r="C37" s="19"/>
      <c r="D37" s="15"/>
      <c r="E37" s="26"/>
      <c r="F37" s="26"/>
      <c r="G37" s="8"/>
      <c r="H37" s="9"/>
      <c r="I37" s="10"/>
      <c r="J37" s="9"/>
      <c r="K37" s="10"/>
      <c r="L37" s="9"/>
      <c r="M37" s="10"/>
      <c r="N37" s="9"/>
      <c r="O37" s="10"/>
      <c r="P37" s="9"/>
      <c r="Q37" s="10"/>
      <c r="R37" s="9"/>
      <c r="S37" s="8"/>
      <c r="T37" s="9"/>
      <c r="U37" s="10"/>
      <c r="V37" s="9"/>
      <c r="W37" s="10"/>
      <c r="X37" s="9"/>
      <c r="Y37" s="10"/>
      <c r="Z37" s="9"/>
      <c r="AA37" s="10"/>
      <c r="AB37" s="9"/>
      <c r="AC37" s="10"/>
      <c r="AD37" s="9"/>
      <c r="AE37" s="8"/>
      <c r="AF37" s="9"/>
      <c r="AG37" s="10"/>
      <c r="AH37" s="9"/>
      <c r="AI37" s="10"/>
      <c r="AJ37" s="9"/>
      <c r="AK37" s="10"/>
      <c r="AL37" s="9"/>
      <c r="AM37" s="10"/>
      <c r="AN37" s="9"/>
      <c r="AO37" s="10"/>
      <c r="AP37" s="9"/>
      <c r="AQ37" s="8"/>
      <c r="AR37" s="9"/>
      <c r="AS37" s="10"/>
      <c r="AT37" s="9"/>
      <c r="AU37" s="10"/>
      <c r="AV37" s="9"/>
      <c r="AW37" s="10"/>
      <c r="AX37" s="9"/>
      <c r="AY37" s="10"/>
      <c r="AZ37" s="9"/>
      <c r="BA37" s="10"/>
      <c r="BB37" s="30"/>
      <c r="BC37" s="8"/>
      <c r="BD37" s="9"/>
      <c r="BE37" s="10"/>
      <c r="BF37" s="9"/>
      <c r="BG37" s="10"/>
      <c r="BH37" s="9"/>
      <c r="BI37" s="10"/>
      <c r="BJ37" s="9"/>
      <c r="BK37" s="10"/>
      <c r="BL37" s="9"/>
      <c r="BM37" s="10"/>
      <c r="BN37" s="30"/>
    </row>
    <row r="38" spans="2:66" x14ac:dyDescent="0.35">
      <c r="B38" s="17">
        <v>19</v>
      </c>
      <c r="C38" s="19"/>
      <c r="D38" s="15"/>
      <c r="E38" s="26"/>
      <c r="F38" s="26"/>
      <c r="G38" s="8"/>
      <c r="H38" s="9"/>
      <c r="I38" s="10"/>
      <c r="J38" s="9"/>
      <c r="K38" s="10"/>
      <c r="L38" s="9"/>
      <c r="M38" s="10"/>
      <c r="N38" s="9"/>
      <c r="O38" s="10"/>
      <c r="P38" s="9"/>
      <c r="Q38" s="10"/>
      <c r="R38" s="9"/>
      <c r="S38" s="8"/>
      <c r="T38" s="9"/>
      <c r="U38" s="10"/>
      <c r="V38" s="9"/>
      <c r="W38" s="10"/>
      <c r="X38" s="9"/>
      <c r="Y38" s="10"/>
      <c r="Z38" s="9"/>
      <c r="AA38" s="10"/>
      <c r="AB38" s="9"/>
      <c r="AC38" s="10"/>
      <c r="AD38" s="9"/>
      <c r="AE38" s="8"/>
      <c r="AF38" s="9"/>
      <c r="AG38" s="10"/>
      <c r="AH38" s="9"/>
      <c r="AI38" s="10"/>
      <c r="AJ38" s="9"/>
      <c r="AK38" s="10"/>
      <c r="AL38" s="9"/>
      <c r="AM38" s="10"/>
      <c r="AN38" s="9"/>
      <c r="AO38" s="10"/>
      <c r="AP38" s="9"/>
      <c r="AQ38" s="8"/>
      <c r="AR38" s="9"/>
      <c r="AS38" s="10"/>
      <c r="AT38" s="9"/>
      <c r="AU38" s="10"/>
      <c r="AV38" s="9"/>
      <c r="AW38" s="10"/>
      <c r="AX38" s="9"/>
      <c r="AY38" s="10"/>
      <c r="AZ38" s="9"/>
      <c r="BA38" s="10"/>
      <c r="BB38" s="30"/>
      <c r="BC38" s="8"/>
      <c r="BD38" s="9"/>
      <c r="BE38" s="10"/>
      <c r="BF38" s="9"/>
      <c r="BG38" s="10"/>
      <c r="BH38" s="9"/>
      <c r="BI38" s="10"/>
      <c r="BJ38" s="9"/>
      <c r="BK38" s="10"/>
      <c r="BL38" s="9"/>
      <c r="BM38" s="10"/>
      <c r="BN38" s="30"/>
    </row>
    <row r="39" spans="2:66" x14ac:dyDescent="0.35">
      <c r="B39" s="17">
        <v>20</v>
      </c>
      <c r="C39" s="19"/>
      <c r="D39" s="15"/>
      <c r="E39" s="26"/>
      <c r="F39" s="26"/>
      <c r="G39" s="8"/>
      <c r="H39" s="6"/>
      <c r="I39" s="7"/>
      <c r="J39" s="6"/>
      <c r="K39" s="7"/>
      <c r="L39" s="6"/>
      <c r="M39" s="7"/>
      <c r="N39" s="6"/>
      <c r="O39" s="7"/>
      <c r="P39" s="6"/>
      <c r="Q39" s="7"/>
      <c r="R39" s="6"/>
      <c r="S39" s="8"/>
      <c r="T39" s="9"/>
      <c r="U39" s="10"/>
      <c r="V39" s="9"/>
      <c r="W39" s="10"/>
      <c r="X39" s="9"/>
      <c r="Y39" s="10"/>
      <c r="Z39" s="9"/>
      <c r="AA39" s="10"/>
      <c r="AB39" s="9"/>
      <c r="AC39" s="10"/>
      <c r="AD39" s="9"/>
      <c r="AE39" s="8"/>
      <c r="AF39" s="9"/>
      <c r="AG39" s="10"/>
      <c r="AH39" s="9"/>
      <c r="AI39" s="10"/>
      <c r="AJ39" s="9"/>
      <c r="AK39" s="10"/>
      <c r="AL39" s="9"/>
      <c r="AM39" s="10"/>
      <c r="AN39" s="9"/>
      <c r="AO39" s="10"/>
      <c r="AP39" s="9"/>
      <c r="AQ39" s="8"/>
      <c r="AR39" s="9"/>
      <c r="AS39" s="10"/>
      <c r="AT39" s="9"/>
      <c r="AU39" s="10"/>
      <c r="AV39" s="9"/>
      <c r="AW39" s="10"/>
      <c r="AX39" s="9"/>
      <c r="AY39" s="10"/>
      <c r="AZ39" s="9"/>
      <c r="BA39" s="10"/>
      <c r="BB39" s="30"/>
      <c r="BC39" s="8"/>
      <c r="BD39" s="9"/>
      <c r="BE39" s="10"/>
      <c r="BF39" s="9"/>
      <c r="BG39" s="10"/>
      <c r="BH39" s="9"/>
      <c r="BI39" s="10"/>
      <c r="BJ39" s="9"/>
      <c r="BK39" s="10"/>
      <c r="BL39" s="9"/>
      <c r="BM39" s="10"/>
      <c r="BN39" s="30"/>
    </row>
    <row r="40" spans="2:66" x14ac:dyDescent="0.35">
      <c r="B40" s="337" t="s">
        <v>203</v>
      </c>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9"/>
      <c r="BC40" s="338"/>
      <c r="BD40" s="338"/>
      <c r="BE40" s="338"/>
      <c r="BF40" s="338"/>
      <c r="BG40" s="338"/>
      <c r="BH40" s="338"/>
      <c r="BI40" s="338"/>
      <c r="BJ40" s="338"/>
      <c r="BK40" s="338"/>
      <c r="BL40" s="338"/>
      <c r="BM40" s="338"/>
      <c r="BN40" s="339"/>
    </row>
    <row r="41" spans="2:66" ht="14.5" customHeight="1" x14ac:dyDescent="0.35">
      <c r="B41" s="16">
        <v>16</v>
      </c>
      <c r="C41" s="19"/>
      <c r="D41" s="15"/>
      <c r="E41" s="26"/>
      <c r="F41" s="26"/>
      <c r="G41" s="8"/>
      <c r="H41" s="6"/>
      <c r="I41" s="7"/>
      <c r="J41" s="6"/>
      <c r="K41" s="7"/>
      <c r="L41" s="6"/>
      <c r="M41" s="7"/>
      <c r="N41" s="6"/>
      <c r="O41" s="7"/>
      <c r="P41" s="6"/>
      <c r="Q41" s="7"/>
      <c r="R41" s="6"/>
      <c r="S41" s="8"/>
      <c r="T41" s="6"/>
      <c r="U41" s="7"/>
      <c r="V41" s="6"/>
      <c r="W41" s="7"/>
      <c r="X41" s="6"/>
      <c r="Y41" s="7"/>
      <c r="Z41" s="6"/>
      <c r="AA41" s="7"/>
      <c r="AB41" s="6"/>
      <c r="AC41" s="7"/>
      <c r="AD41" s="6"/>
      <c r="AE41" s="8"/>
      <c r="AF41" s="6"/>
      <c r="AG41" s="7"/>
      <c r="AH41" s="6"/>
      <c r="AI41" s="7"/>
      <c r="AJ41" s="6"/>
      <c r="AK41" s="7"/>
      <c r="AL41" s="6"/>
      <c r="AM41" s="7"/>
      <c r="AN41" s="6"/>
      <c r="AO41" s="7"/>
      <c r="AP41" s="6"/>
      <c r="AQ41" s="8"/>
      <c r="AR41" s="6"/>
      <c r="AS41" s="7"/>
      <c r="AT41" s="6"/>
      <c r="AU41" s="7"/>
      <c r="AV41" s="6"/>
      <c r="AW41" s="7"/>
      <c r="AX41" s="6"/>
      <c r="AY41" s="7"/>
      <c r="AZ41" s="6"/>
      <c r="BA41" s="7"/>
      <c r="BB41" s="29"/>
      <c r="BC41" s="8"/>
      <c r="BD41" s="6"/>
      <c r="BE41" s="7"/>
      <c r="BF41" s="6"/>
      <c r="BG41" s="7"/>
      <c r="BH41" s="6"/>
      <c r="BI41" s="7"/>
      <c r="BJ41" s="6"/>
      <c r="BK41" s="7"/>
      <c r="BL41" s="6"/>
      <c r="BM41" s="7"/>
      <c r="BN41" s="29"/>
    </row>
    <row r="42" spans="2:66" x14ac:dyDescent="0.35">
      <c r="B42" s="17">
        <v>17</v>
      </c>
      <c r="C42" s="19"/>
      <c r="D42" s="15"/>
      <c r="E42" s="26"/>
      <c r="F42" s="26"/>
      <c r="G42" s="8"/>
      <c r="H42" s="9"/>
      <c r="I42" s="10"/>
      <c r="J42" s="9"/>
      <c r="K42" s="10"/>
      <c r="L42" s="9"/>
      <c r="M42" s="10"/>
      <c r="N42" s="9"/>
      <c r="O42" s="10"/>
      <c r="P42" s="9"/>
      <c r="Q42" s="10"/>
      <c r="R42" s="9"/>
      <c r="S42" s="8"/>
      <c r="T42" s="9"/>
      <c r="U42" s="10"/>
      <c r="V42" s="9"/>
      <c r="W42" s="10"/>
      <c r="X42" s="9"/>
      <c r="Y42" s="10"/>
      <c r="Z42" s="9"/>
      <c r="AA42" s="10"/>
      <c r="AB42" s="9"/>
      <c r="AC42" s="10"/>
      <c r="AD42" s="9"/>
      <c r="AE42" s="8"/>
      <c r="AF42" s="9"/>
      <c r="AG42" s="10"/>
      <c r="AH42" s="9"/>
      <c r="AI42" s="10"/>
      <c r="AJ42" s="9"/>
      <c r="AK42" s="10"/>
      <c r="AL42" s="9"/>
      <c r="AM42" s="10"/>
      <c r="AN42" s="9"/>
      <c r="AO42" s="10"/>
      <c r="AP42" s="9"/>
      <c r="AQ42" s="8"/>
      <c r="AR42" s="9"/>
      <c r="AS42" s="10"/>
      <c r="AT42" s="9"/>
      <c r="AU42" s="10"/>
      <c r="AV42" s="9"/>
      <c r="AW42" s="10"/>
      <c r="AX42" s="9"/>
      <c r="AY42" s="10"/>
      <c r="AZ42" s="9"/>
      <c r="BA42" s="10"/>
      <c r="BB42" s="30"/>
      <c r="BC42" s="8"/>
      <c r="BD42" s="9"/>
      <c r="BE42" s="10"/>
      <c r="BF42" s="9"/>
      <c r="BG42" s="10"/>
      <c r="BH42" s="9"/>
      <c r="BI42" s="10"/>
      <c r="BJ42" s="9"/>
      <c r="BK42" s="10"/>
      <c r="BL42" s="9"/>
      <c r="BM42" s="10"/>
      <c r="BN42" s="30"/>
    </row>
    <row r="43" spans="2:66" x14ac:dyDescent="0.35">
      <c r="B43" s="17">
        <v>18</v>
      </c>
      <c r="C43" s="19"/>
      <c r="D43" s="15"/>
      <c r="E43" s="26"/>
      <c r="F43" s="26"/>
      <c r="G43" s="8"/>
      <c r="H43" s="9"/>
      <c r="I43" s="10"/>
      <c r="J43" s="9"/>
      <c r="K43" s="10"/>
      <c r="L43" s="9"/>
      <c r="M43" s="10"/>
      <c r="N43" s="9"/>
      <c r="O43" s="10"/>
      <c r="P43" s="9"/>
      <c r="Q43" s="10"/>
      <c r="R43" s="9"/>
      <c r="S43" s="8"/>
      <c r="T43" s="9"/>
      <c r="U43" s="10"/>
      <c r="V43" s="9"/>
      <c r="W43" s="10"/>
      <c r="X43" s="9"/>
      <c r="Y43" s="10"/>
      <c r="Z43" s="9"/>
      <c r="AA43" s="10"/>
      <c r="AB43" s="9"/>
      <c r="AC43" s="10"/>
      <c r="AD43" s="9"/>
      <c r="AE43" s="8"/>
      <c r="AF43" s="9"/>
      <c r="AG43" s="10"/>
      <c r="AH43" s="9"/>
      <c r="AI43" s="10"/>
      <c r="AJ43" s="9"/>
      <c r="AK43" s="10"/>
      <c r="AL43" s="9"/>
      <c r="AM43" s="10"/>
      <c r="AN43" s="9"/>
      <c r="AO43" s="10"/>
      <c r="AP43" s="9"/>
      <c r="AQ43" s="8"/>
      <c r="AR43" s="9"/>
      <c r="AS43" s="10"/>
      <c r="AT43" s="9"/>
      <c r="AU43" s="10"/>
      <c r="AV43" s="9"/>
      <c r="AW43" s="10"/>
      <c r="AX43" s="9"/>
      <c r="AY43" s="10"/>
      <c r="AZ43" s="9"/>
      <c r="BA43" s="10"/>
      <c r="BB43" s="30"/>
      <c r="BC43" s="8"/>
      <c r="BD43" s="9"/>
      <c r="BE43" s="10"/>
      <c r="BF43" s="9"/>
      <c r="BG43" s="10"/>
      <c r="BH43" s="9"/>
      <c r="BI43" s="10"/>
      <c r="BJ43" s="9"/>
      <c r="BK43" s="10"/>
      <c r="BL43" s="9"/>
      <c r="BM43" s="10"/>
      <c r="BN43" s="30"/>
    </row>
    <row r="44" spans="2:66" x14ac:dyDescent="0.35">
      <c r="B44" s="16">
        <v>19</v>
      </c>
      <c r="C44" s="19"/>
      <c r="D44" s="15"/>
      <c r="E44" s="26"/>
      <c r="F44" s="26"/>
      <c r="G44" s="8"/>
      <c r="H44" s="9"/>
      <c r="I44" s="10"/>
      <c r="J44" s="9"/>
      <c r="K44" s="10"/>
      <c r="L44" s="9"/>
      <c r="M44" s="10"/>
      <c r="N44" s="9"/>
      <c r="O44" s="10"/>
      <c r="P44" s="9"/>
      <c r="Q44" s="10"/>
      <c r="R44" s="9"/>
      <c r="S44" s="8"/>
      <c r="T44" s="9"/>
      <c r="U44" s="10"/>
      <c r="V44" s="9"/>
      <c r="W44" s="10"/>
      <c r="X44" s="9"/>
      <c r="Y44" s="10"/>
      <c r="Z44" s="9"/>
      <c r="AA44" s="10"/>
      <c r="AB44" s="9"/>
      <c r="AC44" s="10"/>
      <c r="AD44" s="9"/>
      <c r="AE44" s="8"/>
      <c r="AF44" s="9"/>
      <c r="AG44" s="10"/>
      <c r="AH44" s="9"/>
      <c r="AI44" s="10"/>
      <c r="AJ44" s="9"/>
      <c r="AK44" s="10"/>
      <c r="AL44" s="9"/>
      <c r="AM44" s="10"/>
      <c r="AN44" s="9"/>
      <c r="AO44" s="10"/>
      <c r="AP44" s="9"/>
      <c r="AQ44" s="8"/>
      <c r="AR44" s="9"/>
      <c r="AS44" s="10"/>
      <c r="AT44" s="9"/>
      <c r="AU44" s="10"/>
      <c r="AV44" s="9"/>
      <c r="AW44" s="10"/>
      <c r="AX44" s="9"/>
      <c r="AY44" s="10"/>
      <c r="AZ44" s="9"/>
      <c r="BA44" s="10"/>
      <c r="BB44" s="30"/>
      <c r="BC44" s="8"/>
      <c r="BD44" s="9"/>
      <c r="BE44" s="10"/>
      <c r="BF44" s="9"/>
      <c r="BG44" s="10"/>
      <c r="BH44" s="9"/>
      <c r="BI44" s="10"/>
      <c r="BJ44" s="9"/>
      <c r="BK44" s="10"/>
      <c r="BL44" s="9"/>
      <c r="BM44" s="10"/>
      <c r="BN44" s="30"/>
    </row>
    <row r="45" spans="2:66" x14ac:dyDescent="0.35">
      <c r="B45" s="17">
        <v>20</v>
      </c>
      <c r="C45" s="19"/>
      <c r="D45" s="15"/>
      <c r="E45" s="26"/>
      <c r="F45" s="26"/>
      <c r="G45" s="8"/>
      <c r="H45" s="9"/>
      <c r="I45" s="10"/>
      <c r="J45" s="9"/>
      <c r="K45" s="10"/>
      <c r="L45" s="9"/>
      <c r="M45" s="10"/>
      <c r="N45" s="9"/>
      <c r="O45" s="10"/>
      <c r="P45" s="9"/>
      <c r="Q45" s="10"/>
      <c r="R45" s="9"/>
      <c r="S45" s="8"/>
      <c r="T45" s="9"/>
      <c r="U45" s="10"/>
      <c r="V45" s="9"/>
      <c r="W45" s="10"/>
      <c r="X45" s="9"/>
      <c r="Y45" s="10"/>
      <c r="Z45" s="9"/>
      <c r="AA45" s="10"/>
      <c r="AB45" s="9"/>
      <c r="AC45" s="10"/>
      <c r="AD45" s="9"/>
      <c r="AE45" s="8"/>
      <c r="AF45" s="9"/>
      <c r="AG45" s="10"/>
      <c r="AH45" s="9"/>
      <c r="AI45" s="10"/>
      <c r="AJ45" s="9"/>
      <c r="AK45" s="10"/>
      <c r="AL45" s="9"/>
      <c r="AM45" s="10"/>
      <c r="AN45" s="9"/>
      <c r="AO45" s="10"/>
      <c r="AP45" s="9"/>
      <c r="AQ45" s="8"/>
      <c r="AR45" s="9"/>
      <c r="AS45" s="10"/>
      <c r="AT45" s="9"/>
      <c r="AU45" s="10"/>
      <c r="AV45" s="9"/>
      <c r="AW45" s="10"/>
      <c r="AX45" s="9"/>
      <c r="AY45" s="10"/>
      <c r="AZ45" s="9"/>
      <c r="BA45" s="10"/>
      <c r="BB45" s="30"/>
      <c r="BC45" s="8"/>
      <c r="BD45" s="9"/>
      <c r="BE45" s="10"/>
      <c r="BF45" s="9"/>
      <c r="BG45" s="10"/>
      <c r="BH45" s="9"/>
      <c r="BI45" s="10"/>
      <c r="BJ45" s="9"/>
      <c r="BK45" s="10"/>
      <c r="BL45" s="9"/>
      <c r="BM45" s="10"/>
      <c r="BN45" s="30"/>
    </row>
    <row r="46" spans="2:66" x14ac:dyDescent="0.35">
      <c r="B46" s="502" t="s">
        <v>204</v>
      </c>
      <c r="C46" s="503"/>
      <c r="D46" s="503"/>
      <c r="E46" s="503"/>
      <c r="F46" s="503"/>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8"/>
      <c r="BC46" s="37"/>
      <c r="BD46" s="37"/>
      <c r="BE46" s="37"/>
      <c r="BF46" s="37"/>
      <c r="BG46" s="37"/>
      <c r="BH46" s="37"/>
      <c r="BI46" s="37"/>
      <c r="BJ46" s="37"/>
      <c r="BK46" s="37"/>
      <c r="BL46" s="37"/>
      <c r="BM46" s="37"/>
      <c r="BN46" s="38"/>
    </row>
    <row r="47" spans="2:66" ht="14.5" customHeight="1" x14ac:dyDescent="0.35">
      <c r="B47" s="17">
        <v>21</v>
      </c>
      <c r="C47" s="19"/>
      <c r="D47" s="15"/>
      <c r="E47" s="26"/>
      <c r="F47" s="26"/>
      <c r="G47" s="8"/>
      <c r="H47" s="6"/>
      <c r="I47" s="7"/>
      <c r="J47" s="6"/>
      <c r="K47" s="7"/>
      <c r="L47" s="6"/>
      <c r="M47" s="7"/>
      <c r="N47" s="6"/>
      <c r="O47" s="7"/>
      <c r="P47" s="6"/>
      <c r="Q47" s="7"/>
      <c r="R47" s="6"/>
      <c r="S47" s="8"/>
      <c r="T47" s="6"/>
      <c r="U47" s="7"/>
      <c r="V47" s="6"/>
      <c r="W47" s="7"/>
      <c r="X47" s="6"/>
      <c r="Y47" s="7"/>
      <c r="Z47" s="6"/>
      <c r="AA47" s="7"/>
      <c r="AB47" s="6"/>
      <c r="AC47" s="7"/>
      <c r="AD47" s="6"/>
      <c r="AE47" s="8"/>
      <c r="AF47" s="6"/>
      <c r="AG47" s="7"/>
      <c r="AH47" s="6"/>
      <c r="AI47" s="7"/>
      <c r="AJ47" s="6"/>
      <c r="AK47" s="7"/>
      <c r="AL47" s="6"/>
      <c r="AM47" s="7"/>
      <c r="AN47" s="6"/>
      <c r="AO47" s="7"/>
      <c r="AP47" s="6"/>
      <c r="AQ47" s="8"/>
      <c r="AR47" s="6"/>
      <c r="AS47" s="7"/>
      <c r="AT47" s="6"/>
      <c r="AU47" s="7"/>
      <c r="AV47" s="6"/>
      <c r="AW47" s="7"/>
      <c r="AX47" s="6"/>
      <c r="AY47" s="7"/>
      <c r="AZ47" s="6"/>
      <c r="BA47" s="7"/>
      <c r="BB47" s="29"/>
      <c r="BC47" s="8"/>
      <c r="BD47" s="6"/>
      <c r="BE47" s="7"/>
      <c r="BF47" s="6"/>
      <c r="BG47" s="7"/>
      <c r="BH47" s="6"/>
      <c r="BI47" s="7"/>
      <c r="BJ47" s="6"/>
      <c r="BK47" s="7"/>
      <c r="BL47" s="6"/>
      <c r="BM47" s="7"/>
      <c r="BN47" s="29"/>
    </row>
    <row r="48" spans="2:66" x14ac:dyDescent="0.35">
      <c r="B48" s="16">
        <v>22</v>
      </c>
      <c r="C48" s="19"/>
      <c r="D48" s="15"/>
      <c r="E48" s="26"/>
      <c r="F48" s="26"/>
      <c r="G48" s="8"/>
      <c r="H48" s="6"/>
      <c r="I48" s="10"/>
      <c r="J48" s="9"/>
      <c r="K48" s="10"/>
      <c r="L48" s="9"/>
      <c r="M48" s="10"/>
      <c r="N48" s="9"/>
      <c r="O48" s="10"/>
      <c r="P48" s="9"/>
      <c r="Q48" s="10"/>
      <c r="R48" s="9"/>
      <c r="S48" s="8"/>
      <c r="T48" s="6"/>
      <c r="U48" s="10"/>
      <c r="V48" s="9"/>
      <c r="W48" s="10"/>
      <c r="X48" s="9"/>
      <c r="Y48" s="10"/>
      <c r="Z48" s="9"/>
      <c r="AA48" s="10"/>
      <c r="AB48" s="9"/>
      <c r="AC48" s="10"/>
      <c r="AD48" s="9"/>
      <c r="AE48" s="8"/>
      <c r="AF48" s="6"/>
      <c r="AG48" s="10"/>
      <c r="AH48" s="9"/>
      <c r="AI48" s="10"/>
      <c r="AJ48" s="9"/>
      <c r="AK48" s="10"/>
      <c r="AL48" s="9"/>
      <c r="AM48" s="10"/>
      <c r="AN48" s="9"/>
      <c r="AO48" s="10"/>
      <c r="AP48" s="9"/>
      <c r="AQ48" s="8"/>
      <c r="AR48" s="6"/>
      <c r="AS48" s="10"/>
      <c r="AT48" s="9"/>
      <c r="AU48" s="10"/>
      <c r="AV48" s="9"/>
      <c r="AW48" s="10"/>
      <c r="AX48" s="9"/>
      <c r="AY48" s="10"/>
      <c r="AZ48" s="9"/>
      <c r="BA48" s="10"/>
      <c r="BB48" s="30"/>
      <c r="BC48" s="8"/>
      <c r="BD48" s="6"/>
      <c r="BE48" s="10"/>
      <c r="BF48" s="9"/>
      <c r="BG48" s="10"/>
      <c r="BH48" s="9"/>
      <c r="BI48" s="10"/>
      <c r="BJ48" s="9"/>
      <c r="BK48" s="10"/>
      <c r="BL48" s="9"/>
      <c r="BM48" s="10"/>
      <c r="BN48" s="30"/>
    </row>
    <row r="49" spans="2:66" x14ac:dyDescent="0.35">
      <c r="B49" s="17">
        <v>23</v>
      </c>
      <c r="C49" s="19"/>
      <c r="D49" s="15"/>
      <c r="E49" s="26"/>
      <c r="F49" s="26"/>
      <c r="G49" s="8"/>
      <c r="H49" s="6"/>
      <c r="I49" s="10"/>
      <c r="J49" s="9"/>
      <c r="K49" s="10"/>
      <c r="L49" s="9"/>
      <c r="M49" s="10"/>
      <c r="N49" s="9"/>
      <c r="O49" s="10"/>
      <c r="P49" s="9"/>
      <c r="Q49" s="10"/>
      <c r="R49" s="9"/>
      <c r="S49" s="8"/>
      <c r="T49" s="6"/>
      <c r="U49" s="10"/>
      <c r="V49" s="9"/>
      <c r="W49" s="10"/>
      <c r="X49" s="9"/>
      <c r="Y49" s="10"/>
      <c r="Z49" s="9"/>
      <c r="AA49" s="10"/>
      <c r="AB49" s="9"/>
      <c r="AC49" s="10"/>
      <c r="AD49" s="9"/>
      <c r="AE49" s="8"/>
      <c r="AF49" s="6"/>
      <c r="AG49" s="10"/>
      <c r="AH49" s="9"/>
      <c r="AI49" s="10"/>
      <c r="AJ49" s="9"/>
      <c r="AK49" s="10"/>
      <c r="AL49" s="9"/>
      <c r="AM49" s="10"/>
      <c r="AN49" s="9"/>
      <c r="AO49" s="10"/>
      <c r="AP49" s="9"/>
      <c r="AQ49" s="8"/>
      <c r="AR49" s="6"/>
      <c r="AS49" s="10"/>
      <c r="AT49" s="9"/>
      <c r="AU49" s="10"/>
      <c r="AV49" s="9"/>
      <c r="AW49" s="10"/>
      <c r="AX49" s="9"/>
      <c r="AY49" s="10"/>
      <c r="AZ49" s="9"/>
      <c r="BA49" s="10"/>
      <c r="BB49" s="30"/>
      <c r="BC49" s="8"/>
      <c r="BD49" s="6"/>
      <c r="BE49" s="10"/>
      <c r="BF49" s="9"/>
      <c r="BG49" s="10"/>
      <c r="BH49" s="9"/>
      <c r="BI49" s="10"/>
      <c r="BJ49" s="9"/>
      <c r="BK49" s="10"/>
      <c r="BL49" s="9"/>
      <c r="BM49" s="10"/>
      <c r="BN49" s="30"/>
    </row>
    <row r="50" spans="2:66" x14ac:dyDescent="0.35">
      <c r="B50" s="17">
        <v>24</v>
      </c>
      <c r="C50" s="19"/>
      <c r="D50" s="15"/>
      <c r="E50" s="26"/>
      <c r="F50" s="26"/>
      <c r="G50" s="8"/>
      <c r="H50" s="6"/>
      <c r="I50" s="10"/>
      <c r="J50" s="9"/>
      <c r="K50" s="10"/>
      <c r="L50" s="9"/>
      <c r="M50" s="10"/>
      <c r="N50" s="9"/>
      <c r="O50" s="10"/>
      <c r="P50" s="9"/>
      <c r="Q50" s="10"/>
      <c r="R50" s="9"/>
      <c r="S50" s="8"/>
      <c r="T50" s="6"/>
      <c r="U50" s="10"/>
      <c r="V50" s="9"/>
      <c r="W50" s="10"/>
      <c r="X50" s="9"/>
      <c r="Y50" s="10"/>
      <c r="Z50" s="9"/>
      <c r="AA50" s="10"/>
      <c r="AB50" s="9"/>
      <c r="AC50" s="10"/>
      <c r="AD50" s="9"/>
      <c r="AE50" s="8"/>
      <c r="AF50" s="6"/>
      <c r="AG50" s="10"/>
      <c r="AH50" s="9"/>
      <c r="AI50" s="10"/>
      <c r="AJ50" s="9"/>
      <c r="AK50" s="10"/>
      <c r="AL50" s="9"/>
      <c r="AM50" s="10"/>
      <c r="AN50" s="9"/>
      <c r="AO50" s="10"/>
      <c r="AP50" s="9"/>
      <c r="AQ50" s="8"/>
      <c r="AR50" s="6"/>
      <c r="AS50" s="10"/>
      <c r="AT50" s="9"/>
      <c r="AU50" s="10"/>
      <c r="AV50" s="9"/>
      <c r="AW50" s="10"/>
      <c r="AX50" s="9"/>
      <c r="AY50" s="10"/>
      <c r="AZ50" s="9"/>
      <c r="BA50" s="10"/>
      <c r="BB50" s="30"/>
      <c r="BC50" s="8"/>
      <c r="BD50" s="6"/>
      <c r="BE50" s="10"/>
      <c r="BF50" s="9"/>
      <c r="BG50" s="10"/>
      <c r="BH50" s="9"/>
      <c r="BI50" s="10"/>
      <c r="BJ50" s="9"/>
      <c r="BK50" s="10"/>
      <c r="BL50" s="9"/>
      <c r="BM50" s="10"/>
      <c r="BN50" s="30"/>
    </row>
    <row r="51" spans="2:66" ht="15" thickBot="1" x14ac:dyDescent="0.4">
      <c r="B51" s="54">
        <v>25</v>
      </c>
      <c r="C51" s="134"/>
      <c r="D51" s="24"/>
      <c r="E51" s="55"/>
      <c r="F51" s="24"/>
      <c r="G51" s="11"/>
      <c r="H51" s="31"/>
      <c r="I51" s="13"/>
      <c r="J51" s="12"/>
      <c r="K51" s="13"/>
      <c r="L51" s="12"/>
      <c r="M51" s="13"/>
      <c r="N51" s="12"/>
      <c r="O51" s="13"/>
      <c r="P51" s="12"/>
      <c r="Q51" s="13"/>
      <c r="R51" s="12"/>
      <c r="S51" s="11"/>
      <c r="T51" s="31"/>
      <c r="U51" s="13"/>
      <c r="V51" s="12"/>
      <c r="W51" s="13"/>
      <c r="X51" s="12"/>
      <c r="Y51" s="13"/>
      <c r="Z51" s="12"/>
      <c r="AA51" s="13"/>
      <c r="AB51" s="12"/>
      <c r="AC51" s="13"/>
      <c r="AD51" s="12"/>
      <c r="AE51" s="11"/>
      <c r="AF51" s="31"/>
      <c r="AG51" s="13"/>
      <c r="AH51" s="12"/>
      <c r="AI51" s="13"/>
      <c r="AJ51" s="12"/>
      <c r="AK51" s="13"/>
      <c r="AL51" s="12"/>
      <c r="AM51" s="13"/>
      <c r="AN51" s="12"/>
      <c r="AO51" s="13"/>
      <c r="AP51" s="12"/>
      <c r="AQ51" s="11"/>
      <c r="AR51" s="31"/>
      <c r="AS51" s="13"/>
      <c r="AT51" s="12"/>
      <c r="AU51" s="13"/>
      <c r="AV51" s="12"/>
      <c r="AW51" s="13"/>
      <c r="AX51" s="12"/>
      <c r="AY51" s="13"/>
      <c r="AZ51" s="12"/>
      <c r="BA51" s="13"/>
      <c r="BB51" s="32"/>
      <c r="BC51" s="11"/>
      <c r="BD51" s="31"/>
      <c r="BE51" s="13"/>
      <c r="BF51" s="12"/>
      <c r="BG51" s="13"/>
      <c r="BH51" s="12"/>
      <c r="BI51" s="13"/>
      <c r="BJ51" s="12"/>
      <c r="BK51" s="13"/>
      <c r="BL51" s="12"/>
      <c r="BM51" s="13"/>
      <c r="BN51" s="32"/>
    </row>
    <row r="52" spans="2:66" ht="15" thickBot="1" x14ac:dyDescent="0.4">
      <c r="B52" s="507" t="s">
        <v>205</v>
      </c>
      <c r="C52" s="508"/>
      <c r="D52" s="508"/>
      <c r="E52" s="509"/>
      <c r="F52" s="56">
        <v>0</v>
      </c>
    </row>
    <row r="53" spans="2:66" ht="18.5" x14ac:dyDescent="0.45">
      <c r="B53" s="497"/>
      <c r="C53" s="497"/>
      <c r="D53" s="497"/>
      <c r="E53" s="497"/>
      <c r="F53" s="497"/>
    </row>
  </sheetData>
  <mergeCells count="16">
    <mergeCell ref="BC14:BN14"/>
    <mergeCell ref="B53:F53"/>
    <mergeCell ref="B12:C12"/>
    <mergeCell ref="D12:F12"/>
    <mergeCell ref="B9:BB10"/>
    <mergeCell ref="B34:F34"/>
    <mergeCell ref="C14:F14"/>
    <mergeCell ref="B52:E52"/>
    <mergeCell ref="G14:R14"/>
    <mergeCell ref="S14:AD14"/>
    <mergeCell ref="AE14:AP14"/>
    <mergeCell ref="AQ14:BB14"/>
    <mergeCell ref="B46:F46"/>
    <mergeCell ref="B22:F22"/>
    <mergeCell ref="B16:F16"/>
    <mergeCell ref="B28:F28"/>
  </mergeCells>
  <phoneticPr fontId="13" type="noConversion"/>
  <pageMargins left="0.25" right="0.25" top="0.75" bottom="0.75" header="0.3" footer="0.3"/>
  <pageSetup paperSize="9" scale="4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5CC9-5A94-4BC6-AEDC-26866409EAE0}">
  <sheetPr>
    <tabColor rgb="FFCCCCFF"/>
    <pageSetUpPr fitToPage="1"/>
  </sheetPr>
  <dimension ref="A9:BN53"/>
  <sheetViews>
    <sheetView showGridLines="0" topLeftCell="A4" zoomScale="80" zoomScaleNormal="80" workbookViewId="0"/>
  </sheetViews>
  <sheetFormatPr defaultRowHeight="14.5" x14ac:dyDescent="0.35"/>
  <cols>
    <col min="1" max="1" width="4.7265625" customWidth="1"/>
    <col min="2" max="2" width="10.54296875" bestFit="1" customWidth="1"/>
    <col min="3" max="3" width="71.1796875" customWidth="1"/>
    <col min="4" max="4" width="23.81640625" customWidth="1"/>
    <col min="5" max="5" width="16.54296875" customWidth="1"/>
    <col min="6" max="6" width="13.26953125" customWidth="1"/>
    <col min="7" max="54" width="3.26953125" customWidth="1"/>
    <col min="55" max="66" width="3.81640625" customWidth="1"/>
  </cols>
  <sheetData>
    <row r="9" spans="1:66" ht="34.15" customHeight="1" x14ac:dyDescent="0.35">
      <c r="A9" s="23"/>
      <c r="B9" s="483" t="s">
        <v>296</v>
      </c>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row>
    <row r="10" spans="1:66" s="1" customFormat="1" ht="43" customHeight="1" x14ac:dyDescent="0.35">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row>
    <row r="11" spans="1:66" ht="15" thickBot="1" x14ac:dyDescent="0.4"/>
    <row r="12" spans="1:66" x14ac:dyDescent="0.35">
      <c r="B12" s="498" t="s">
        <v>179</v>
      </c>
      <c r="C12" s="499"/>
      <c r="D12" s="500" t="str">
        <f>'Workbook Index Page'!$C$14</f>
        <v>Enter lead applicant name here..</v>
      </c>
      <c r="E12" s="500"/>
      <c r="F12" s="501"/>
    </row>
    <row r="13" spans="1:66" ht="15" thickBot="1" x14ac:dyDescent="0.4">
      <c r="B13" s="27"/>
      <c r="C13" s="27"/>
      <c r="D13" s="4"/>
      <c r="E13" s="4"/>
      <c r="F13" s="4"/>
    </row>
    <row r="14" spans="1:66" ht="20.65" customHeight="1" thickBot="1" x14ac:dyDescent="0.4">
      <c r="B14" s="292" t="s">
        <v>206</v>
      </c>
      <c r="C14" s="514" t="str">
        <f>'Workbook Index Page'!$I$22</f>
        <v>Enter name of project 2 here</v>
      </c>
      <c r="D14" s="515"/>
      <c r="E14" s="515"/>
      <c r="F14" s="516"/>
      <c r="G14" s="495" t="s">
        <v>181</v>
      </c>
      <c r="H14" s="495"/>
      <c r="I14" s="495"/>
      <c r="J14" s="495"/>
      <c r="K14" s="495"/>
      <c r="L14" s="495"/>
      <c r="M14" s="495"/>
      <c r="N14" s="495"/>
      <c r="O14" s="495"/>
      <c r="P14" s="495"/>
      <c r="Q14" s="495"/>
      <c r="R14" s="496"/>
      <c r="S14" s="494" t="s">
        <v>182</v>
      </c>
      <c r="T14" s="495"/>
      <c r="U14" s="495"/>
      <c r="V14" s="495"/>
      <c r="W14" s="495"/>
      <c r="X14" s="495"/>
      <c r="Y14" s="495"/>
      <c r="Z14" s="495"/>
      <c r="AA14" s="495"/>
      <c r="AB14" s="495"/>
      <c r="AC14" s="495"/>
      <c r="AD14" s="496"/>
      <c r="AE14" s="494" t="s">
        <v>183</v>
      </c>
      <c r="AF14" s="495"/>
      <c r="AG14" s="495"/>
      <c r="AH14" s="495"/>
      <c r="AI14" s="495"/>
      <c r="AJ14" s="495"/>
      <c r="AK14" s="495"/>
      <c r="AL14" s="495"/>
      <c r="AM14" s="495"/>
      <c r="AN14" s="495"/>
      <c r="AO14" s="495"/>
      <c r="AP14" s="496"/>
      <c r="AQ14" s="494" t="s">
        <v>184</v>
      </c>
      <c r="AR14" s="495"/>
      <c r="AS14" s="495"/>
      <c r="AT14" s="495"/>
      <c r="AU14" s="495"/>
      <c r="AV14" s="495"/>
      <c r="AW14" s="495"/>
      <c r="AX14" s="495"/>
      <c r="AY14" s="495"/>
      <c r="AZ14" s="495"/>
      <c r="BA14" s="495"/>
      <c r="BB14" s="496"/>
      <c r="BC14" s="494" t="s">
        <v>312</v>
      </c>
      <c r="BD14" s="495"/>
      <c r="BE14" s="495"/>
      <c r="BF14" s="495"/>
      <c r="BG14" s="495"/>
      <c r="BH14" s="495"/>
      <c r="BI14" s="495"/>
      <c r="BJ14" s="495"/>
      <c r="BK14" s="495"/>
      <c r="BL14" s="495"/>
      <c r="BM14" s="495"/>
      <c r="BN14" s="496"/>
    </row>
    <row r="15" spans="1:66" ht="15" thickBot="1" x14ac:dyDescent="0.4">
      <c r="B15" s="287" t="s">
        <v>185</v>
      </c>
      <c r="C15" s="288"/>
      <c r="D15" s="289" t="s">
        <v>186</v>
      </c>
      <c r="E15" s="290" t="s">
        <v>187</v>
      </c>
      <c r="F15" s="290" t="s">
        <v>188</v>
      </c>
      <c r="G15" s="18" t="s">
        <v>177</v>
      </c>
      <c r="H15" s="25" t="s">
        <v>189</v>
      </c>
      <c r="I15" s="18" t="s">
        <v>190</v>
      </c>
      <c r="J15" s="25" t="s">
        <v>190</v>
      </c>
      <c r="K15" s="18" t="s">
        <v>177</v>
      </c>
      <c r="L15" s="25" t="s">
        <v>191</v>
      </c>
      <c r="M15" s="18" t="s">
        <v>192</v>
      </c>
      <c r="N15" s="25" t="s">
        <v>193</v>
      </c>
      <c r="O15" s="18" t="s">
        <v>178</v>
      </c>
      <c r="P15" s="25" t="s">
        <v>190</v>
      </c>
      <c r="Q15" s="18" t="s">
        <v>194</v>
      </c>
      <c r="R15" s="25" t="s">
        <v>189</v>
      </c>
      <c r="S15" s="18" t="s">
        <v>177</v>
      </c>
      <c r="T15" s="25" t="s">
        <v>189</v>
      </c>
      <c r="U15" s="18" t="s">
        <v>190</v>
      </c>
      <c r="V15" s="25" t="s">
        <v>190</v>
      </c>
      <c r="W15" s="18" t="s">
        <v>177</v>
      </c>
      <c r="X15" s="25" t="s">
        <v>191</v>
      </c>
      <c r="Y15" s="18" t="s">
        <v>192</v>
      </c>
      <c r="Z15" s="25" t="s">
        <v>193</v>
      </c>
      <c r="AA15" s="18" t="s">
        <v>178</v>
      </c>
      <c r="AB15" s="25" t="s">
        <v>190</v>
      </c>
      <c r="AC15" s="18" t="s">
        <v>194</v>
      </c>
      <c r="AD15" s="25" t="s">
        <v>189</v>
      </c>
      <c r="AE15" s="18" t="s">
        <v>177</v>
      </c>
      <c r="AF15" s="25" t="s">
        <v>189</v>
      </c>
      <c r="AG15" s="18" t="s">
        <v>190</v>
      </c>
      <c r="AH15" s="25" t="s">
        <v>190</v>
      </c>
      <c r="AI15" s="18" t="s">
        <v>177</v>
      </c>
      <c r="AJ15" s="25" t="s">
        <v>191</v>
      </c>
      <c r="AK15" s="18" t="s">
        <v>192</v>
      </c>
      <c r="AL15" s="25" t="s">
        <v>193</v>
      </c>
      <c r="AM15" s="18" t="s">
        <v>178</v>
      </c>
      <c r="AN15" s="25" t="s">
        <v>190</v>
      </c>
      <c r="AO15" s="18" t="s">
        <v>194</v>
      </c>
      <c r="AP15" s="25" t="s">
        <v>189</v>
      </c>
      <c r="AQ15" s="18" t="s">
        <v>177</v>
      </c>
      <c r="AR15" s="25" t="s">
        <v>189</v>
      </c>
      <c r="AS15" s="18" t="s">
        <v>190</v>
      </c>
      <c r="AT15" s="25" t="s">
        <v>190</v>
      </c>
      <c r="AU15" s="18" t="s">
        <v>177</v>
      </c>
      <c r="AV15" s="25" t="s">
        <v>191</v>
      </c>
      <c r="AW15" s="18" t="s">
        <v>192</v>
      </c>
      <c r="AX15" s="25" t="s">
        <v>193</v>
      </c>
      <c r="AY15" s="18" t="s">
        <v>178</v>
      </c>
      <c r="AZ15" s="25" t="s">
        <v>190</v>
      </c>
      <c r="BA15" s="18" t="s">
        <v>194</v>
      </c>
      <c r="BB15" s="25" t="s">
        <v>189</v>
      </c>
      <c r="BC15" s="18" t="s">
        <v>177</v>
      </c>
      <c r="BD15" s="25" t="s">
        <v>189</v>
      </c>
      <c r="BE15" s="18" t="s">
        <v>190</v>
      </c>
      <c r="BF15" s="25" t="s">
        <v>190</v>
      </c>
      <c r="BG15" s="18" t="s">
        <v>177</v>
      </c>
      <c r="BH15" s="25" t="s">
        <v>191</v>
      </c>
      <c r="BI15" s="18" t="s">
        <v>192</v>
      </c>
      <c r="BJ15" s="25" t="s">
        <v>193</v>
      </c>
      <c r="BK15" s="18" t="s">
        <v>178</v>
      </c>
      <c r="BL15" s="25" t="s">
        <v>190</v>
      </c>
      <c r="BM15" s="18" t="s">
        <v>194</v>
      </c>
      <c r="BN15" s="25" t="s">
        <v>189</v>
      </c>
    </row>
    <row r="16" spans="1:66" x14ac:dyDescent="0.35">
      <c r="B16" s="522" t="s">
        <v>195</v>
      </c>
      <c r="C16" s="523"/>
      <c r="D16" s="523"/>
      <c r="E16" s="523"/>
      <c r="F16" s="523"/>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3"/>
      <c r="BC16" s="142"/>
      <c r="BD16" s="142"/>
      <c r="BE16" s="142"/>
      <c r="BF16" s="142"/>
      <c r="BG16" s="142"/>
      <c r="BH16" s="142"/>
      <c r="BI16" s="142"/>
      <c r="BJ16" s="142"/>
      <c r="BK16" s="142"/>
      <c r="BL16" s="142"/>
      <c r="BM16" s="142"/>
      <c r="BN16" s="143"/>
    </row>
    <row r="17" spans="2:66" ht="14.5" customHeight="1" x14ac:dyDescent="0.35">
      <c r="B17" s="16">
        <v>1</v>
      </c>
      <c r="C17" s="133"/>
      <c r="D17" s="14"/>
      <c r="E17" s="43">
        <v>0</v>
      </c>
      <c r="F17" s="26"/>
      <c r="G17" s="8"/>
      <c r="H17" s="9"/>
      <c r="I17" s="7"/>
      <c r="J17" s="6"/>
      <c r="K17" s="7"/>
      <c r="L17" s="6"/>
      <c r="M17" s="7"/>
      <c r="N17" s="6"/>
      <c r="O17" s="7"/>
      <c r="P17" s="6"/>
      <c r="Q17" s="7"/>
      <c r="R17" s="6"/>
      <c r="S17" s="8"/>
      <c r="T17" s="6"/>
      <c r="U17" s="7"/>
      <c r="V17" s="6"/>
      <c r="W17" s="7"/>
      <c r="X17" s="6"/>
      <c r="Y17" s="7"/>
      <c r="Z17" s="6"/>
      <c r="AA17" s="7"/>
      <c r="AB17" s="6"/>
      <c r="AC17" s="7"/>
      <c r="AD17" s="6"/>
      <c r="AE17" s="8"/>
      <c r="AF17" s="6"/>
      <c r="AG17" s="7"/>
      <c r="AH17" s="6"/>
      <c r="AI17" s="7"/>
      <c r="AJ17" s="6"/>
      <c r="AK17" s="7"/>
      <c r="AL17" s="6"/>
      <c r="AM17" s="7"/>
      <c r="AN17" s="6"/>
      <c r="AO17" s="7"/>
      <c r="AP17" s="6"/>
      <c r="AQ17" s="8"/>
      <c r="AR17" s="6"/>
      <c r="AS17" s="7"/>
      <c r="AT17" s="6"/>
      <c r="AU17" s="7"/>
      <c r="AV17" s="6"/>
      <c r="AW17" s="7"/>
      <c r="AX17" s="6"/>
      <c r="AY17" s="7"/>
      <c r="AZ17" s="6"/>
      <c r="BA17" s="7"/>
      <c r="BB17" s="29"/>
      <c r="BC17" s="8"/>
      <c r="BD17" s="6"/>
      <c r="BE17" s="7"/>
      <c r="BF17" s="6"/>
      <c r="BG17" s="7"/>
      <c r="BH17" s="6"/>
      <c r="BI17" s="7"/>
      <c r="BJ17" s="6"/>
      <c r="BK17" s="7"/>
      <c r="BL17" s="6"/>
      <c r="BM17" s="7"/>
      <c r="BN17" s="29"/>
    </row>
    <row r="18" spans="2:66" x14ac:dyDescent="0.35">
      <c r="B18" s="17">
        <v>2</v>
      </c>
      <c r="C18" s="19"/>
      <c r="D18" s="14"/>
      <c r="E18" s="44"/>
      <c r="F18" s="26"/>
      <c r="G18" s="8"/>
      <c r="H18" s="9"/>
      <c r="I18" s="7"/>
      <c r="J18" s="6"/>
      <c r="K18" s="7"/>
      <c r="L18" s="6"/>
      <c r="M18" s="7"/>
      <c r="N18" s="6"/>
      <c r="O18" s="7"/>
      <c r="P18" s="6"/>
      <c r="Q18" s="7"/>
      <c r="R18" s="6"/>
      <c r="S18" s="8"/>
      <c r="T18" s="9"/>
      <c r="U18" s="10"/>
      <c r="V18" s="9"/>
      <c r="W18" s="10"/>
      <c r="X18" s="9"/>
      <c r="Y18" s="10"/>
      <c r="Z18" s="9"/>
      <c r="AA18" s="10"/>
      <c r="AB18" s="9"/>
      <c r="AC18" s="10"/>
      <c r="AD18" s="9"/>
      <c r="AE18" s="8"/>
      <c r="AF18" s="9"/>
      <c r="AG18" s="10"/>
      <c r="AH18" s="9"/>
      <c r="AI18" s="10"/>
      <c r="AJ18" s="9"/>
      <c r="AK18" s="10"/>
      <c r="AL18" s="9"/>
      <c r="AM18" s="10"/>
      <c r="AN18" s="9"/>
      <c r="AO18" s="10"/>
      <c r="AP18" s="9"/>
      <c r="AQ18" s="8"/>
      <c r="AR18" s="9"/>
      <c r="AS18" s="10"/>
      <c r="AT18" s="9"/>
      <c r="AU18" s="10"/>
      <c r="AV18" s="9"/>
      <c r="AW18" s="10"/>
      <c r="AX18" s="9"/>
      <c r="AY18" s="10"/>
      <c r="AZ18" s="9"/>
      <c r="BA18" s="10"/>
      <c r="BB18" s="30"/>
      <c r="BC18" s="8"/>
      <c r="BD18" s="9"/>
      <c r="BE18" s="10"/>
      <c r="BF18" s="9"/>
      <c r="BG18" s="10"/>
      <c r="BH18" s="9"/>
      <c r="BI18" s="10"/>
      <c r="BJ18" s="9"/>
      <c r="BK18" s="10"/>
      <c r="BL18" s="9"/>
      <c r="BM18" s="10"/>
      <c r="BN18" s="30"/>
    </row>
    <row r="19" spans="2:66" x14ac:dyDescent="0.35">
      <c r="B19" s="17">
        <v>3</v>
      </c>
      <c r="C19" s="19"/>
      <c r="D19" s="14"/>
      <c r="E19" s="26"/>
      <c r="F19" s="26"/>
      <c r="G19" s="8"/>
      <c r="H19" s="9"/>
      <c r="I19" s="7"/>
      <c r="J19" s="6"/>
      <c r="K19" s="7"/>
      <c r="L19" s="6"/>
      <c r="M19" s="7"/>
      <c r="N19" s="6"/>
      <c r="O19" s="7"/>
      <c r="P19" s="6"/>
      <c r="Q19" s="7"/>
      <c r="R19" s="6"/>
      <c r="S19" s="8"/>
      <c r="T19" s="9"/>
      <c r="U19" s="10"/>
      <c r="V19" s="9"/>
      <c r="W19" s="10"/>
      <c r="X19" s="9"/>
      <c r="Y19" s="10"/>
      <c r="Z19" s="9"/>
      <c r="AA19" s="10"/>
      <c r="AB19" s="9"/>
      <c r="AC19" s="10"/>
      <c r="AD19" s="9"/>
      <c r="AE19" s="8"/>
      <c r="AF19" s="9"/>
      <c r="AG19" s="10"/>
      <c r="AH19" s="9"/>
      <c r="AI19" s="10"/>
      <c r="AJ19" s="9"/>
      <c r="AK19" s="10"/>
      <c r="AL19" s="9"/>
      <c r="AM19" s="10"/>
      <c r="AN19" s="9"/>
      <c r="AO19" s="10"/>
      <c r="AP19" s="9"/>
      <c r="AQ19" s="8"/>
      <c r="AR19" s="9"/>
      <c r="AS19" s="10"/>
      <c r="AT19" s="9"/>
      <c r="AU19" s="10"/>
      <c r="AV19" s="9"/>
      <c r="AW19" s="10"/>
      <c r="AX19" s="9"/>
      <c r="AY19" s="10"/>
      <c r="AZ19" s="9"/>
      <c r="BA19" s="10"/>
      <c r="BB19" s="30"/>
      <c r="BC19" s="8"/>
      <c r="BD19" s="9"/>
      <c r="BE19" s="10"/>
      <c r="BF19" s="9"/>
      <c r="BG19" s="10"/>
      <c r="BH19" s="9"/>
      <c r="BI19" s="10"/>
      <c r="BJ19" s="9"/>
      <c r="BK19" s="10"/>
      <c r="BL19" s="9"/>
      <c r="BM19" s="10"/>
      <c r="BN19" s="30"/>
    </row>
    <row r="20" spans="2:66" x14ac:dyDescent="0.35">
      <c r="B20" s="16">
        <v>4</v>
      </c>
      <c r="C20" s="19"/>
      <c r="D20" s="14"/>
      <c r="E20" s="26"/>
      <c r="F20" s="26"/>
      <c r="G20" s="8"/>
      <c r="H20" s="9"/>
      <c r="I20" s="7"/>
      <c r="J20" s="6"/>
      <c r="K20" s="7"/>
      <c r="L20" s="6"/>
      <c r="M20" s="7"/>
      <c r="N20" s="6"/>
      <c r="O20" s="7"/>
      <c r="P20" s="6"/>
      <c r="Q20" s="7"/>
      <c r="R20" s="6"/>
      <c r="S20" s="8"/>
      <c r="T20" s="9"/>
      <c r="U20" s="10"/>
      <c r="V20" s="9"/>
      <c r="W20" s="10"/>
      <c r="X20" s="9"/>
      <c r="Y20" s="10"/>
      <c r="Z20" s="9"/>
      <c r="AA20" s="10"/>
      <c r="AB20" s="9"/>
      <c r="AC20" s="10"/>
      <c r="AD20" s="9"/>
      <c r="AE20" s="8"/>
      <c r="AF20" s="9"/>
      <c r="AG20" s="10"/>
      <c r="AH20" s="9"/>
      <c r="AI20" s="10"/>
      <c r="AJ20" s="9"/>
      <c r="AK20" s="10"/>
      <c r="AL20" s="9"/>
      <c r="AM20" s="10"/>
      <c r="AN20" s="9"/>
      <c r="AO20" s="10"/>
      <c r="AP20" s="9"/>
      <c r="AQ20" s="8"/>
      <c r="AR20" s="9"/>
      <c r="AS20" s="10"/>
      <c r="AT20" s="9"/>
      <c r="AU20" s="10"/>
      <c r="AV20" s="9"/>
      <c r="AW20" s="10"/>
      <c r="AX20" s="9"/>
      <c r="AY20" s="10"/>
      <c r="AZ20" s="9"/>
      <c r="BA20" s="10"/>
      <c r="BB20" s="30"/>
      <c r="BC20" s="8"/>
      <c r="BD20" s="9"/>
      <c r="BE20" s="10"/>
      <c r="BF20" s="9"/>
      <c r="BG20" s="10"/>
      <c r="BH20" s="9"/>
      <c r="BI20" s="10"/>
      <c r="BJ20" s="9"/>
      <c r="BK20" s="10"/>
      <c r="BL20" s="9"/>
      <c r="BM20" s="10"/>
      <c r="BN20" s="30"/>
    </row>
    <row r="21" spans="2:66" x14ac:dyDescent="0.35">
      <c r="B21" s="17">
        <v>5</v>
      </c>
      <c r="C21" s="19"/>
      <c r="D21" s="14"/>
      <c r="E21" s="26"/>
      <c r="F21" s="26"/>
      <c r="G21" s="8"/>
      <c r="H21" s="9"/>
      <c r="I21" s="7"/>
      <c r="J21" s="6"/>
      <c r="K21" s="7"/>
      <c r="L21" s="6"/>
      <c r="M21" s="7"/>
      <c r="N21" s="6"/>
      <c r="O21" s="7"/>
      <c r="P21" s="6"/>
      <c r="Q21" s="7"/>
      <c r="R21" s="6"/>
      <c r="S21" s="8"/>
      <c r="T21" s="9"/>
      <c r="U21" s="10"/>
      <c r="V21" s="9"/>
      <c r="W21" s="10"/>
      <c r="X21" s="9"/>
      <c r="Y21" s="10"/>
      <c r="Z21" s="9"/>
      <c r="AA21" s="10"/>
      <c r="AB21" s="9"/>
      <c r="AC21" s="10"/>
      <c r="AD21" s="9"/>
      <c r="AE21" s="8"/>
      <c r="AF21" s="9"/>
      <c r="AG21" s="10"/>
      <c r="AH21" s="9"/>
      <c r="AI21" s="10"/>
      <c r="AJ21" s="9"/>
      <c r="AK21" s="10"/>
      <c r="AL21" s="9"/>
      <c r="AM21" s="10"/>
      <c r="AN21" s="9"/>
      <c r="AO21" s="10"/>
      <c r="AP21" s="9"/>
      <c r="AQ21" s="8"/>
      <c r="AR21" s="9"/>
      <c r="AS21" s="10"/>
      <c r="AT21" s="9"/>
      <c r="AU21" s="10"/>
      <c r="AV21" s="9"/>
      <c r="AW21" s="10"/>
      <c r="AX21" s="9"/>
      <c r="AY21" s="10"/>
      <c r="AZ21" s="9"/>
      <c r="BA21" s="10"/>
      <c r="BB21" s="30"/>
      <c r="BC21" s="8"/>
      <c r="BD21" s="9"/>
      <c r="BE21" s="10"/>
      <c r="BF21" s="9"/>
      <c r="BG21" s="10"/>
      <c r="BH21" s="9"/>
      <c r="BI21" s="10"/>
      <c r="BJ21" s="9"/>
      <c r="BK21" s="10"/>
      <c r="BL21" s="9"/>
      <c r="BM21" s="10"/>
      <c r="BN21" s="30"/>
    </row>
    <row r="22" spans="2:66" ht="14.65" customHeight="1" x14ac:dyDescent="0.35">
      <c r="B22" s="524" t="s">
        <v>200</v>
      </c>
      <c r="C22" s="525"/>
      <c r="D22" s="525"/>
      <c r="E22" s="525"/>
      <c r="F22" s="525"/>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5"/>
      <c r="BC22" s="144"/>
      <c r="BD22" s="144"/>
      <c r="BE22" s="144"/>
      <c r="BF22" s="144"/>
      <c r="BG22" s="144"/>
      <c r="BH22" s="144"/>
      <c r="BI22" s="144"/>
      <c r="BJ22" s="144"/>
      <c r="BK22" s="144"/>
      <c r="BL22" s="144"/>
      <c r="BM22" s="144"/>
      <c r="BN22" s="145"/>
    </row>
    <row r="23" spans="2:66" ht="14.5" customHeight="1" x14ac:dyDescent="0.35">
      <c r="B23" s="17">
        <v>6</v>
      </c>
      <c r="C23" s="133"/>
      <c r="D23" s="15"/>
      <c r="E23" s="26"/>
      <c r="F23" s="26"/>
      <c r="G23" s="8"/>
      <c r="H23" s="6"/>
      <c r="I23" s="7"/>
      <c r="J23" s="6"/>
      <c r="K23" s="7"/>
      <c r="L23" s="6"/>
      <c r="M23" s="7"/>
      <c r="N23" s="6"/>
      <c r="O23" s="7"/>
      <c r="P23" s="6"/>
      <c r="Q23" s="7"/>
      <c r="R23" s="6"/>
      <c r="S23" s="8"/>
      <c r="T23" s="6"/>
      <c r="U23" s="7"/>
      <c r="V23" s="6"/>
      <c r="W23" s="7"/>
      <c r="X23" s="6"/>
      <c r="Y23" s="7"/>
      <c r="Z23" s="6"/>
      <c r="AA23" s="7"/>
      <c r="AB23" s="6"/>
      <c r="AC23" s="7"/>
      <c r="AD23" s="6"/>
      <c r="AE23" s="8"/>
      <c r="AF23" s="6"/>
      <c r="AG23" s="7"/>
      <c r="AH23" s="6"/>
      <c r="AI23" s="7"/>
      <c r="AJ23" s="6"/>
      <c r="AK23" s="7"/>
      <c r="AL23" s="6"/>
      <c r="AM23" s="7"/>
      <c r="AN23" s="6"/>
      <c r="AO23" s="7"/>
      <c r="AP23" s="6"/>
      <c r="AQ23" s="8"/>
      <c r="AR23" s="6"/>
      <c r="AS23" s="7"/>
      <c r="AT23" s="6"/>
      <c r="AU23" s="7"/>
      <c r="AV23" s="6"/>
      <c r="AW23" s="7"/>
      <c r="AX23" s="6"/>
      <c r="AY23" s="7"/>
      <c r="AZ23" s="6"/>
      <c r="BA23" s="7"/>
      <c r="BB23" s="29"/>
      <c r="BC23" s="8"/>
      <c r="BD23" s="6"/>
      <c r="BE23" s="7"/>
      <c r="BF23" s="6"/>
      <c r="BG23" s="7"/>
      <c r="BH23" s="6"/>
      <c r="BI23" s="7"/>
      <c r="BJ23" s="6"/>
      <c r="BK23" s="7"/>
      <c r="BL23" s="6"/>
      <c r="BM23" s="7"/>
      <c r="BN23" s="29"/>
    </row>
    <row r="24" spans="2:66" x14ac:dyDescent="0.35">
      <c r="B24" s="16">
        <v>7</v>
      </c>
      <c r="C24" s="19"/>
      <c r="D24" s="15"/>
      <c r="E24" s="26"/>
      <c r="F24" s="26"/>
      <c r="G24" s="8"/>
      <c r="H24" s="9"/>
      <c r="I24" s="10"/>
      <c r="J24" s="9"/>
      <c r="K24" s="10"/>
      <c r="L24" s="9"/>
      <c r="M24" s="10"/>
      <c r="N24" s="9"/>
      <c r="O24" s="10"/>
      <c r="P24" s="9"/>
      <c r="Q24" s="10"/>
      <c r="R24" s="9"/>
      <c r="S24" s="8"/>
      <c r="T24" s="9"/>
      <c r="U24" s="10"/>
      <c r="V24" s="9"/>
      <c r="W24" s="10"/>
      <c r="X24" s="9"/>
      <c r="Y24" s="10"/>
      <c r="Z24" s="9"/>
      <c r="AA24" s="10"/>
      <c r="AB24" s="9"/>
      <c r="AC24" s="10"/>
      <c r="AD24" s="9"/>
      <c r="AE24" s="8"/>
      <c r="AF24" s="9"/>
      <c r="AG24" s="10"/>
      <c r="AH24" s="9"/>
      <c r="AI24" s="10"/>
      <c r="AJ24" s="9"/>
      <c r="AK24" s="10"/>
      <c r="AL24" s="9"/>
      <c r="AM24" s="10"/>
      <c r="AN24" s="9"/>
      <c r="AO24" s="10"/>
      <c r="AP24" s="9"/>
      <c r="AQ24" s="8"/>
      <c r="AR24" s="9"/>
      <c r="AS24" s="10"/>
      <c r="AT24" s="9"/>
      <c r="AU24" s="10"/>
      <c r="AV24" s="9"/>
      <c r="AW24" s="10"/>
      <c r="AX24" s="9"/>
      <c r="AY24" s="10"/>
      <c r="AZ24" s="9"/>
      <c r="BA24" s="10"/>
      <c r="BB24" s="30"/>
      <c r="BC24" s="8"/>
      <c r="BD24" s="9"/>
      <c r="BE24" s="10"/>
      <c r="BF24" s="9"/>
      <c r="BG24" s="10"/>
      <c r="BH24" s="9"/>
      <c r="BI24" s="10"/>
      <c r="BJ24" s="9"/>
      <c r="BK24" s="10"/>
      <c r="BL24" s="9"/>
      <c r="BM24" s="10"/>
      <c r="BN24" s="30"/>
    </row>
    <row r="25" spans="2:66" x14ac:dyDescent="0.35">
      <c r="B25" s="17">
        <v>8</v>
      </c>
      <c r="C25" s="19"/>
      <c r="D25" s="15"/>
      <c r="E25" s="26"/>
      <c r="F25" s="26"/>
      <c r="G25" s="8"/>
      <c r="H25" s="9"/>
      <c r="I25" s="10"/>
      <c r="J25" s="9"/>
      <c r="K25" s="10"/>
      <c r="L25" s="9"/>
      <c r="M25" s="10"/>
      <c r="N25" s="9"/>
      <c r="O25" s="10"/>
      <c r="P25" s="9"/>
      <c r="Q25" s="10"/>
      <c r="R25" s="9"/>
      <c r="S25" s="8"/>
      <c r="T25" s="9"/>
      <c r="U25" s="10"/>
      <c r="V25" s="9"/>
      <c r="W25" s="10"/>
      <c r="X25" s="9"/>
      <c r="Y25" s="10"/>
      <c r="Z25" s="9"/>
      <c r="AA25" s="10"/>
      <c r="AB25" s="9"/>
      <c r="AC25" s="10"/>
      <c r="AD25" s="9"/>
      <c r="AE25" s="8"/>
      <c r="AF25" s="9"/>
      <c r="AG25" s="10"/>
      <c r="AH25" s="9"/>
      <c r="AI25" s="10"/>
      <c r="AJ25" s="9"/>
      <c r="AK25" s="10"/>
      <c r="AL25" s="9"/>
      <c r="AM25" s="10"/>
      <c r="AN25" s="9"/>
      <c r="AO25" s="10"/>
      <c r="AP25" s="9"/>
      <c r="AQ25" s="8"/>
      <c r="AR25" s="9"/>
      <c r="AS25" s="10"/>
      <c r="AT25" s="9"/>
      <c r="AU25" s="10"/>
      <c r="AV25" s="9"/>
      <c r="AW25" s="10"/>
      <c r="AX25" s="9"/>
      <c r="AY25" s="10"/>
      <c r="AZ25" s="9"/>
      <c r="BA25" s="10"/>
      <c r="BB25" s="30"/>
      <c r="BC25" s="8"/>
      <c r="BD25" s="9"/>
      <c r="BE25" s="10"/>
      <c r="BF25" s="9"/>
      <c r="BG25" s="10"/>
      <c r="BH25" s="9"/>
      <c r="BI25" s="10"/>
      <c r="BJ25" s="9"/>
      <c r="BK25" s="10"/>
      <c r="BL25" s="9"/>
      <c r="BM25" s="10"/>
      <c r="BN25" s="30"/>
    </row>
    <row r="26" spans="2:66" x14ac:dyDescent="0.35">
      <c r="B26" s="17">
        <v>9</v>
      </c>
      <c r="C26" s="19"/>
      <c r="D26" s="15"/>
      <c r="E26" s="26"/>
      <c r="F26" s="26"/>
      <c r="G26" s="8"/>
      <c r="H26" s="9"/>
      <c r="I26" s="10"/>
      <c r="J26" s="9"/>
      <c r="K26" s="10"/>
      <c r="L26" s="9"/>
      <c r="M26" s="10"/>
      <c r="N26" s="9"/>
      <c r="O26" s="10"/>
      <c r="P26" s="9"/>
      <c r="Q26" s="10"/>
      <c r="R26" s="9"/>
      <c r="S26" s="8"/>
      <c r="T26" s="9"/>
      <c r="U26" s="10"/>
      <c r="V26" s="9"/>
      <c r="W26" s="10"/>
      <c r="X26" s="9"/>
      <c r="Y26" s="10"/>
      <c r="Z26" s="9"/>
      <c r="AA26" s="10"/>
      <c r="AB26" s="9"/>
      <c r="AC26" s="10"/>
      <c r="AD26" s="9"/>
      <c r="AE26" s="8"/>
      <c r="AF26" s="9"/>
      <c r="AG26" s="10"/>
      <c r="AH26" s="9"/>
      <c r="AI26" s="10"/>
      <c r="AJ26" s="9"/>
      <c r="AK26" s="10"/>
      <c r="AL26" s="9"/>
      <c r="AM26" s="10"/>
      <c r="AN26" s="9"/>
      <c r="AO26" s="10"/>
      <c r="AP26" s="9"/>
      <c r="AQ26" s="8"/>
      <c r="AR26" s="9"/>
      <c r="AS26" s="10"/>
      <c r="AT26" s="9"/>
      <c r="AU26" s="10"/>
      <c r="AV26" s="9"/>
      <c r="AW26" s="10"/>
      <c r="AX26" s="9"/>
      <c r="AY26" s="10"/>
      <c r="AZ26" s="9"/>
      <c r="BA26" s="10"/>
      <c r="BB26" s="30"/>
      <c r="BC26" s="8"/>
      <c r="BD26" s="9"/>
      <c r="BE26" s="10"/>
      <c r="BF26" s="9"/>
      <c r="BG26" s="10"/>
      <c r="BH26" s="9"/>
      <c r="BI26" s="10"/>
      <c r="BJ26" s="9"/>
      <c r="BK26" s="10"/>
      <c r="BL26" s="9"/>
      <c r="BM26" s="10"/>
      <c r="BN26" s="30"/>
    </row>
    <row r="27" spans="2:66" x14ac:dyDescent="0.35">
      <c r="B27" s="16">
        <v>10</v>
      </c>
      <c r="C27" s="19"/>
      <c r="D27" s="15"/>
      <c r="E27" s="26"/>
      <c r="F27" s="26"/>
      <c r="G27" s="8"/>
      <c r="H27" s="9"/>
      <c r="I27" s="10"/>
      <c r="J27" s="9"/>
      <c r="K27" s="10"/>
      <c r="L27" s="9"/>
      <c r="M27" s="10"/>
      <c r="N27" s="9"/>
      <c r="O27" s="10"/>
      <c r="P27" s="9"/>
      <c r="Q27" s="10"/>
      <c r="R27" s="9"/>
      <c r="S27" s="8"/>
      <c r="T27" s="9"/>
      <c r="U27" s="10"/>
      <c r="V27" s="9"/>
      <c r="W27" s="10"/>
      <c r="X27" s="9"/>
      <c r="Y27" s="10"/>
      <c r="Z27" s="9"/>
      <c r="AA27" s="10"/>
      <c r="AB27" s="9"/>
      <c r="AC27" s="10"/>
      <c r="AD27" s="9"/>
      <c r="AE27" s="8"/>
      <c r="AF27" s="9"/>
      <c r="AG27" s="10"/>
      <c r="AH27" s="9"/>
      <c r="AI27" s="10"/>
      <c r="AJ27" s="9"/>
      <c r="AK27" s="10"/>
      <c r="AL27" s="9"/>
      <c r="AM27" s="10"/>
      <c r="AN27" s="9"/>
      <c r="AO27" s="10"/>
      <c r="AP27" s="9"/>
      <c r="AQ27" s="8"/>
      <c r="AR27" s="9"/>
      <c r="AS27" s="10"/>
      <c r="AT27" s="9"/>
      <c r="AU27" s="10"/>
      <c r="AV27" s="9"/>
      <c r="AW27" s="10"/>
      <c r="AX27" s="9"/>
      <c r="AY27" s="10"/>
      <c r="AZ27" s="9"/>
      <c r="BA27" s="10"/>
      <c r="BB27" s="30"/>
      <c r="BC27" s="8"/>
      <c r="BD27" s="9"/>
      <c r="BE27" s="10"/>
      <c r="BF27" s="9"/>
      <c r="BG27" s="10"/>
      <c r="BH27" s="9"/>
      <c r="BI27" s="10"/>
      <c r="BJ27" s="9"/>
      <c r="BK27" s="10"/>
      <c r="BL27" s="9"/>
      <c r="BM27" s="10"/>
      <c r="BN27" s="30"/>
    </row>
    <row r="28" spans="2:66" x14ac:dyDescent="0.35">
      <c r="B28" s="520" t="s">
        <v>201</v>
      </c>
      <c r="C28" s="521"/>
      <c r="D28" s="521"/>
      <c r="E28" s="521"/>
      <c r="F28" s="521"/>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7"/>
      <c r="BC28" s="146"/>
      <c r="BD28" s="146"/>
      <c r="BE28" s="146"/>
      <c r="BF28" s="146"/>
      <c r="BG28" s="146"/>
      <c r="BH28" s="146"/>
      <c r="BI28" s="146"/>
      <c r="BJ28" s="146"/>
      <c r="BK28" s="146"/>
      <c r="BL28" s="146"/>
      <c r="BM28" s="146"/>
      <c r="BN28" s="147"/>
    </row>
    <row r="29" spans="2:66" ht="14.5" customHeight="1" x14ac:dyDescent="0.35">
      <c r="B29" s="17">
        <v>11</v>
      </c>
      <c r="C29" s="19"/>
      <c r="D29" s="15"/>
      <c r="E29" s="26"/>
      <c r="F29" s="26"/>
      <c r="G29" s="8"/>
      <c r="H29" s="6"/>
      <c r="I29" s="7"/>
      <c r="J29" s="6"/>
      <c r="K29" s="7"/>
      <c r="L29" s="6"/>
      <c r="M29" s="7"/>
      <c r="N29" s="6"/>
      <c r="O29" s="7"/>
      <c r="P29" s="6"/>
      <c r="Q29" s="7"/>
      <c r="R29" s="6"/>
      <c r="S29" s="8"/>
      <c r="T29" s="6"/>
      <c r="U29" s="7"/>
      <c r="V29" s="6"/>
      <c r="W29" s="7"/>
      <c r="X29" s="6"/>
      <c r="Y29" s="7"/>
      <c r="Z29" s="6"/>
      <c r="AA29" s="7"/>
      <c r="AB29" s="6"/>
      <c r="AC29" s="7"/>
      <c r="AD29" s="6"/>
      <c r="AE29" s="8"/>
      <c r="AF29" s="6"/>
      <c r="AG29" s="7"/>
      <c r="AH29" s="6"/>
      <c r="AI29" s="7"/>
      <c r="AJ29" s="6"/>
      <c r="AK29" s="7"/>
      <c r="AL29" s="6"/>
      <c r="AM29" s="7"/>
      <c r="AN29" s="6"/>
      <c r="AO29" s="7"/>
      <c r="AP29" s="6"/>
      <c r="AQ29" s="8"/>
      <c r="AR29" s="6"/>
      <c r="AS29" s="7"/>
      <c r="AT29" s="6"/>
      <c r="AU29" s="7"/>
      <c r="AV29" s="6"/>
      <c r="AW29" s="7"/>
      <c r="AX29" s="6"/>
      <c r="AY29" s="7"/>
      <c r="AZ29" s="6"/>
      <c r="BA29" s="7"/>
      <c r="BB29" s="29"/>
      <c r="BC29" s="8"/>
      <c r="BD29" s="6"/>
      <c r="BE29" s="7"/>
      <c r="BF29" s="6"/>
      <c r="BG29" s="7"/>
      <c r="BH29" s="6"/>
      <c r="BI29" s="7"/>
      <c r="BJ29" s="6"/>
      <c r="BK29" s="7"/>
      <c r="BL29" s="6"/>
      <c r="BM29" s="7"/>
      <c r="BN29" s="29"/>
    </row>
    <row r="30" spans="2:66" x14ac:dyDescent="0.35">
      <c r="B30" s="17">
        <v>12</v>
      </c>
      <c r="C30" s="19"/>
      <c r="D30" s="15"/>
      <c r="E30" s="26"/>
      <c r="F30" s="26"/>
      <c r="G30" s="8"/>
      <c r="H30" s="9"/>
      <c r="I30" s="10"/>
      <c r="J30" s="9"/>
      <c r="K30" s="10"/>
      <c r="L30" s="9"/>
      <c r="M30" s="10"/>
      <c r="N30" s="9"/>
      <c r="O30" s="10"/>
      <c r="P30" s="9"/>
      <c r="Q30" s="10"/>
      <c r="R30" s="9"/>
      <c r="S30" s="8"/>
      <c r="T30" s="9"/>
      <c r="U30" s="10"/>
      <c r="V30" s="9"/>
      <c r="W30" s="10"/>
      <c r="X30" s="9"/>
      <c r="Y30" s="10"/>
      <c r="Z30" s="9"/>
      <c r="AA30" s="10"/>
      <c r="AB30" s="9"/>
      <c r="AC30" s="10"/>
      <c r="AD30" s="9"/>
      <c r="AE30" s="8"/>
      <c r="AF30" s="9"/>
      <c r="AG30" s="10"/>
      <c r="AH30" s="9"/>
      <c r="AI30" s="10"/>
      <c r="AJ30" s="9"/>
      <c r="AK30" s="10"/>
      <c r="AL30" s="9"/>
      <c r="AM30" s="10"/>
      <c r="AN30" s="9"/>
      <c r="AO30" s="10"/>
      <c r="AP30" s="9"/>
      <c r="AQ30" s="8"/>
      <c r="AR30" s="9"/>
      <c r="AS30" s="10"/>
      <c r="AT30" s="9"/>
      <c r="AU30" s="10"/>
      <c r="AV30" s="9"/>
      <c r="AW30" s="10"/>
      <c r="AX30" s="9"/>
      <c r="AY30" s="10"/>
      <c r="AZ30" s="9"/>
      <c r="BA30" s="10"/>
      <c r="BB30" s="30"/>
      <c r="BC30" s="8"/>
      <c r="BD30" s="9"/>
      <c r="BE30" s="10"/>
      <c r="BF30" s="9"/>
      <c r="BG30" s="10"/>
      <c r="BH30" s="9"/>
      <c r="BI30" s="10"/>
      <c r="BJ30" s="9"/>
      <c r="BK30" s="10"/>
      <c r="BL30" s="9"/>
      <c r="BM30" s="10"/>
      <c r="BN30" s="30"/>
    </row>
    <row r="31" spans="2:66" x14ac:dyDescent="0.35">
      <c r="B31" s="16">
        <v>13</v>
      </c>
      <c r="C31" s="19"/>
      <c r="D31" s="15"/>
      <c r="E31" s="26"/>
      <c r="F31" s="26"/>
      <c r="G31" s="8"/>
      <c r="H31" s="9"/>
      <c r="I31" s="10"/>
      <c r="J31" s="9"/>
      <c r="K31" s="10"/>
      <c r="L31" s="9"/>
      <c r="M31" s="10"/>
      <c r="N31" s="9"/>
      <c r="O31" s="10"/>
      <c r="P31" s="9"/>
      <c r="Q31" s="10"/>
      <c r="R31" s="9"/>
      <c r="S31" s="8"/>
      <c r="T31" s="9"/>
      <c r="U31" s="10"/>
      <c r="V31" s="9"/>
      <c r="W31" s="10"/>
      <c r="X31" s="9"/>
      <c r="Y31" s="10"/>
      <c r="Z31" s="9"/>
      <c r="AA31" s="10"/>
      <c r="AB31" s="9"/>
      <c r="AC31" s="10"/>
      <c r="AD31" s="9"/>
      <c r="AE31" s="8"/>
      <c r="AF31" s="9"/>
      <c r="AG31" s="10"/>
      <c r="AH31" s="9"/>
      <c r="AI31" s="10"/>
      <c r="AJ31" s="9"/>
      <c r="AK31" s="10"/>
      <c r="AL31" s="9"/>
      <c r="AM31" s="10"/>
      <c r="AN31" s="9"/>
      <c r="AO31" s="10"/>
      <c r="AP31" s="9"/>
      <c r="AQ31" s="8"/>
      <c r="AR31" s="9"/>
      <c r="AS31" s="10"/>
      <c r="AT31" s="9"/>
      <c r="AU31" s="10"/>
      <c r="AV31" s="9"/>
      <c r="AW31" s="10"/>
      <c r="AX31" s="9"/>
      <c r="AY31" s="10"/>
      <c r="AZ31" s="9"/>
      <c r="BA31" s="10"/>
      <c r="BB31" s="30"/>
      <c r="BC31" s="8"/>
      <c r="BD31" s="9"/>
      <c r="BE31" s="10"/>
      <c r="BF31" s="9"/>
      <c r="BG31" s="10"/>
      <c r="BH31" s="9"/>
      <c r="BI31" s="10"/>
      <c r="BJ31" s="9"/>
      <c r="BK31" s="10"/>
      <c r="BL31" s="9"/>
      <c r="BM31" s="10"/>
      <c r="BN31" s="30"/>
    </row>
    <row r="32" spans="2:66" x14ac:dyDescent="0.35">
      <c r="B32" s="17">
        <v>14</v>
      </c>
      <c r="C32" s="19"/>
      <c r="D32" s="15"/>
      <c r="E32" s="26"/>
      <c r="F32" s="26"/>
      <c r="G32" s="8"/>
      <c r="H32" s="9"/>
      <c r="I32" s="10"/>
      <c r="J32" s="9"/>
      <c r="K32" s="10"/>
      <c r="L32" s="9"/>
      <c r="M32" s="10"/>
      <c r="N32" s="9"/>
      <c r="O32" s="10"/>
      <c r="P32" s="9"/>
      <c r="Q32" s="10"/>
      <c r="R32" s="9"/>
      <c r="S32" s="8"/>
      <c r="T32" s="9"/>
      <c r="U32" s="10"/>
      <c r="V32" s="9"/>
      <c r="W32" s="10"/>
      <c r="X32" s="9"/>
      <c r="Y32" s="10"/>
      <c r="Z32" s="9"/>
      <c r="AA32" s="10"/>
      <c r="AB32" s="9"/>
      <c r="AC32" s="10"/>
      <c r="AD32" s="9"/>
      <c r="AE32" s="8"/>
      <c r="AF32" s="9"/>
      <c r="AG32" s="10"/>
      <c r="AH32" s="9"/>
      <c r="AI32" s="10"/>
      <c r="AJ32" s="9"/>
      <c r="AK32" s="10"/>
      <c r="AL32" s="9"/>
      <c r="AM32" s="10"/>
      <c r="AN32" s="9"/>
      <c r="AO32" s="10"/>
      <c r="AP32" s="9"/>
      <c r="AQ32" s="8"/>
      <c r="AR32" s="9"/>
      <c r="AS32" s="10"/>
      <c r="AT32" s="9"/>
      <c r="AU32" s="10"/>
      <c r="AV32" s="9"/>
      <c r="AW32" s="10"/>
      <c r="AX32" s="9"/>
      <c r="AY32" s="10"/>
      <c r="AZ32" s="9"/>
      <c r="BA32" s="10"/>
      <c r="BB32" s="30"/>
      <c r="BC32" s="8"/>
      <c r="BD32" s="9"/>
      <c r="BE32" s="10"/>
      <c r="BF32" s="9"/>
      <c r="BG32" s="10"/>
      <c r="BH32" s="9"/>
      <c r="BI32" s="10"/>
      <c r="BJ32" s="9"/>
      <c r="BK32" s="10"/>
      <c r="BL32" s="9"/>
      <c r="BM32" s="10"/>
      <c r="BN32" s="30"/>
    </row>
    <row r="33" spans="2:66" x14ac:dyDescent="0.35">
      <c r="B33" s="17">
        <v>15</v>
      </c>
      <c r="C33" s="19"/>
      <c r="D33" s="15"/>
      <c r="E33" s="26"/>
      <c r="F33" s="26"/>
      <c r="G33" s="8"/>
      <c r="H33" s="9"/>
      <c r="I33" s="10"/>
      <c r="J33" s="9"/>
      <c r="K33" s="10"/>
      <c r="L33" s="9"/>
      <c r="M33" s="10"/>
      <c r="N33" s="9"/>
      <c r="O33" s="10"/>
      <c r="P33" s="9"/>
      <c r="Q33" s="10"/>
      <c r="R33" s="9"/>
      <c r="S33" s="8"/>
      <c r="T33" s="9"/>
      <c r="U33" s="10"/>
      <c r="V33" s="9"/>
      <c r="W33" s="10"/>
      <c r="X33" s="9"/>
      <c r="Y33" s="10"/>
      <c r="Z33" s="9"/>
      <c r="AA33" s="10"/>
      <c r="AB33" s="9"/>
      <c r="AC33" s="10"/>
      <c r="AD33" s="9"/>
      <c r="AE33" s="8"/>
      <c r="AF33" s="9"/>
      <c r="AG33" s="10"/>
      <c r="AH33" s="9"/>
      <c r="AI33" s="10"/>
      <c r="AJ33" s="9"/>
      <c r="AK33" s="10"/>
      <c r="AL33" s="9"/>
      <c r="AM33" s="10"/>
      <c r="AN33" s="9"/>
      <c r="AO33" s="10"/>
      <c r="AP33" s="9"/>
      <c r="AQ33" s="8"/>
      <c r="AR33" s="9"/>
      <c r="AS33" s="10"/>
      <c r="AT33" s="9"/>
      <c r="AU33" s="10"/>
      <c r="AV33" s="9"/>
      <c r="AW33" s="10"/>
      <c r="AX33" s="9"/>
      <c r="AY33" s="10"/>
      <c r="AZ33" s="9"/>
      <c r="BA33" s="10"/>
      <c r="BB33" s="30"/>
      <c r="BC33" s="8"/>
      <c r="BD33" s="9"/>
      <c r="BE33" s="10"/>
      <c r="BF33" s="9"/>
      <c r="BG33" s="10"/>
      <c r="BH33" s="9"/>
      <c r="BI33" s="10"/>
      <c r="BJ33" s="9"/>
      <c r="BK33" s="10"/>
      <c r="BL33" s="9"/>
      <c r="BM33" s="10"/>
      <c r="BN33" s="30"/>
    </row>
    <row r="34" spans="2:66" x14ac:dyDescent="0.35">
      <c r="B34" s="520" t="s">
        <v>202</v>
      </c>
      <c r="C34" s="521"/>
      <c r="D34" s="521"/>
      <c r="E34" s="521"/>
      <c r="F34" s="521"/>
      <c r="G34" s="148"/>
      <c r="H34" s="149"/>
      <c r="I34" s="149"/>
      <c r="J34" s="149"/>
      <c r="K34" s="149"/>
      <c r="L34" s="149"/>
      <c r="M34" s="149"/>
      <c r="N34" s="149"/>
      <c r="O34" s="149"/>
      <c r="P34" s="149"/>
      <c r="Q34" s="149"/>
      <c r="R34" s="149"/>
      <c r="S34" s="148"/>
      <c r="T34" s="150"/>
      <c r="U34" s="150"/>
      <c r="V34" s="150"/>
      <c r="W34" s="150"/>
      <c r="X34" s="150"/>
      <c r="Y34" s="150"/>
      <c r="Z34" s="150"/>
      <c r="AA34" s="150"/>
      <c r="AB34" s="150"/>
      <c r="AC34" s="150"/>
      <c r="AD34" s="150"/>
      <c r="AE34" s="148"/>
      <c r="AF34" s="150"/>
      <c r="AG34" s="150"/>
      <c r="AH34" s="150"/>
      <c r="AI34" s="150"/>
      <c r="AJ34" s="150"/>
      <c r="AK34" s="150"/>
      <c r="AL34" s="150"/>
      <c r="AM34" s="150"/>
      <c r="AN34" s="150"/>
      <c r="AO34" s="150"/>
      <c r="AP34" s="150"/>
      <c r="AQ34" s="148"/>
      <c r="AR34" s="150"/>
      <c r="AS34" s="150"/>
      <c r="AT34" s="150"/>
      <c r="AU34" s="150"/>
      <c r="AV34" s="150"/>
      <c r="AW34" s="150"/>
      <c r="AX34" s="150"/>
      <c r="AY34" s="150"/>
      <c r="AZ34" s="150"/>
      <c r="BA34" s="150"/>
      <c r="BB34" s="151"/>
      <c r="BC34" s="148"/>
      <c r="BD34" s="150"/>
      <c r="BE34" s="150"/>
      <c r="BF34" s="150"/>
      <c r="BG34" s="150"/>
      <c r="BH34" s="150"/>
      <c r="BI34" s="150"/>
      <c r="BJ34" s="150"/>
      <c r="BK34" s="150"/>
      <c r="BL34" s="150"/>
      <c r="BM34" s="150"/>
      <c r="BN34" s="151"/>
    </row>
    <row r="35" spans="2:66" x14ac:dyDescent="0.35">
      <c r="B35" s="17">
        <v>16</v>
      </c>
      <c r="C35" s="19"/>
      <c r="D35" s="15"/>
      <c r="E35" s="26"/>
      <c r="F35" s="26"/>
      <c r="G35" s="8"/>
      <c r="H35" s="9"/>
      <c r="I35" s="10"/>
      <c r="J35" s="9"/>
      <c r="K35" s="10"/>
      <c r="L35" s="9"/>
      <c r="M35" s="10"/>
      <c r="N35" s="9"/>
      <c r="O35" s="10"/>
      <c r="P35" s="9"/>
      <c r="Q35" s="10"/>
      <c r="R35" s="9"/>
      <c r="S35" s="8"/>
      <c r="T35" s="9"/>
      <c r="U35" s="10"/>
      <c r="V35" s="9"/>
      <c r="W35" s="10"/>
      <c r="X35" s="9"/>
      <c r="Y35" s="10"/>
      <c r="Z35" s="9"/>
      <c r="AA35" s="10"/>
      <c r="AB35" s="9"/>
      <c r="AC35" s="10"/>
      <c r="AD35" s="9"/>
      <c r="AE35" s="8"/>
      <c r="AF35" s="9"/>
      <c r="AG35" s="10"/>
      <c r="AH35" s="9"/>
      <c r="AI35" s="10"/>
      <c r="AJ35" s="9"/>
      <c r="AK35" s="10"/>
      <c r="AL35" s="9"/>
      <c r="AM35" s="10"/>
      <c r="AN35" s="9"/>
      <c r="AO35" s="10"/>
      <c r="AP35" s="9"/>
      <c r="AQ35" s="8"/>
      <c r="AR35" s="9"/>
      <c r="AS35" s="10"/>
      <c r="AT35" s="9"/>
      <c r="AU35" s="10"/>
      <c r="AV35" s="9"/>
      <c r="AW35" s="10"/>
      <c r="AX35" s="9"/>
      <c r="AY35" s="10"/>
      <c r="AZ35" s="9"/>
      <c r="BA35" s="10"/>
      <c r="BB35" s="30"/>
      <c r="BC35" s="8"/>
      <c r="BD35" s="9"/>
      <c r="BE35" s="10"/>
      <c r="BF35" s="9"/>
      <c r="BG35" s="10"/>
      <c r="BH35" s="9"/>
      <c r="BI35" s="10"/>
      <c r="BJ35" s="9"/>
      <c r="BK35" s="10"/>
      <c r="BL35" s="9"/>
      <c r="BM35" s="10"/>
      <c r="BN35" s="30"/>
    </row>
    <row r="36" spans="2:66" x14ac:dyDescent="0.35">
      <c r="B36" s="17">
        <v>17</v>
      </c>
      <c r="C36" s="19"/>
      <c r="D36" s="15"/>
      <c r="E36" s="26"/>
      <c r="F36" s="26"/>
      <c r="G36" s="8"/>
      <c r="H36" s="9"/>
      <c r="I36" s="10"/>
      <c r="J36" s="9"/>
      <c r="K36" s="10"/>
      <c r="L36" s="9"/>
      <c r="M36" s="10"/>
      <c r="N36" s="9"/>
      <c r="O36" s="10"/>
      <c r="P36" s="9"/>
      <c r="Q36" s="10"/>
      <c r="R36" s="9"/>
      <c r="S36" s="8"/>
      <c r="T36" s="9"/>
      <c r="U36" s="10"/>
      <c r="V36" s="9"/>
      <c r="W36" s="10"/>
      <c r="X36" s="9"/>
      <c r="Y36" s="10"/>
      <c r="Z36" s="9"/>
      <c r="AA36" s="10"/>
      <c r="AB36" s="9"/>
      <c r="AC36" s="10"/>
      <c r="AD36" s="9"/>
      <c r="AE36" s="8"/>
      <c r="AF36" s="9"/>
      <c r="AG36" s="10"/>
      <c r="AH36" s="9"/>
      <c r="AI36" s="10"/>
      <c r="AJ36" s="9"/>
      <c r="AK36" s="10"/>
      <c r="AL36" s="9"/>
      <c r="AM36" s="10"/>
      <c r="AN36" s="9"/>
      <c r="AO36" s="10"/>
      <c r="AP36" s="9"/>
      <c r="AQ36" s="8"/>
      <c r="AR36" s="9"/>
      <c r="AS36" s="10"/>
      <c r="AT36" s="9"/>
      <c r="AU36" s="10"/>
      <c r="AV36" s="9"/>
      <c r="AW36" s="10"/>
      <c r="AX36" s="9"/>
      <c r="AY36" s="10"/>
      <c r="AZ36" s="9"/>
      <c r="BA36" s="10"/>
      <c r="BB36" s="30"/>
      <c r="BC36" s="8"/>
      <c r="BD36" s="9"/>
      <c r="BE36" s="10"/>
      <c r="BF36" s="9"/>
      <c r="BG36" s="10"/>
      <c r="BH36" s="9"/>
      <c r="BI36" s="10"/>
      <c r="BJ36" s="9"/>
      <c r="BK36" s="10"/>
      <c r="BL36" s="9"/>
      <c r="BM36" s="10"/>
      <c r="BN36" s="30"/>
    </row>
    <row r="37" spans="2:66" x14ac:dyDescent="0.35">
      <c r="B37" s="17">
        <v>18</v>
      </c>
      <c r="C37" s="19"/>
      <c r="D37" s="15"/>
      <c r="E37" s="26"/>
      <c r="F37" s="26"/>
      <c r="G37" s="8"/>
      <c r="H37" s="9"/>
      <c r="I37" s="10"/>
      <c r="J37" s="9"/>
      <c r="K37" s="10"/>
      <c r="L37" s="9"/>
      <c r="M37" s="10"/>
      <c r="N37" s="9"/>
      <c r="O37" s="10"/>
      <c r="P37" s="9"/>
      <c r="Q37" s="10"/>
      <c r="R37" s="9"/>
      <c r="S37" s="8"/>
      <c r="T37" s="9"/>
      <c r="U37" s="10"/>
      <c r="V37" s="9"/>
      <c r="W37" s="10"/>
      <c r="X37" s="9"/>
      <c r="Y37" s="10"/>
      <c r="Z37" s="9"/>
      <c r="AA37" s="10"/>
      <c r="AB37" s="9"/>
      <c r="AC37" s="10"/>
      <c r="AD37" s="9"/>
      <c r="AE37" s="8"/>
      <c r="AF37" s="9"/>
      <c r="AG37" s="10"/>
      <c r="AH37" s="9"/>
      <c r="AI37" s="10"/>
      <c r="AJ37" s="9"/>
      <c r="AK37" s="10"/>
      <c r="AL37" s="9"/>
      <c r="AM37" s="10"/>
      <c r="AN37" s="9"/>
      <c r="AO37" s="10"/>
      <c r="AP37" s="9"/>
      <c r="AQ37" s="8"/>
      <c r="AR37" s="9"/>
      <c r="AS37" s="10"/>
      <c r="AT37" s="9"/>
      <c r="AU37" s="10"/>
      <c r="AV37" s="9"/>
      <c r="AW37" s="10"/>
      <c r="AX37" s="9"/>
      <c r="AY37" s="10"/>
      <c r="AZ37" s="9"/>
      <c r="BA37" s="10"/>
      <c r="BB37" s="30"/>
      <c r="BC37" s="8"/>
      <c r="BD37" s="9"/>
      <c r="BE37" s="10"/>
      <c r="BF37" s="9"/>
      <c r="BG37" s="10"/>
      <c r="BH37" s="9"/>
      <c r="BI37" s="10"/>
      <c r="BJ37" s="9"/>
      <c r="BK37" s="10"/>
      <c r="BL37" s="9"/>
      <c r="BM37" s="10"/>
      <c r="BN37" s="30"/>
    </row>
    <row r="38" spans="2:66" x14ac:dyDescent="0.35">
      <c r="B38" s="17">
        <v>19</v>
      </c>
      <c r="C38" s="19"/>
      <c r="D38" s="15"/>
      <c r="E38" s="26"/>
      <c r="F38" s="26"/>
      <c r="G38" s="8"/>
      <c r="H38" s="9"/>
      <c r="I38" s="10"/>
      <c r="J38" s="9"/>
      <c r="K38" s="10"/>
      <c r="L38" s="9"/>
      <c r="M38" s="10"/>
      <c r="N38" s="9"/>
      <c r="O38" s="10"/>
      <c r="P38" s="9"/>
      <c r="Q38" s="10"/>
      <c r="R38" s="9"/>
      <c r="S38" s="8"/>
      <c r="T38" s="9"/>
      <c r="U38" s="10"/>
      <c r="V38" s="9"/>
      <c r="W38" s="10"/>
      <c r="X38" s="9"/>
      <c r="Y38" s="10"/>
      <c r="Z38" s="9"/>
      <c r="AA38" s="10"/>
      <c r="AB38" s="9"/>
      <c r="AC38" s="10"/>
      <c r="AD38" s="9"/>
      <c r="AE38" s="8"/>
      <c r="AF38" s="9"/>
      <c r="AG38" s="10"/>
      <c r="AH38" s="9"/>
      <c r="AI38" s="10"/>
      <c r="AJ38" s="9"/>
      <c r="AK38" s="10"/>
      <c r="AL38" s="9"/>
      <c r="AM38" s="10"/>
      <c r="AN38" s="9"/>
      <c r="AO38" s="10"/>
      <c r="AP38" s="9"/>
      <c r="AQ38" s="8"/>
      <c r="AR38" s="9"/>
      <c r="AS38" s="10"/>
      <c r="AT38" s="9"/>
      <c r="AU38" s="10"/>
      <c r="AV38" s="9"/>
      <c r="AW38" s="10"/>
      <c r="AX38" s="9"/>
      <c r="AY38" s="10"/>
      <c r="AZ38" s="9"/>
      <c r="BA38" s="10"/>
      <c r="BB38" s="30"/>
      <c r="BC38" s="8"/>
      <c r="BD38" s="9"/>
      <c r="BE38" s="10"/>
      <c r="BF38" s="9"/>
      <c r="BG38" s="10"/>
      <c r="BH38" s="9"/>
      <c r="BI38" s="10"/>
      <c r="BJ38" s="9"/>
      <c r="BK38" s="10"/>
      <c r="BL38" s="9"/>
      <c r="BM38" s="10"/>
      <c r="BN38" s="30"/>
    </row>
    <row r="39" spans="2:66" x14ac:dyDescent="0.35">
      <c r="B39" s="17">
        <v>20</v>
      </c>
      <c r="C39" s="19"/>
      <c r="D39" s="15"/>
      <c r="E39" s="26"/>
      <c r="F39" s="26"/>
      <c r="G39" s="8"/>
      <c r="H39" s="6"/>
      <c r="I39" s="7"/>
      <c r="J39" s="6"/>
      <c r="K39" s="7"/>
      <c r="L39" s="6"/>
      <c r="M39" s="7"/>
      <c r="N39" s="6"/>
      <c r="O39" s="7"/>
      <c r="P39" s="6"/>
      <c r="Q39" s="7"/>
      <c r="R39" s="6"/>
      <c r="S39" s="8"/>
      <c r="T39" s="9"/>
      <c r="U39" s="10"/>
      <c r="V39" s="9"/>
      <c r="W39" s="10"/>
      <c r="X39" s="9"/>
      <c r="Y39" s="10"/>
      <c r="Z39" s="9"/>
      <c r="AA39" s="10"/>
      <c r="AB39" s="9"/>
      <c r="AC39" s="10"/>
      <c r="AD39" s="9"/>
      <c r="AE39" s="8"/>
      <c r="AF39" s="9"/>
      <c r="AG39" s="10"/>
      <c r="AH39" s="9"/>
      <c r="AI39" s="10"/>
      <c r="AJ39" s="9"/>
      <c r="AK39" s="10"/>
      <c r="AL39" s="9"/>
      <c r="AM39" s="10"/>
      <c r="AN39" s="9"/>
      <c r="AO39" s="10"/>
      <c r="AP39" s="9"/>
      <c r="AQ39" s="8"/>
      <c r="AR39" s="9"/>
      <c r="AS39" s="10"/>
      <c r="AT39" s="9"/>
      <c r="AU39" s="10"/>
      <c r="AV39" s="9"/>
      <c r="AW39" s="10"/>
      <c r="AX39" s="9"/>
      <c r="AY39" s="10"/>
      <c r="AZ39" s="9"/>
      <c r="BA39" s="10"/>
      <c r="BB39" s="30"/>
      <c r="BC39" s="8"/>
      <c r="BD39" s="9"/>
      <c r="BE39" s="10"/>
      <c r="BF39" s="9"/>
      <c r="BG39" s="10"/>
      <c r="BH39" s="9"/>
      <c r="BI39" s="10"/>
      <c r="BJ39" s="9"/>
      <c r="BK39" s="10"/>
      <c r="BL39" s="9"/>
      <c r="BM39" s="10"/>
      <c r="BN39" s="30"/>
    </row>
    <row r="40" spans="2:66" x14ac:dyDescent="0.35">
      <c r="B40" s="340" t="s">
        <v>203</v>
      </c>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2"/>
      <c r="BC40" s="341"/>
      <c r="BD40" s="341"/>
      <c r="BE40" s="341"/>
      <c r="BF40" s="341"/>
      <c r="BG40" s="341"/>
      <c r="BH40" s="341"/>
      <c r="BI40" s="341"/>
      <c r="BJ40" s="341"/>
      <c r="BK40" s="341"/>
      <c r="BL40" s="341"/>
      <c r="BM40" s="341"/>
      <c r="BN40" s="342"/>
    </row>
    <row r="41" spans="2:66" ht="14.5" customHeight="1" x14ac:dyDescent="0.35">
      <c r="B41" s="16">
        <v>16</v>
      </c>
      <c r="C41" s="19"/>
      <c r="D41" s="15"/>
      <c r="E41" s="26"/>
      <c r="F41" s="26"/>
      <c r="G41" s="8"/>
      <c r="H41" s="6"/>
      <c r="I41" s="7"/>
      <c r="J41" s="6"/>
      <c r="K41" s="7"/>
      <c r="L41" s="6"/>
      <c r="M41" s="7"/>
      <c r="N41" s="6"/>
      <c r="O41" s="7"/>
      <c r="P41" s="6"/>
      <c r="Q41" s="7"/>
      <c r="R41" s="6"/>
      <c r="S41" s="8"/>
      <c r="T41" s="6"/>
      <c r="U41" s="7"/>
      <c r="V41" s="6"/>
      <c r="W41" s="7"/>
      <c r="X41" s="6"/>
      <c r="Y41" s="7"/>
      <c r="Z41" s="6"/>
      <c r="AA41" s="7"/>
      <c r="AB41" s="6"/>
      <c r="AC41" s="7"/>
      <c r="AD41" s="6"/>
      <c r="AE41" s="8"/>
      <c r="AF41" s="6"/>
      <c r="AG41" s="7"/>
      <c r="AH41" s="6"/>
      <c r="AI41" s="7"/>
      <c r="AJ41" s="6"/>
      <c r="AK41" s="7"/>
      <c r="AL41" s="6"/>
      <c r="AM41" s="7"/>
      <c r="AN41" s="6"/>
      <c r="AO41" s="7"/>
      <c r="AP41" s="6"/>
      <c r="AQ41" s="8"/>
      <c r="AR41" s="6"/>
      <c r="AS41" s="7"/>
      <c r="AT41" s="6"/>
      <c r="AU41" s="7"/>
      <c r="AV41" s="6"/>
      <c r="AW41" s="7"/>
      <c r="AX41" s="6"/>
      <c r="AY41" s="7"/>
      <c r="AZ41" s="6"/>
      <c r="BA41" s="7"/>
      <c r="BB41" s="29"/>
      <c r="BC41" s="8"/>
      <c r="BD41" s="6"/>
      <c r="BE41" s="7"/>
      <c r="BF41" s="6"/>
      <c r="BG41" s="7"/>
      <c r="BH41" s="6"/>
      <c r="BI41" s="7"/>
      <c r="BJ41" s="6"/>
      <c r="BK41" s="7"/>
      <c r="BL41" s="6"/>
      <c r="BM41" s="7"/>
      <c r="BN41" s="29"/>
    </row>
    <row r="42" spans="2:66" x14ac:dyDescent="0.35">
      <c r="B42" s="17">
        <v>17</v>
      </c>
      <c r="C42" s="19"/>
      <c r="D42" s="15"/>
      <c r="E42" s="26"/>
      <c r="F42" s="26"/>
      <c r="G42" s="8"/>
      <c r="H42" s="9"/>
      <c r="I42" s="10"/>
      <c r="J42" s="9"/>
      <c r="K42" s="10"/>
      <c r="L42" s="9"/>
      <c r="M42" s="10"/>
      <c r="N42" s="9"/>
      <c r="O42" s="10"/>
      <c r="P42" s="9"/>
      <c r="Q42" s="10"/>
      <c r="R42" s="9"/>
      <c r="S42" s="8"/>
      <c r="T42" s="9"/>
      <c r="U42" s="10"/>
      <c r="V42" s="9"/>
      <c r="W42" s="10"/>
      <c r="X42" s="9"/>
      <c r="Y42" s="10"/>
      <c r="Z42" s="9"/>
      <c r="AA42" s="10"/>
      <c r="AB42" s="9"/>
      <c r="AC42" s="10"/>
      <c r="AD42" s="9"/>
      <c r="AE42" s="8"/>
      <c r="AF42" s="9"/>
      <c r="AG42" s="10"/>
      <c r="AH42" s="9"/>
      <c r="AI42" s="10"/>
      <c r="AJ42" s="9"/>
      <c r="AK42" s="10"/>
      <c r="AL42" s="9"/>
      <c r="AM42" s="10"/>
      <c r="AN42" s="9"/>
      <c r="AO42" s="10"/>
      <c r="AP42" s="9"/>
      <c r="AQ42" s="8"/>
      <c r="AR42" s="9"/>
      <c r="AS42" s="10"/>
      <c r="AT42" s="9"/>
      <c r="AU42" s="10"/>
      <c r="AV42" s="9"/>
      <c r="AW42" s="10"/>
      <c r="AX42" s="9"/>
      <c r="AY42" s="10"/>
      <c r="AZ42" s="9"/>
      <c r="BA42" s="10"/>
      <c r="BB42" s="30"/>
      <c r="BC42" s="8"/>
      <c r="BD42" s="9"/>
      <c r="BE42" s="10"/>
      <c r="BF42" s="9"/>
      <c r="BG42" s="10"/>
      <c r="BH42" s="9"/>
      <c r="BI42" s="10"/>
      <c r="BJ42" s="9"/>
      <c r="BK42" s="10"/>
      <c r="BL42" s="9"/>
      <c r="BM42" s="10"/>
      <c r="BN42" s="30"/>
    </row>
    <row r="43" spans="2:66" x14ac:dyDescent="0.35">
      <c r="B43" s="17">
        <v>18</v>
      </c>
      <c r="C43" s="19"/>
      <c r="D43" s="15"/>
      <c r="E43" s="26"/>
      <c r="F43" s="26"/>
      <c r="G43" s="8"/>
      <c r="H43" s="9"/>
      <c r="I43" s="10"/>
      <c r="J43" s="9"/>
      <c r="K43" s="10"/>
      <c r="L43" s="9"/>
      <c r="M43" s="10"/>
      <c r="N43" s="9"/>
      <c r="O43" s="10"/>
      <c r="P43" s="9"/>
      <c r="Q43" s="10"/>
      <c r="R43" s="9"/>
      <c r="S43" s="8"/>
      <c r="T43" s="9"/>
      <c r="U43" s="10"/>
      <c r="V43" s="9"/>
      <c r="W43" s="10"/>
      <c r="X43" s="9"/>
      <c r="Y43" s="10"/>
      <c r="Z43" s="9"/>
      <c r="AA43" s="10"/>
      <c r="AB43" s="9"/>
      <c r="AC43" s="10"/>
      <c r="AD43" s="9"/>
      <c r="AE43" s="8"/>
      <c r="AF43" s="9"/>
      <c r="AG43" s="10"/>
      <c r="AH43" s="9"/>
      <c r="AI43" s="10"/>
      <c r="AJ43" s="9"/>
      <c r="AK43" s="10"/>
      <c r="AL43" s="9"/>
      <c r="AM43" s="10"/>
      <c r="AN43" s="9"/>
      <c r="AO43" s="10"/>
      <c r="AP43" s="9"/>
      <c r="AQ43" s="8"/>
      <c r="AR43" s="9"/>
      <c r="AS43" s="10"/>
      <c r="AT43" s="9"/>
      <c r="AU43" s="10"/>
      <c r="AV43" s="9"/>
      <c r="AW43" s="10"/>
      <c r="AX43" s="9"/>
      <c r="AY43" s="10"/>
      <c r="AZ43" s="9"/>
      <c r="BA43" s="10"/>
      <c r="BB43" s="30"/>
      <c r="BC43" s="8"/>
      <c r="BD43" s="9"/>
      <c r="BE43" s="10"/>
      <c r="BF43" s="9"/>
      <c r="BG43" s="10"/>
      <c r="BH43" s="9"/>
      <c r="BI43" s="10"/>
      <c r="BJ43" s="9"/>
      <c r="BK43" s="10"/>
      <c r="BL43" s="9"/>
      <c r="BM43" s="10"/>
      <c r="BN43" s="30"/>
    </row>
    <row r="44" spans="2:66" x14ac:dyDescent="0.35">
      <c r="B44" s="16">
        <v>19</v>
      </c>
      <c r="C44" s="19"/>
      <c r="D44" s="15"/>
      <c r="E44" s="26"/>
      <c r="F44" s="26"/>
      <c r="G44" s="8"/>
      <c r="H44" s="9"/>
      <c r="I44" s="10"/>
      <c r="J44" s="9"/>
      <c r="K44" s="10"/>
      <c r="L44" s="9"/>
      <c r="M44" s="10"/>
      <c r="N44" s="9"/>
      <c r="O44" s="10"/>
      <c r="P44" s="9"/>
      <c r="Q44" s="10"/>
      <c r="R44" s="9"/>
      <c r="S44" s="8"/>
      <c r="T44" s="9"/>
      <c r="U44" s="10"/>
      <c r="V44" s="9"/>
      <c r="W44" s="10"/>
      <c r="X44" s="9"/>
      <c r="Y44" s="10"/>
      <c r="Z44" s="9"/>
      <c r="AA44" s="10"/>
      <c r="AB44" s="9"/>
      <c r="AC44" s="10"/>
      <c r="AD44" s="9"/>
      <c r="AE44" s="8"/>
      <c r="AF44" s="9"/>
      <c r="AG44" s="10"/>
      <c r="AH44" s="9"/>
      <c r="AI44" s="10"/>
      <c r="AJ44" s="9"/>
      <c r="AK44" s="10"/>
      <c r="AL44" s="9"/>
      <c r="AM44" s="10"/>
      <c r="AN44" s="9"/>
      <c r="AO44" s="10"/>
      <c r="AP44" s="9"/>
      <c r="AQ44" s="8"/>
      <c r="AR44" s="9"/>
      <c r="AS44" s="10"/>
      <c r="AT44" s="9"/>
      <c r="AU44" s="10"/>
      <c r="AV44" s="9"/>
      <c r="AW44" s="10"/>
      <c r="AX44" s="9"/>
      <c r="AY44" s="10"/>
      <c r="AZ44" s="9"/>
      <c r="BA44" s="10"/>
      <c r="BB44" s="30"/>
      <c r="BC44" s="8"/>
      <c r="BD44" s="9"/>
      <c r="BE44" s="10"/>
      <c r="BF44" s="9"/>
      <c r="BG44" s="10"/>
      <c r="BH44" s="9"/>
      <c r="BI44" s="10"/>
      <c r="BJ44" s="9"/>
      <c r="BK44" s="10"/>
      <c r="BL44" s="9"/>
      <c r="BM44" s="10"/>
      <c r="BN44" s="30"/>
    </row>
    <row r="45" spans="2:66" x14ac:dyDescent="0.35">
      <c r="B45" s="17">
        <v>20</v>
      </c>
      <c r="C45" s="19"/>
      <c r="D45" s="15"/>
      <c r="E45" s="26"/>
      <c r="F45" s="26"/>
      <c r="G45" s="8"/>
      <c r="H45" s="9"/>
      <c r="I45" s="10"/>
      <c r="J45" s="9"/>
      <c r="K45" s="10"/>
      <c r="L45" s="9"/>
      <c r="M45" s="10"/>
      <c r="N45" s="9"/>
      <c r="O45" s="10"/>
      <c r="P45" s="9"/>
      <c r="Q45" s="10"/>
      <c r="R45" s="9"/>
      <c r="S45" s="8"/>
      <c r="T45" s="9"/>
      <c r="U45" s="10"/>
      <c r="V45" s="9"/>
      <c r="W45" s="10"/>
      <c r="X45" s="9"/>
      <c r="Y45" s="10"/>
      <c r="Z45" s="9"/>
      <c r="AA45" s="10"/>
      <c r="AB45" s="9"/>
      <c r="AC45" s="10"/>
      <c r="AD45" s="9"/>
      <c r="AE45" s="8"/>
      <c r="AF45" s="9"/>
      <c r="AG45" s="10"/>
      <c r="AH45" s="9"/>
      <c r="AI45" s="10"/>
      <c r="AJ45" s="9"/>
      <c r="AK45" s="10"/>
      <c r="AL45" s="9"/>
      <c r="AM45" s="10"/>
      <c r="AN45" s="9"/>
      <c r="AO45" s="10"/>
      <c r="AP45" s="9"/>
      <c r="AQ45" s="8"/>
      <c r="AR45" s="9"/>
      <c r="AS45" s="10"/>
      <c r="AT45" s="9"/>
      <c r="AU45" s="10"/>
      <c r="AV45" s="9"/>
      <c r="AW45" s="10"/>
      <c r="AX45" s="9"/>
      <c r="AY45" s="10"/>
      <c r="AZ45" s="9"/>
      <c r="BA45" s="10"/>
      <c r="BB45" s="30"/>
      <c r="BC45" s="8"/>
      <c r="BD45" s="9"/>
      <c r="BE45" s="10"/>
      <c r="BF45" s="9"/>
      <c r="BG45" s="10"/>
      <c r="BH45" s="9"/>
      <c r="BI45" s="10"/>
      <c r="BJ45" s="9"/>
      <c r="BK45" s="10"/>
      <c r="BL45" s="9"/>
      <c r="BM45" s="10"/>
      <c r="BN45" s="30"/>
    </row>
    <row r="46" spans="2:66" x14ac:dyDescent="0.35">
      <c r="B46" s="520" t="s">
        <v>204</v>
      </c>
      <c r="C46" s="521"/>
      <c r="D46" s="521"/>
      <c r="E46" s="521"/>
      <c r="F46" s="521"/>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7"/>
      <c r="BC46" s="146"/>
      <c r="BD46" s="146"/>
      <c r="BE46" s="146"/>
      <c r="BF46" s="146"/>
      <c r="BG46" s="146"/>
      <c r="BH46" s="146"/>
      <c r="BI46" s="146"/>
      <c r="BJ46" s="146"/>
      <c r="BK46" s="146"/>
      <c r="BL46" s="146"/>
      <c r="BM46" s="146"/>
      <c r="BN46" s="147"/>
    </row>
    <row r="47" spans="2:66" ht="14.5" customHeight="1" x14ac:dyDescent="0.35">
      <c r="B47" s="17">
        <v>21</v>
      </c>
      <c r="C47" s="19"/>
      <c r="D47" s="15"/>
      <c r="E47" s="26"/>
      <c r="F47" s="26"/>
      <c r="G47" s="8"/>
      <c r="H47" s="6"/>
      <c r="I47" s="7"/>
      <c r="J47" s="6"/>
      <c r="K47" s="7"/>
      <c r="L47" s="6"/>
      <c r="M47" s="7"/>
      <c r="N47" s="6"/>
      <c r="O47" s="7"/>
      <c r="P47" s="6"/>
      <c r="Q47" s="7"/>
      <c r="R47" s="6"/>
      <c r="S47" s="8"/>
      <c r="T47" s="6"/>
      <c r="U47" s="7"/>
      <c r="V47" s="6"/>
      <c r="W47" s="7"/>
      <c r="X47" s="6"/>
      <c r="Y47" s="7"/>
      <c r="Z47" s="6"/>
      <c r="AA47" s="7"/>
      <c r="AB47" s="6"/>
      <c r="AC47" s="7"/>
      <c r="AD47" s="6"/>
      <c r="AE47" s="8"/>
      <c r="AF47" s="6"/>
      <c r="AG47" s="7"/>
      <c r="AH47" s="6"/>
      <c r="AI47" s="7"/>
      <c r="AJ47" s="6"/>
      <c r="AK47" s="7"/>
      <c r="AL47" s="6"/>
      <c r="AM47" s="7"/>
      <c r="AN47" s="6"/>
      <c r="AO47" s="7"/>
      <c r="AP47" s="6"/>
      <c r="AQ47" s="8"/>
      <c r="AR47" s="6"/>
      <c r="AS47" s="7"/>
      <c r="AT47" s="6"/>
      <c r="AU47" s="7"/>
      <c r="AV47" s="6"/>
      <c r="AW47" s="7"/>
      <c r="AX47" s="6"/>
      <c r="AY47" s="7"/>
      <c r="AZ47" s="6"/>
      <c r="BA47" s="7"/>
      <c r="BB47" s="29"/>
      <c r="BC47" s="8"/>
      <c r="BD47" s="6"/>
      <c r="BE47" s="7"/>
      <c r="BF47" s="6"/>
      <c r="BG47" s="7"/>
      <c r="BH47" s="6"/>
      <c r="BI47" s="7"/>
      <c r="BJ47" s="6"/>
      <c r="BK47" s="7"/>
      <c r="BL47" s="6"/>
      <c r="BM47" s="7"/>
      <c r="BN47" s="29"/>
    </row>
    <row r="48" spans="2:66" x14ac:dyDescent="0.35">
      <c r="B48" s="16">
        <v>22</v>
      </c>
      <c r="C48" s="19"/>
      <c r="D48" s="15"/>
      <c r="E48" s="26"/>
      <c r="F48" s="26"/>
      <c r="G48" s="8"/>
      <c r="H48" s="6"/>
      <c r="I48" s="10"/>
      <c r="J48" s="9"/>
      <c r="K48" s="10"/>
      <c r="L48" s="9"/>
      <c r="M48" s="10"/>
      <c r="N48" s="9"/>
      <c r="O48" s="10"/>
      <c r="P48" s="9"/>
      <c r="Q48" s="10"/>
      <c r="R48" s="9"/>
      <c r="S48" s="8"/>
      <c r="T48" s="6"/>
      <c r="U48" s="10"/>
      <c r="V48" s="9"/>
      <c r="W48" s="10"/>
      <c r="X48" s="9"/>
      <c r="Y48" s="10"/>
      <c r="Z48" s="9"/>
      <c r="AA48" s="10"/>
      <c r="AB48" s="9"/>
      <c r="AC48" s="10"/>
      <c r="AD48" s="9"/>
      <c r="AE48" s="8"/>
      <c r="AF48" s="6"/>
      <c r="AG48" s="10"/>
      <c r="AH48" s="9"/>
      <c r="AI48" s="10"/>
      <c r="AJ48" s="9"/>
      <c r="AK48" s="10"/>
      <c r="AL48" s="9"/>
      <c r="AM48" s="10"/>
      <c r="AN48" s="9"/>
      <c r="AO48" s="10"/>
      <c r="AP48" s="9"/>
      <c r="AQ48" s="8"/>
      <c r="AR48" s="6"/>
      <c r="AS48" s="10"/>
      <c r="AT48" s="9"/>
      <c r="AU48" s="10"/>
      <c r="AV48" s="9"/>
      <c r="AW48" s="10"/>
      <c r="AX48" s="9"/>
      <c r="AY48" s="10"/>
      <c r="AZ48" s="9"/>
      <c r="BA48" s="10"/>
      <c r="BB48" s="30"/>
      <c r="BC48" s="8"/>
      <c r="BD48" s="6"/>
      <c r="BE48" s="10"/>
      <c r="BF48" s="9"/>
      <c r="BG48" s="10"/>
      <c r="BH48" s="9"/>
      <c r="BI48" s="10"/>
      <c r="BJ48" s="9"/>
      <c r="BK48" s="10"/>
      <c r="BL48" s="9"/>
      <c r="BM48" s="10"/>
      <c r="BN48" s="30"/>
    </row>
    <row r="49" spans="2:66" x14ac:dyDescent="0.35">
      <c r="B49" s="17">
        <v>23</v>
      </c>
      <c r="C49" s="19"/>
      <c r="D49" s="15"/>
      <c r="E49" s="26"/>
      <c r="F49" s="26"/>
      <c r="G49" s="8"/>
      <c r="H49" s="6"/>
      <c r="I49" s="10"/>
      <c r="J49" s="9"/>
      <c r="K49" s="10"/>
      <c r="L49" s="9"/>
      <c r="M49" s="10"/>
      <c r="N49" s="9"/>
      <c r="O49" s="10"/>
      <c r="P49" s="9"/>
      <c r="Q49" s="10"/>
      <c r="R49" s="9"/>
      <c r="S49" s="8"/>
      <c r="T49" s="6"/>
      <c r="U49" s="10"/>
      <c r="V49" s="9"/>
      <c r="W49" s="10"/>
      <c r="X49" s="9"/>
      <c r="Y49" s="10"/>
      <c r="Z49" s="9"/>
      <c r="AA49" s="10"/>
      <c r="AB49" s="9"/>
      <c r="AC49" s="10"/>
      <c r="AD49" s="9"/>
      <c r="AE49" s="8"/>
      <c r="AF49" s="6"/>
      <c r="AG49" s="10"/>
      <c r="AH49" s="9"/>
      <c r="AI49" s="10"/>
      <c r="AJ49" s="9"/>
      <c r="AK49" s="10"/>
      <c r="AL49" s="9"/>
      <c r="AM49" s="10"/>
      <c r="AN49" s="9"/>
      <c r="AO49" s="10"/>
      <c r="AP49" s="9"/>
      <c r="AQ49" s="8"/>
      <c r="AR49" s="6"/>
      <c r="AS49" s="10"/>
      <c r="AT49" s="9"/>
      <c r="AU49" s="10"/>
      <c r="AV49" s="9"/>
      <c r="AW49" s="10"/>
      <c r="AX49" s="9"/>
      <c r="AY49" s="10"/>
      <c r="AZ49" s="9"/>
      <c r="BA49" s="10"/>
      <c r="BB49" s="30"/>
      <c r="BC49" s="8"/>
      <c r="BD49" s="6"/>
      <c r="BE49" s="10"/>
      <c r="BF49" s="9"/>
      <c r="BG49" s="10"/>
      <c r="BH49" s="9"/>
      <c r="BI49" s="10"/>
      <c r="BJ49" s="9"/>
      <c r="BK49" s="10"/>
      <c r="BL49" s="9"/>
      <c r="BM49" s="10"/>
      <c r="BN49" s="30"/>
    </row>
    <row r="50" spans="2:66" x14ac:dyDescent="0.35">
      <c r="B50" s="17">
        <v>24</v>
      </c>
      <c r="C50" s="19"/>
      <c r="D50" s="15"/>
      <c r="E50" s="26"/>
      <c r="F50" s="26"/>
      <c r="G50" s="8"/>
      <c r="H50" s="6"/>
      <c r="I50" s="10"/>
      <c r="J50" s="9"/>
      <c r="K50" s="10"/>
      <c r="L50" s="9"/>
      <c r="M50" s="10"/>
      <c r="N50" s="9"/>
      <c r="O50" s="10"/>
      <c r="P50" s="9"/>
      <c r="Q50" s="10"/>
      <c r="R50" s="9"/>
      <c r="S50" s="8"/>
      <c r="T50" s="6"/>
      <c r="U50" s="10"/>
      <c r="V50" s="9"/>
      <c r="W50" s="10"/>
      <c r="X50" s="9"/>
      <c r="Y50" s="10"/>
      <c r="Z50" s="9"/>
      <c r="AA50" s="10"/>
      <c r="AB50" s="9"/>
      <c r="AC50" s="10"/>
      <c r="AD50" s="9"/>
      <c r="AE50" s="8"/>
      <c r="AF50" s="6"/>
      <c r="AG50" s="10"/>
      <c r="AH50" s="9"/>
      <c r="AI50" s="10"/>
      <c r="AJ50" s="9"/>
      <c r="AK50" s="10"/>
      <c r="AL50" s="9"/>
      <c r="AM50" s="10"/>
      <c r="AN50" s="9"/>
      <c r="AO50" s="10"/>
      <c r="AP50" s="9"/>
      <c r="AQ50" s="8"/>
      <c r="AR50" s="6"/>
      <c r="AS50" s="10"/>
      <c r="AT50" s="9"/>
      <c r="AU50" s="10"/>
      <c r="AV50" s="9"/>
      <c r="AW50" s="10"/>
      <c r="AX50" s="9"/>
      <c r="AY50" s="10"/>
      <c r="AZ50" s="9"/>
      <c r="BA50" s="10"/>
      <c r="BB50" s="30"/>
      <c r="BC50" s="8"/>
      <c r="BD50" s="6"/>
      <c r="BE50" s="10"/>
      <c r="BF50" s="9"/>
      <c r="BG50" s="10"/>
      <c r="BH50" s="9"/>
      <c r="BI50" s="10"/>
      <c r="BJ50" s="9"/>
      <c r="BK50" s="10"/>
      <c r="BL50" s="9"/>
      <c r="BM50" s="10"/>
      <c r="BN50" s="30"/>
    </row>
    <row r="51" spans="2:66" ht="15" thickBot="1" x14ac:dyDescent="0.4">
      <c r="B51" s="54">
        <v>25</v>
      </c>
      <c r="C51" s="134"/>
      <c r="D51" s="24"/>
      <c r="E51" s="55"/>
      <c r="F51" s="24"/>
      <c r="G51" s="11"/>
      <c r="H51" s="31"/>
      <c r="I51" s="13"/>
      <c r="J51" s="12"/>
      <c r="K51" s="13"/>
      <c r="L51" s="12"/>
      <c r="M51" s="13"/>
      <c r="N51" s="12"/>
      <c r="O51" s="13"/>
      <c r="P51" s="12"/>
      <c r="Q51" s="13"/>
      <c r="R51" s="12"/>
      <c r="S51" s="11"/>
      <c r="T51" s="31"/>
      <c r="U51" s="13"/>
      <c r="V51" s="12"/>
      <c r="W51" s="13"/>
      <c r="X51" s="12"/>
      <c r="Y51" s="13"/>
      <c r="Z51" s="12"/>
      <c r="AA51" s="13"/>
      <c r="AB51" s="12"/>
      <c r="AC51" s="13"/>
      <c r="AD51" s="12"/>
      <c r="AE51" s="11"/>
      <c r="AF51" s="31"/>
      <c r="AG51" s="13"/>
      <c r="AH51" s="12"/>
      <c r="AI51" s="13"/>
      <c r="AJ51" s="12"/>
      <c r="AK51" s="13"/>
      <c r="AL51" s="12"/>
      <c r="AM51" s="13"/>
      <c r="AN51" s="12"/>
      <c r="AO51" s="13"/>
      <c r="AP51" s="12"/>
      <c r="AQ51" s="11"/>
      <c r="AR51" s="31"/>
      <c r="AS51" s="13"/>
      <c r="AT51" s="12"/>
      <c r="AU51" s="13"/>
      <c r="AV51" s="12"/>
      <c r="AW51" s="13"/>
      <c r="AX51" s="12"/>
      <c r="AY51" s="13"/>
      <c r="AZ51" s="12"/>
      <c r="BA51" s="13"/>
      <c r="BB51" s="32"/>
      <c r="BC51" s="11"/>
      <c r="BD51" s="31"/>
      <c r="BE51" s="13"/>
      <c r="BF51" s="12"/>
      <c r="BG51" s="13"/>
      <c r="BH51" s="12"/>
      <c r="BI51" s="13"/>
      <c r="BJ51" s="12"/>
      <c r="BK51" s="13"/>
      <c r="BL51" s="12"/>
      <c r="BM51" s="13"/>
      <c r="BN51" s="32"/>
    </row>
    <row r="52" spans="2:66" ht="15" thickBot="1" x14ac:dyDescent="0.4">
      <c r="B52" s="517" t="s">
        <v>205</v>
      </c>
      <c r="C52" s="518"/>
      <c r="D52" s="518"/>
      <c r="E52" s="519"/>
      <c r="F52" s="56">
        <v>0</v>
      </c>
    </row>
    <row r="53" spans="2:66" ht="18.5" x14ac:dyDescent="0.45">
      <c r="B53" s="497"/>
      <c r="C53" s="497"/>
      <c r="D53" s="497"/>
      <c r="E53" s="497"/>
      <c r="F53" s="497"/>
    </row>
  </sheetData>
  <mergeCells count="16">
    <mergeCell ref="B52:E52"/>
    <mergeCell ref="B53:F53"/>
    <mergeCell ref="B46:F46"/>
    <mergeCell ref="B16:F16"/>
    <mergeCell ref="B22:F22"/>
    <mergeCell ref="B28:F28"/>
    <mergeCell ref="B34:F34"/>
    <mergeCell ref="BC14:BN14"/>
    <mergeCell ref="B9:BB10"/>
    <mergeCell ref="B12:C12"/>
    <mergeCell ref="D12:F12"/>
    <mergeCell ref="C14:F14"/>
    <mergeCell ref="G14:R14"/>
    <mergeCell ref="S14:AD14"/>
    <mergeCell ref="AE14:AP14"/>
    <mergeCell ref="AQ14:BB14"/>
  </mergeCells>
  <pageMargins left="0.25" right="0.25" top="0.75" bottom="0.75" header="0.3" footer="0.3"/>
  <pageSetup paperSize="9" scale="4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95AA4-7C57-43C9-88E0-4E2299FD686B}">
  <sheetPr>
    <tabColor rgb="FF009999"/>
    <pageSetUpPr fitToPage="1"/>
  </sheetPr>
  <dimension ref="A9:BN53"/>
  <sheetViews>
    <sheetView showGridLines="0" topLeftCell="A4" zoomScale="80" zoomScaleNormal="80" workbookViewId="0"/>
  </sheetViews>
  <sheetFormatPr defaultRowHeight="14.5" x14ac:dyDescent="0.35"/>
  <cols>
    <col min="1" max="1" width="4.7265625" customWidth="1"/>
    <col min="2" max="2" width="10.54296875" bestFit="1" customWidth="1"/>
    <col min="3" max="3" width="61" customWidth="1"/>
    <col min="4" max="4" width="23.81640625" customWidth="1"/>
    <col min="5" max="5" width="16.54296875" customWidth="1"/>
    <col min="6" max="6" width="13.26953125" customWidth="1"/>
    <col min="7" max="54" width="3.26953125" customWidth="1"/>
    <col min="55" max="66" width="3.81640625" customWidth="1"/>
  </cols>
  <sheetData>
    <row r="9" spans="1:66" ht="34.15" customHeight="1" x14ac:dyDescent="0.35">
      <c r="A9" s="23"/>
      <c r="B9" s="483" t="s">
        <v>297</v>
      </c>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row>
    <row r="10" spans="1:66" s="1" customFormat="1" ht="47.5" customHeight="1" x14ac:dyDescent="0.35">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row>
    <row r="11" spans="1:66" ht="15" thickBot="1" x14ac:dyDescent="0.4"/>
    <row r="12" spans="1:66" x14ac:dyDescent="0.35">
      <c r="B12" s="498" t="s">
        <v>179</v>
      </c>
      <c r="C12" s="499"/>
      <c r="D12" s="500" t="str">
        <f>'Workbook Index Page'!$C$14</f>
        <v>Enter lead applicant name here..</v>
      </c>
      <c r="E12" s="500"/>
      <c r="F12" s="501"/>
    </row>
    <row r="13" spans="1:66" ht="15" thickBot="1" x14ac:dyDescent="0.4">
      <c r="B13" s="27"/>
      <c r="C13" s="27"/>
      <c r="D13" s="4"/>
      <c r="E13" s="4"/>
      <c r="F13" s="4"/>
    </row>
    <row r="14" spans="1:66" ht="20.65" customHeight="1" thickBot="1" x14ac:dyDescent="0.4">
      <c r="B14" s="293" t="s">
        <v>207</v>
      </c>
      <c r="C14" s="526" t="str">
        <f>'Workbook Index Page'!$I$23</f>
        <v>Enter name of project 3 here</v>
      </c>
      <c r="D14" s="527"/>
      <c r="E14" s="527"/>
      <c r="F14" s="528"/>
      <c r="G14" s="494" t="s">
        <v>181</v>
      </c>
      <c r="H14" s="495"/>
      <c r="I14" s="495"/>
      <c r="J14" s="495"/>
      <c r="K14" s="495"/>
      <c r="L14" s="495"/>
      <c r="M14" s="495"/>
      <c r="N14" s="495"/>
      <c r="O14" s="495"/>
      <c r="P14" s="495"/>
      <c r="Q14" s="495"/>
      <c r="R14" s="496"/>
      <c r="S14" s="494" t="s">
        <v>182</v>
      </c>
      <c r="T14" s="495"/>
      <c r="U14" s="495"/>
      <c r="V14" s="495"/>
      <c r="W14" s="495"/>
      <c r="X14" s="495"/>
      <c r="Y14" s="495"/>
      <c r="Z14" s="495"/>
      <c r="AA14" s="495"/>
      <c r="AB14" s="495"/>
      <c r="AC14" s="495"/>
      <c r="AD14" s="496"/>
      <c r="AE14" s="494" t="s">
        <v>183</v>
      </c>
      <c r="AF14" s="495"/>
      <c r="AG14" s="495"/>
      <c r="AH14" s="495"/>
      <c r="AI14" s="495"/>
      <c r="AJ14" s="495"/>
      <c r="AK14" s="495"/>
      <c r="AL14" s="495"/>
      <c r="AM14" s="495"/>
      <c r="AN14" s="495"/>
      <c r="AO14" s="495"/>
      <c r="AP14" s="496"/>
      <c r="AQ14" s="494" t="s">
        <v>184</v>
      </c>
      <c r="AR14" s="495"/>
      <c r="AS14" s="495"/>
      <c r="AT14" s="495"/>
      <c r="AU14" s="495"/>
      <c r="AV14" s="495"/>
      <c r="AW14" s="495"/>
      <c r="AX14" s="495"/>
      <c r="AY14" s="495"/>
      <c r="AZ14" s="495"/>
      <c r="BA14" s="495"/>
      <c r="BB14" s="496"/>
      <c r="BC14" s="494" t="s">
        <v>312</v>
      </c>
      <c r="BD14" s="495"/>
      <c r="BE14" s="495"/>
      <c r="BF14" s="495"/>
      <c r="BG14" s="495"/>
      <c r="BH14" s="495"/>
      <c r="BI14" s="495"/>
      <c r="BJ14" s="495"/>
      <c r="BK14" s="495"/>
      <c r="BL14" s="495"/>
      <c r="BM14" s="495"/>
      <c r="BN14" s="496"/>
    </row>
    <row r="15" spans="1:66" ht="15" thickBot="1" x14ac:dyDescent="0.4">
      <c r="B15" s="120" t="s">
        <v>185</v>
      </c>
      <c r="C15" s="132"/>
      <c r="D15" s="5" t="s">
        <v>186</v>
      </c>
      <c r="E15" s="28" t="s">
        <v>187</v>
      </c>
      <c r="F15" s="28" t="s">
        <v>188</v>
      </c>
      <c r="G15" s="18" t="s">
        <v>177</v>
      </c>
      <c r="H15" s="25" t="s">
        <v>189</v>
      </c>
      <c r="I15" s="18" t="s">
        <v>190</v>
      </c>
      <c r="J15" s="25" t="s">
        <v>190</v>
      </c>
      <c r="K15" s="18" t="s">
        <v>177</v>
      </c>
      <c r="L15" s="25" t="s">
        <v>191</v>
      </c>
      <c r="M15" s="18" t="s">
        <v>192</v>
      </c>
      <c r="N15" s="25" t="s">
        <v>193</v>
      </c>
      <c r="O15" s="18" t="s">
        <v>178</v>
      </c>
      <c r="P15" s="25" t="s">
        <v>190</v>
      </c>
      <c r="Q15" s="18" t="s">
        <v>194</v>
      </c>
      <c r="R15" s="25" t="s">
        <v>189</v>
      </c>
      <c r="S15" s="18" t="s">
        <v>177</v>
      </c>
      <c r="T15" s="25" t="s">
        <v>189</v>
      </c>
      <c r="U15" s="18" t="s">
        <v>190</v>
      </c>
      <c r="V15" s="25" t="s">
        <v>190</v>
      </c>
      <c r="W15" s="18" t="s">
        <v>177</v>
      </c>
      <c r="X15" s="25" t="s">
        <v>191</v>
      </c>
      <c r="Y15" s="18" t="s">
        <v>192</v>
      </c>
      <c r="Z15" s="25" t="s">
        <v>193</v>
      </c>
      <c r="AA15" s="18" t="s">
        <v>178</v>
      </c>
      <c r="AB15" s="25" t="s">
        <v>190</v>
      </c>
      <c r="AC15" s="18" t="s">
        <v>194</v>
      </c>
      <c r="AD15" s="25" t="s">
        <v>189</v>
      </c>
      <c r="AE15" s="18" t="s">
        <v>177</v>
      </c>
      <c r="AF15" s="25" t="s">
        <v>189</v>
      </c>
      <c r="AG15" s="18" t="s">
        <v>190</v>
      </c>
      <c r="AH15" s="25" t="s">
        <v>190</v>
      </c>
      <c r="AI15" s="18" t="s">
        <v>177</v>
      </c>
      <c r="AJ15" s="25" t="s">
        <v>191</v>
      </c>
      <c r="AK15" s="18" t="s">
        <v>192</v>
      </c>
      <c r="AL15" s="25" t="s">
        <v>193</v>
      </c>
      <c r="AM15" s="18" t="s">
        <v>178</v>
      </c>
      <c r="AN15" s="25" t="s">
        <v>190</v>
      </c>
      <c r="AO15" s="18" t="s">
        <v>194</v>
      </c>
      <c r="AP15" s="25" t="s">
        <v>189</v>
      </c>
      <c r="AQ15" s="18" t="s">
        <v>177</v>
      </c>
      <c r="AR15" s="25" t="s">
        <v>189</v>
      </c>
      <c r="AS15" s="18" t="s">
        <v>190</v>
      </c>
      <c r="AT15" s="25" t="s">
        <v>190</v>
      </c>
      <c r="AU15" s="18" t="s">
        <v>177</v>
      </c>
      <c r="AV15" s="25" t="s">
        <v>191</v>
      </c>
      <c r="AW15" s="18" t="s">
        <v>192</v>
      </c>
      <c r="AX15" s="25" t="s">
        <v>193</v>
      </c>
      <c r="AY15" s="18" t="s">
        <v>178</v>
      </c>
      <c r="AZ15" s="25" t="s">
        <v>190</v>
      </c>
      <c r="BA15" s="18" t="s">
        <v>194</v>
      </c>
      <c r="BB15" s="25" t="s">
        <v>189</v>
      </c>
      <c r="BC15" s="18" t="s">
        <v>177</v>
      </c>
      <c r="BD15" s="25" t="s">
        <v>189</v>
      </c>
      <c r="BE15" s="18" t="s">
        <v>190</v>
      </c>
      <c r="BF15" s="25" t="s">
        <v>190</v>
      </c>
      <c r="BG15" s="18" t="s">
        <v>177</v>
      </c>
      <c r="BH15" s="25" t="s">
        <v>191</v>
      </c>
      <c r="BI15" s="18" t="s">
        <v>192</v>
      </c>
      <c r="BJ15" s="25" t="s">
        <v>193</v>
      </c>
      <c r="BK15" s="18" t="s">
        <v>178</v>
      </c>
      <c r="BL15" s="25" t="s">
        <v>190</v>
      </c>
      <c r="BM15" s="18" t="s">
        <v>194</v>
      </c>
      <c r="BN15" s="25" t="s">
        <v>189</v>
      </c>
    </row>
    <row r="16" spans="1:66" x14ac:dyDescent="0.35">
      <c r="B16" s="534" t="s">
        <v>195</v>
      </c>
      <c r="C16" s="535"/>
      <c r="D16" s="535"/>
      <c r="E16" s="535"/>
      <c r="F16" s="535"/>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3"/>
      <c r="BC16" s="152"/>
      <c r="BD16" s="152"/>
      <c r="BE16" s="152"/>
      <c r="BF16" s="152"/>
      <c r="BG16" s="152"/>
      <c r="BH16" s="152"/>
      <c r="BI16" s="152"/>
      <c r="BJ16" s="152"/>
      <c r="BK16" s="152"/>
      <c r="BL16" s="152"/>
      <c r="BM16" s="152"/>
      <c r="BN16" s="153"/>
    </row>
    <row r="17" spans="2:66" ht="14.5" customHeight="1" x14ac:dyDescent="0.35">
      <c r="B17" s="16">
        <v>1</v>
      </c>
      <c r="C17" s="133"/>
      <c r="D17" s="14"/>
      <c r="E17" s="43">
        <v>0</v>
      </c>
      <c r="F17" s="26"/>
      <c r="G17" s="8"/>
      <c r="H17" s="9"/>
      <c r="I17" s="7"/>
      <c r="J17" s="6"/>
      <c r="K17" s="7"/>
      <c r="L17" s="6"/>
      <c r="M17" s="7"/>
      <c r="N17" s="6"/>
      <c r="O17" s="7"/>
      <c r="P17" s="6"/>
      <c r="Q17" s="7"/>
      <c r="R17" s="6"/>
      <c r="S17" s="8"/>
      <c r="T17" s="6"/>
      <c r="U17" s="7"/>
      <c r="V17" s="6"/>
      <c r="W17" s="7"/>
      <c r="X17" s="6"/>
      <c r="Y17" s="7"/>
      <c r="Z17" s="6"/>
      <c r="AA17" s="7"/>
      <c r="AB17" s="6"/>
      <c r="AC17" s="7"/>
      <c r="AD17" s="6"/>
      <c r="AE17" s="8"/>
      <c r="AF17" s="6"/>
      <c r="AG17" s="7"/>
      <c r="AH17" s="6"/>
      <c r="AI17" s="7"/>
      <c r="AJ17" s="6"/>
      <c r="AK17" s="7"/>
      <c r="AL17" s="6"/>
      <c r="AM17" s="7"/>
      <c r="AN17" s="6"/>
      <c r="AO17" s="7"/>
      <c r="AP17" s="6"/>
      <c r="AQ17" s="8"/>
      <c r="AR17" s="6"/>
      <c r="AS17" s="7"/>
      <c r="AT17" s="6"/>
      <c r="AU17" s="7"/>
      <c r="AV17" s="6"/>
      <c r="AW17" s="7"/>
      <c r="AX17" s="6"/>
      <c r="AY17" s="7"/>
      <c r="AZ17" s="6"/>
      <c r="BA17" s="7"/>
      <c r="BB17" s="29"/>
      <c r="BC17" s="8"/>
      <c r="BD17" s="6"/>
      <c r="BE17" s="7"/>
      <c r="BF17" s="6"/>
      <c r="BG17" s="7"/>
      <c r="BH17" s="6"/>
      <c r="BI17" s="7"/>
      <c r="BJ17" s="6"/>
      <c r="BK17" s="7"/>
      <c r="BL17" s="6"/>
      <c r="BM17" s="7"/>
      <c r="BN17" s="29"/>
    </row>
    <row r="18" spans="2:66" x14ac:dyDescent="0.35">
      <c r="B18" s="17">
        <v>2</v>
      </c>
      <c r="C18" s="19"/>
      <c r="D18" s="14"/>
      <c r="E18" s="44"/>
      <c r="F18" s="26"/>
      <c r="G18" s="8"/>
      <c r="H18" s="9"/>
      <c r="I18" s="7"/>
      <c r="J18" s="6"/>
      <c r="K18" s="7"/>
      <c r="L18" s="6"/>
      <c r="M18" s="7"/>
      <c r="N18" s="6"/>
      <c r="O18" s="7"/>
      <c r="P18" s="6"/>
      <c r="Q18" s="7"/>
      <c r="R18" s="6"/>
      <c r="S18" s="8"/>
      <c r="T18" s="9"/>
      <c r="U18" s="10"/>
      <c r="V18" s="9"/>
      <c r="W18" s="10"/>
      <c r="X18" s="9"/>
      <c r="Y18" s="10"/>
      <c r="Z18" s="9"/>
      <c r="AA18" s="10"/>
      <c r="AB18" s="9"/>
      <c r="AC18" s="10"/>
      <c r="AD18" s="9"/>
      <c r="AE18" s="8"/>
      <c r="AF18" s="9"/>
      <c r="AG18" s="10"/>
      <c r="AH18" s="9"/>
      <c r="AI18" s="10"/>
      <c r="AJ18" s="9"/>
      <c r="AK18" s="10"/>
      <c r="AL18" s="9"/>
      <c r="AM18" s="10"/>
      <c r="AN18" s="9"/>
      <c r="AO18" s="10"/>
      <c r="AP18" s="9"/>
      <c r="AQ18" s="8"/>
      <c r="AR18" s="9"/>
      <c r="AS18" s="10"/>
      <c r="AT18" s="9"/>
      <c r="AU18" s="10"/>
      <c r="AV18" s="9"/>
      <c r="AW18" s="10"/>
      <c r="AX18" s="9"/>
      <c r="AY18" s="10"/>
      <c r="AZ18" s="9"/>
      <c r="BA18" s="10"/>
      <c r="BB18" s="30"/>
      <c r="BC18" s="8"/>
      <c r="BD18" s="9"/>
      <c r="BE18" s="10"/>
      <c r="BF18" s="9"/>
      <c r="BG18" s="10"/>
      <c r="BH18" s="9"/>
      <c r="BI18" s="10"/>
      <c r="BJ18" s="9"/>
      <c r="BK18" s="10"/>
      <c r="BL18" s="9"/>
      <c r="BM18" s="10"/>
      <c r="BN18" s="30"/>
    </row>
    <row r="19" spans="2:66" x14ac:dyDescent="0.35">
      <c r="B19" s="17">
        <v>3</v>
      </c>
      <c r="C19" s="19"/>
      <c r="D19" s="14"/>
      <c r="E19" s="26"/>
      <c r="F19" s="26"/>
      <c r="G19" s="8"/>
      <c r="H19" s="9"/>
      <c r="I19" s="7"/>
      <c r="J19" s="6"/>
      <c r="K19" s="7"/>
      <c r="L19" s="6"/>
      <c r="M19" s="7"/>
      <c r="N19" s="6"/>
      <c r="O19" s="7"/>
      <c r="P19" s="6"/>
      <c r="Q19" s="7"/>
      <c r="R19" s="6"/>
      <c r="S19" s="8"/>
      <c r="T19" s="9"/>
      <c r="U19" s="10"/>
      <c r="V19" s="9"/>
      <c r="W19" s="10"/>
      <c r="X19" s="9"/>
      <c r="Y19" s="10"/>
      <c r="Z19" s="9"/>
      <c r="AA19" s="10"/>
      <c r="AB19" s="9"/>
      <c r="AC19" s="10"/>
      <c r="AD19" s="9"/>
      <c r="AE19" s="8"/>
      <c r="AF19" s="9"/>
      <c r="AG19" s="10"/>
      <c r="AH19" s="9"/>
      <c r="AI19" s="10"/>
      <c r="AJ19" s="9"/>
      <c r="AK19" s="10"/>
      <c r="AL19" s="9"/>
      <c r="AM19" s="10"/>
      <c r="AN19" s="9"/>
      <c r="AO19" s="10"/>
      <c r="AP19" s="9"/>
      <c r="AQ19" s="8"/>
      <c r="AR19" s="9"/>
      <c r="AS19" s="10"/>
      <c r="AT19" s="9"/>
      <c r="AU19" s="10"/>
      <c r="AV19" s="9"/>
      <c r="AW19" s="10"/>
      <c r="AX19" s="9"/>
      <c r="AY19" s="10"/>
      <c r="AZ19" s="9"/>
      <c r="BA19" s="10"/>
      <c r="BB19" s="30"/>
      <c r="BC19" s="8"/>
      <c r="BD19" s="9"/>
      <c r="BE19" s="10"/>
      <c r="BF19" s="9"/>
      <c r="BG19" s="10"/>
      <c r="BH19" s="9"/>
      <c r="BI19" s="10"/>
      <c r="BJ19" s="9"/>
      <c r="BK19" s="10"/>
      <c r="BL19" s="9"/>
      <c r="BM19" s="10"/>
      <c r="BN19" s="30"/>
    </row>
    <row r="20" spans="2:66" x14ac:dyDescent="0.35">
      <c r="B20" s="16">
        <v>4</v>
      </c>
      <c r="C20" s="19"/>
      <c r="D20" s="14"/>
      <c r="E20" s="26"/>
      <c r="F20" s="26"/>
      <c r="G20" s="8"/>
      <c r="H20" s="9"/>
      <c r="I20" s="7"/>
      <c r="J20" s="6"/>
      <c r="K20" s="7"/>
      <c r="L20" s="6"/>
      <c r="M20" s="7"/>
      <c r="N20" s="6"/>
      <c r="O20" s="7"/>
      <c r="P20" s="6"/>
      <c r="Q20" s="7"/>
      <c r="R20" s="6"/>
      <c r="S20" s="8"/>
      <c r="T20" s="9"/>
      <c r="U20" s="10"/>
      <c r="V20" s="9"/>
      <c r="W20" s="10"/>
      <c r="X20" s="9"/>
      <c r="Y20" s="10"/>
      <c r="Z20" s="9"/>
      <c r="AA20" s="10"/>
      <c r="AB20" s="9"/>
      <c r="AC20" s="10"/>
      <c r="AD20" s="9"/>
      <c r="AE20" s="8"/>
      <c r="AF20" s="9"/>
      <c r="AG20" s="10"/>
      <c r="AH20" s="9"/>
      <c r="AI20" s="10"/>
      <c r="AJ20" s="9"/>
      <c r="AK20" s="10"/>
      <c r="AL20" s="9"/>
      <c r="AM20" s="10"/>
      <c r="AN20" s="9"/>
      <c r="AO20" s="10"/>
      <c r="AP20" s="9"/>
      <c r="AQ20" s="8"/>
      <c r="AR20" s="9"/>
      <c r="AS20" s="10"/>
      <c r="AT20" s="9"/>
      <c r="AU20" s="10"/>
      <c r="AV20" s="9"/>
      <c r="AW20" s="10"/>
      <c r="AX20" s="9"/>
      <c r="AY20" s="10"/>
      <c r="AZ20" s="9"/>
      <c r="BA20" s="10"/>
      <c r="BB20" s="30"/>
      <c r="BC20" s="8"/>
      <c r="BD20" s="9"/>
      <c r="BE20" s="10"/>
      <c r="BF20" s="9"/>
      <c r="BG20" s="10"/>
      <c r="BH20" s="9"/>
      <c r="BI20" s="10"/>
      <c r="BJ20" s="9"/>
      <c r="BK20" s="10"/>
      <c r="BL20" s="9"/>
      <c r="BM20" s="10"/>
      <c r="BN20" s="30"/>
    </row>
    <row r="21" spans="2:66" x14ac:dyDescent="0.35">
      <c r="B21" s="17">
        <v>5</v>
      </c>
      <c r="C21" s="19"/>
      <c r="D21" s="14"/>
      <c r="E21" s="26"/>
      <c r="F21" s="26"/>
      <c r="G21" s="8"/>
      <c r="H21" s="9"/>
      <c r="I21" s="7"/>
      <c r="J21" s="6"/>
      <c r="K21" s="7"/>
      <c r="L21" s="6"/>
      <c r="M21" s="7"/>
      <c r="N21" s="6"/>
      <c r="O21" s="7"/>
      <c r="P21" s="6"/>
      <c r="Q21" s="7"/>
      <c r="R21" s="6"/>
      <c r="S21" s="8"/>
      <c r="T21" s="9"/>
      <c r="U21" s="10"/>
      <c r="V21" s="9"/>
      <c r="W21" s="10"/>
      <c r="X21" s="9"/>
      <c r="Y21" s="10"/>
      <c r="Z21" s="9"/>
      <c r="AA21" s="10"/>
      <c r="AB21" s="9"/>
      <c r="AC21" s="10"/>
      <c r="AD21" s="9"/>
      <c r="AE21" s="8"/>
      <c r="AF21" s="9"/>
      <c r="AG21" s="10"/>
      <c r="AH21" s="9"/>
      <c r="AI21" s="10"/>
      <c r="AJ21" s="9"/>
      <c r="AK21" s="10"/>
      <c r="AL21" s="9"/>
      <c r="AM21" s="10"/>
      <c r="AN21" s="9"/>
      <c r="AO21" s="10"/>
      <c r="AP21" s="9"/>
      <c r="AQ21" s="8"/>
      <c r="AR21" s="9"/>
      <c r="AS21" s="10"/>
      <c r="AT21" s="9"/>
      <c r="AU21" s="10"/>
      <c r="AV21" s="9"/>
      <c r="AW21" s="10"/>
      <c r="AX21" s="9"/>
      <c r="AY21" s="10"/>
      <c r="AZ21" s="9"/>
      <c r="BA21" s="10"/>
      <c r="BB21" s="30"/>
      <c r="BC21" s="8"/>
      <c r="BD21" s="9"/>
      <c r="BE21" s="10"/>
      <c r="BF21" s="9"/>
      <c r="BG21" s="10"/>
      <c r="BH21" s="9"/>
      <c r="BI21" s="10"/>
      <c r="BJ21" s="9"/>
      <c r="BK21" s="10"/>
      <c r="BL21" s="9"/>
      <c r="BM21" s="10"/>
      <c r="BN21" s="30"/>
    </row>
    <row r="22" spans="2:66" ht="14.65" customHeight="1" x14ac:dyDescent="0.35">
      <c r="B22" s="536" t="s">
        <v>200</v>
      </c>
      <c r="C22" s="537"/>
      <c r="D22" s="537"/>
      <c r="E22" s="537"/>
      <c r="F22" s="537"/>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5"/>
      <c r="BC22" s="154"/>
      <c r="BD22" s="154"/>
      <c r="BE22" s="154"/>
      <c r="BF22" s="154"/>
      <c r="BG22" s="154"/>
      <c r="BH22" s="154"/>
      <c r="BI22" s="154"/>
      <c r="BJ22" s="154"/>
      <c r="BK22" s="154"/>
      <c r="BL22" s="154"/>
      <c r="BM22" s="154"/>
      <c r="BN22" s="155"/>
    </row>
    <row r="23" spans="2:66" ht="14.5" customHeight="1" x14ac:dyDescent="0.35">
      <c r="B23" s="17">
        <v>6</v>
      </c>
      <c r="C23" s="133"/>
      <c r="D23" s="15"/>
      <c r="E23" s="26"/>
      <c r="F23" s="26"/>
      <c r="G23" s="8"/>
      <c r="H23" s="6"/>
      <c r="I23" s="7"/>
      <c r="J23" s="6"/>
      <c r="K23" s="7"/>
      <c r="L23" s="6"/>
      <c r="M23" s="7"/>
      <c r="N23" s="6"/>
      <c r="O23" s="7"/>
      <c r="P23" s="6"/>
      <c r="Q23" s="7"/>
      <c r="R23" s="6"/>
      <c r="S23" s="8"/>
      <c r="T23" s="6"/>
      <c r="U23" s="7"/>
      <c r="V23" s="6"/>
      <c r="W23" s="7"/>
      <c r="X23" s="6"/>
      <c r="Y23" s="7"/>
      <c r="Z23" s="6"/>
      <c r="AA23" s="7"/>
      <c r="AB23" s="6"/>
      <c r="AC23" s="7"/>
      <c r="AD23" s="6"/>
      <c r="AE23" s="8"/>
      <c r="AF23" s="6"/>
      <c r="AG23" s="7"/>
      <c r="AH23" s="6"/>
      <c r="AI23" s="7"/>
      <c r="AJ23" s="6"/>
      <c r="AK23" s="7"/>
      <c r="AL23" s="6"/>
      <c r="AM23" s="7"/>
      <c r="AN23" s="6"/>
      <c r="AO23" s="7"/>
      <c r="AP23" s="6"/>
      <c r="AQ23" s="8"/>
      <c r="AR23" s="6"/>
      <c r="AS23" s="7"/>
      <c r="AT23" s="6"/>
      <c r="AU23" s="7"/>
      <c r="AV23" s="6"/>
      <c r="AW23" s="7"/>
      <c r="AX23" s="6"/>
      <c r="AY23" s="7"/>
      <c r="AZ23" s="6"/>
      <c r="BA23" s="7"/>
      <c r="BB23" s="29"/>
      <c r="BC23" s="8"/>
      <c r="BD23" s="6"/>
      <c r="BE23" s="7"/>
      <c r="BF23" s="6"/>
      <c r="BG23" s="7"/>
      <c r="BH23" s="6"/>
      <c r="BI23" s="7"/>
      <c r="BJ23" s="6"/>
      <c r="BK23" s="7"/>
      <c r="BL23" s="6"/>
      <c r="BM23" s="7"/>
      <c r="BN23" s="29"/>
    </row>
    <row r="24" spans="2:66" x14ac:dyDescent="0.35">
      <c r="B24" s="16">
        <v>7</v>
      </c>
      <c r="C24" s="19"/>
      <c r="D24" s="15"/>
      <c r="E24" s="26"/>
      <c r="F24" s="26"/>
      <c r="G24" s="8"/>
      <c r="H24" s="9"/>
      <c r="I24" s="10"/>
      <c r="J24" s="9"/>
      <c r="K24" s="10"/>
      <c r="L24" s="9"/>
      <c r="M24" s="10"/>
      <c r="N24" s="9"/>
      <c r="O24" s="10"/>
      <c r="P24" s="9"/>
      <c r="Q24" s="10"/>
      <c r="R24" s="9"/>
      <c r="S24" s="8"/>
      <c r="T24" s="9"/>
      <c r="U24" s="10"/>
      <c r="V24" s="9"/>
      <c r="W24" s="10"/>
      <c r="X24" s="9"/>
      <c r="Y24" s="10"/>
      <c r="Z24" s="9"/>
      <c r="AA24" s="10"/>
      <c r="AB24" s="9"/>
      <c r="AC24" s="10"/>
      <c r="AD24" s="9"/>
      <c r="AE24" s="8"/>
      <c r="AF24" s="9"/>
      <c r="AG24" s="10"/>
      <c r="AH24" s="9"/>
      <c r="AI24" s="10"/>
      <c r="AJ24" s="9"/>
      <c r="AK24" s="10"/>
      <c r="AL24" s="9"/>
      <c r="AM24" s="10"/>
      <c r="AN24" s="9"/>
      <c r="AO24" s="10"/>
      <c r="AP24" s="9"/>
      <c r="AQ24" s="8"/>
      <c r="AR24" s="9"/>
      <c r="AS24" s="10"/>
      <c r="AT24" s="9"/>
      <c r="AU24" s="10"/>
      <c r="AV24" s="9"/>
      <c r="AW24" s="10"/>
      <c r="AX24" s="9"/>
      <c r="AY24" s="10"/>
      <c r="AZ24" s="9"/>
      <c r="BA24" s="10"/>
      <c r="BB24" s="30"/>
      <c r="BC24" s="8"/>
      <c r="BD24" s="9"/>
      <c r="BE24" s="10"/>
      <c r="BF24" s="9"/>
      <c r="BG24" s="10"/>
      <c r="BH24" s="9"/>
      <c r="BI24" s="10"/>
      <c r="BJ24" s="9"/>
      <c r="BK24" s="10"/>
      <c r="BL24" s="9"/>
      <c r="BM24" s="10"/>
      <c r="BN24" s="30"/>
    </row>
    <row r="25" spans="2:66" x14ac:dyDescent="0.35">
      <c r="B25" s="17">
        <v>8</v>
      </c>
      <c r="C25" s="19"/>
      <c r="D25" s="15"/>
      <c r="E25" s="26"/>
      <c r="F25" s="26"/>
      <c r="G25" s="8"/>
      <c r="H25" s="9"/>
      <c r="I25" s="10"/>
      <c r="J25" s="9"/>
      <c r="K25" s="10"/>
      <c r="L25" s="9"/>
      <c r="M25" s="10"/>
      <c r="N25" s="9"/>
      <c r="O25" s="10"/>
      <c r="P25" s="9"/>
      <c r="Q25" s="10"/>
      <c r="R25" s="9"/>
      <c r="S25" s="8"/>
      <c r="T25" s="9"/>
      <c r="U25" s="10"/>
      <c r="V25" s="9"/>
      <c r="W25" s="10"/>
      <c r="X25" s="9"/>
      <c r="Y25" s="10"/>
      <c r="Z25" s="9"/>
      <c r="AA25" s="10"/>
      <c r="AB25" s="9"/>
      <c r="AC25" s="10"/>
      <c r="AD25" s="9"/>
      <c r="AE25" s="8"/>
      <c r="AF25" s="9"/>
      <c r="AG25" s="10"/>
      <c r="AH25" s="9"/>
      <c r="AI25" s="10"/>
      <c r="AJ25" s="9"/>
      <c r="AK25" s="10"/>
      <c r="AL25" s="9"/>
      <c r="AM25" s="10"/>
      <c r="AN25" s="9"/>
      <c r="AO25" s="10"/>
      <c r="AP25" s="9"/>
      <c r="AQ25" s="8"/>
      <c r="AR25" s="9"/>
      <c r="AS25" s="10"/>
      <c r="AT25" s="9"/>
      <c r="AU25" s="10"/>
      <c r="AV25" s="9"/>
      <c r="AW25" s="10"/>
      <c r="AX25" s="9"/>
      <c r="AY25" s="10"/>
      <c r="AZ25" s="9"/>
      <c r="BA25" s="10"/>
      <c r="BB25" s="30"/>
      <c r="BC25" s="8"/>
      <c r="BD25" s="9"/>
      <c r="BE25" s="10"/>
      <c r="BF25" s="9"/>
      <c r="BG25" s="10"/>
      <c r="BH25" s="9"/>
      <c r="BI25" s="10"/>
      <c r="BJ25" s="9"/>
      <c r="BK25" s="10"/>
      <c r="BL25" s="9"/>
      <c r="BM25" s="10"/>
      <c r="BN25" s="30"/>
    </row>
    <row r="26" spans="2:66" x14ac:dyDescent="0.35">
      <c r="B26" s="17">
        <v>9</v>
      </c>
      <c r="C26" s="19"/>
      <c r="D26" s="15"/>
      <c r="E26" s="26"/>
      <c r="F26" s="26"/>
      <c r="G26" s="8"/>
      <c r="H26" s="9"/>
      <c r="I26" s="10"/>
      <c r="J26" s="9"/>
      <c r="K26" s="10"/>
      <c r="L26" s="9"/>
      <c r="M26" s="10"/>
      <c r="N26" s="9"/>
      <c r="O26" s="10"/>
      <c r="P26" s="9"/>
      <c r="Q26" s="10"/>
      <c r="R26" s="9"/>
      <c r="S26" s="8"/>
      <c r="T26" s="9"/>
      <c r="U26" s="10"/>
      <c r="V26" s="9"/>
      <c r="W26" s="10"/>
      <c r="X26" s="9"/>
      <c r="Y26" s="10"/>
      <c r="Z26" s="9"/>
      <c r="AA26" s="10"/>
      <c r="AB26" s="9"/>
      <c r="AC26" s="10"/>
      <c r="AD26" s="9"/>
      <c r="AE26" s="8"/>
      <c r="AF26" s="9"/>
      <c r="AG26" s="10"/>
      <c r="AH26" s="9"/>
      <c r="AI26" s="10"/>
      <c r="AJ26" s="9"/>
      <c r="AK26" s="10"/>
      <c r="AL26" s="9"/>
      <c r="AM26" s="10"/>
      <c r="AN26" s="9"/>
      <c r="AO26" s="10"/>
      <c r="AP26" s="9"/>
      <c r="AQ26" s="8"/>
      <c r="AR26" s="9"/>
      <c r="AS26" s="10"/>
      <c r="AT26" s="9"/>
      <c r="AU26" s="10"/>
      <c r="AV26" s="9"/>
      <c r="AW26" s="10"/>
      <c r="AX26" s="9"/>
      <c r="AY26" s="10"/>
      <c r="AZ26" s="9"/>
      <c r="BA26" s="10"/>
      <c r="BB26" s="30"/>
      <c r="BC26" s="8"/>
      <c r="BD26" s="9"/>
      <c r="BE26" s="10"/>
      <c r="BF26" s="9"/>
      <c r="BG26" s="10"/>
      <c r="BH26" s="9"/>
      <c r="BI26" s="10"/>
      <c r="BJ26" s="9"/>
      <c r="BK26" s="10"/>
      <c r="BL26" s="9"/>
      <c r="BM26" s="10"/>
      <c r="BN26" s="30"/>
    </row>
    <row r="27" spans="2:66" x14ac:dyDescent="0.35">
      <c r="B27" s="16">
        <v>10</v>
      </c>
      <c r="C27" s="19"/>
      <c r="D27" s="15"/>
      <c r="E27" s="26"/>
      <c r="F27" s="26"/>
      <c r="G27" s="8"/>
      <c r="H27" s="9"/>
      <c r="I27" s="10"/>
      <c r="J27" s="9"/>
      <c r="K27" s="10"/>
      <c r="L27" s="9"/>
      <c r="M27" s="10"/>
      <c r="N27" s="9"/>
      <c r="O27" s="10"/>
      <c r="P27" s="9"/>
      <c r="Q27" s="10"/>
      <c r="R27" s="9"/>
      <c r="S27" s="8"/>
      <c r="T27" s="9"/>
      <c r="U27" s="10"/>
      <c r="V27" s="9"/>
      <c r="W27" s="10"/>
      <c r="X27" s="9"/>
      <c r="Y27" s="10"/>
      <c r="Z27" s="9"/>
      <c r="AA27" s="10"/>
      <c r="AB27" s="9"/>
      <c r="AC27" s="10"/>
      <c r="AD27" s="9"/>
      <c r="AE27" s="8"/>
      <c r="AF27" s="9"/>
      <c r="AG27" s="10"/>
      <c r="AH27" s="9"/>
      <c r="AI27" s="10"/>
      <c r="AJ27" s="9"/>
      <c r="AK27" s="10"/>
      <c r="AL27" s="9"/>
      <c r="AM27" s="10"/>
      <c r="AN27" s="9"/>
      <c r="AO27" s="10"/>
      <c r="AP27" s="9"/>
      <c r="AQ27" s="8"/>
      <c r="AR27" s="9"/>
      <c r="AS27" s="10"/>
      <c r="AT27" s="9"/>
      <c r="AU27" s="10"/>
      <c r="AV27" s="9"/>
      <c r="AW27" s="10"/>
      <c r="AX27" s="9"/>
      <c r="AY27" s="10"/>
      <c r="AZ27" s="9"/>
      <c r="BA27" s="10"/>
      <c r="BB27" s="30"/>
      <c r="BC27" s="8"/>
      <c r="BD27" s="9"/>
      <c r="BE27" s="10"/>
      <c r="BF27" s="9"/>
      <c r="BG27" s="10"/>
      <c r="BH27" s="9"/>
      <c r="BI27" s="10"/>
      <c r="BJ27" s="9"/>
      <c r="BK27" s="10"/>
      <c r="BL27" s="9"/>
      <c r="BM27" s="10"/>
      <c r="BN27" s="30"/>
    </row>
    <row r="28" spans="2:66" x14ac:dyDescent="0.35">
      <c r="B28" s="532" t="s">
        <v>201</v>
      </c>
      <c r="C28" s="533"/>
      <c r="D28" s="533"/>
      <c r="E28" s="533"/>
      <c r="F28" s="533"/>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7"/>
      <c r="BC28" s="156"/>
      <c r="BD28" s="156"/>
      <c r="BE28" s="156"/>
      <c r="BF28" s="156"/>
      <c r="BG28" s="156"/>
      <c r="BH28" s="156"/>
      <c r="BI28" s="156"/>
      <c r="BJ28" s="156"/>
      <c r="BK28" s="156"/>
      <c r="BL28" s="156"/>
      <c r="BM28" s="156"/>
      <c r="BN28" s="157"/>
    </row>
    <row r="29" spans="2:66" ht="14.5" customHeight="1" x14ac:dyDescent="0.35">
      <c r="B29" s="17">
        <v>11</v>
      </c>
      <c r="C29" s="19"/>
      <c r="D29" s="15"/>
      <c r="E29" s="26"/>
      <c r="F29" s="26"/>
      <c r="G29" s="8"/>
      <c r="H29" s="6"/>
      <c r="I29" s="7"/>
      <c r="J29" s="6"/>
      <c r="K29" s="7"/>
      <c r="L29" s="6"/>
      <c r="M29" s="7"/>
      <c r="N29" s="6"/>
      <c r="O29" s="7"/>
      <c r="P29" s="6"/>
      <c r="Q29" s="7"/>
      <c r="R29" s="6"/>
      <c r="S29" s="8"/>
      <c r="T29" s="6"/>
      <c r="U29" s="7"/>
      <c r="V29" s="6"/>
      <c r="W29" s="7"/>
      <c r="X29" s="6"/>
      <c r="Y29" s="7"/>
      <c r="Z29" s="6"/>
      <c r="AA29" s="7"/>
      <c r="AB29" s="6"/>
      <c r="AC29" s="7"/>
      <c r="AD29" s="6"/>
      <c r="AE29" s="8"/>
      <c r="AF29" s="6"/>
      <c r="AG29" s="7"/>
      <c r="AH29" s="6"/>
      <c r="AI29" s="7"/>
      <c r="AJ29" s="6"/>
      <c r="AK29" s="7"/>
      <c r="AL29" s="6"/>
      <c r="AM29" s="7"/>
      <c r="AN29" s="6"/>
      <c r="AO29" s="7"/>
      <c r="AP29" s="6"/>
      <c r="AQ29" s="8"/>
      <c r="AR29" s="6"/>
      <c r="AS29" s="7"/>
      <c r="AT29" s="6"/>
      <c r="AU29" s="7"/>
      <c r="AV29" s="6"/>
      <c r="AW29" s="7"/>
      <c r="AX29" s="6"/>
      <c r="AY29" s="7"/>
      <c r="AZ29" s="6"/>
      <c r="BA29" s="7"/>
      <c r="BB29" s="29"/>
      <c r="BC29" s="8"/>
      <c r="BD29" s="6"/>
      <c r="BE29" s="7"/>
      <c r="BF29" s="6"/>
      <c r="BG29" s="7"/>
      <c r="BH29" s="6"/>
      <c r="BI29" s="7"/>
      <c r="BJ29" s="6"/>
      <c r="BK29" s="7"/>
      <c r="BL29" s="6"/>
      <c r="BM29" s="7"/>
      <c r="BN29" s="29"/>
    </row>
    <row r="30" spans="2:66" x14ac:dyDescent="0.35">
      <c r="B30" s="17">
        <v>12</v>
      </c>
      <c r="C30" s="19"/>
      <c r="D30" s="15"/>
      <c r="E30" s="26"/>
      <c r="F30" s="26"/>
      <c r="G30" s="8"/>
      <c r="H30" s="9"/>
      <c r="I30" s="10"/>
      <c r="J30" s="9"/>
      <c r="K30" s="10"/>
      <c r="L30" s="9"/>
      <c r="M30" s="10"/>
      <c r="N30" s="9"/>
      <c r="O30" s="10"/>
      <c r="P30" s="9"/>
      <c r="Q30" s="10"/>
      <c r="R30" s="9"/>
      <c r="S30" s="8"/>
      <c r="T30" s="9"/>
      <c r="U30" s="10"/>
      <c r="V30" s="9"/>
      <c r="W30" s="10"/>
      <c r="X30" s="9"/>
      <c r="Y30" s="10"/>
      <c r="Z30" s="9"/>
      <c r="AA30" s="10"/>
      <c r="AB30" s="9"/>
      <c r="AC30" s="10"/>
      <c r="AD30" s="9"/>
      <c r="AE30" s="8"/>
      <c r="AF30" s="9"/>
      <c r="AG30" s="10"/>
      <c r="AH30" s="9"/>
      <c r="AI30" s="10"/>
      <c r="AJ30" s="9"/>
      <c r="AK30" s="10"/>
      <c r="AL30" s="9"/>
      <c r="AM30" s="10"/>
      <c r="AN30" s="9"/>
      <c r="AO30" s="10"/>
      <c r="AP30" s="9"/>
      <c r="AQ30" s="8"/>
      <c r="AR30" s="9"/>
      <c r="AS30" s="10"/>
      <c r="AT30" s="9"/>
      <c r="AU30" s="10"/>
      <c r="AV30" s="9"/>
      <c r="AW30" s="10"/>
      <c r="AX30" s="9"/>
      <c r="AY30" s="10"/>
      <c r="AZ30" s="9"/>
      <c r="BA30" s="10"/>
      <c r="BB30" s="30"/>
      <c r="BC30" s="8"/>
      <c r="BD30" s="9"/>
      <c r="BE30" s="10"/>
      <c r="BF30" s="9"/>
      <c r="BG30" s="10"/>
      <c r="BH30" s="9"/>
      <c r="BI30" s="10"/>
      <c r="BJ30" s="9"/>
      <c r="BK30" s="10"/>
      <c r="BL30" s="9"/>
      <c r="BM30" s="10"/>
      <c r="BN30" s="30"/>
    </row>
    <row r="31" spans="2:66" x14ac:dyDescent="0.35">
      <c r="B31" s="16">
        <v>13</v>
      </c>
      <c r="C31" s="19"/>
      <c r="D31" s="15"/>
      <c r="E31" s="26"/>
      <c r="F31" s="26"/>
      <c r="G31" s="8"/>
      <c r="H31" s="9"/>
      <c r="I31" s="10"/>
      <c r="J31" s="9"/>
      <c r="K31" s="10"/>
      <c r="L31" s="9"/>
      <c r="M31" s="10"/>
      <c r="N31" s="9"/>
      <c r="O31" s="10"/>
      <c r="P31" s="9"/>
      <c r="Q31" s="10"/>
      <c r="R31" s="9"/>
      <c r="S31" s="8"/>
      <c r="T31" s="9"/>
      <c r="U31" s="10"/>
      <c r="V31" s="9"/>
      <c r="W31" s="10"/>
      <c r="X31" s="9"/>
      <c r="Y31" s="10"/>
      <c r="Z31" s="9"/>
      <c r="AA31" s="10"/>
      <c r="AB31" s="9"/>
      <c r="AC31" s="10"/>
      <c r="AD31" s="9"/>
      <c r="AE31" s="8"/>
      <c r="AF31" s="9"/>
      <c r="AG31" s="10"/>
      <c r="AH31" s="9"/>
      <c r="AI31" s="10"/>
      <c r="AJ31" s="9"/>
      <c r="AK31" s="10"/>
      <c r="AL31" s="9"/>
      <c r="AM31" s="10"/>
      <c r="AN31" s="9"/>
      <c r="AO31" s="10"/>
      <c r="AP31" s="9"/>
      <c r="AQ31" s="8"/>
      <c r="AR31" s="9"/>
      <c r="AS31" s="10"/>
      <c r="AT31" s="9"/>
      <c r="AU31" s="10"/>
      <c r="AV31" s="9"/>
      <c r="AW31" s="10"/>
      <c r="AX31" s="9"/>
      <c r="AY31" s="10"/>
      <c r="AZ31" s="9"/>
      <c r="BA31" s="10"/>
      <c r="BB31" s="30"/>
      <c r="BC31" s="8"/>
      <c r="BD31" s="9"/>
      <c r="BE31" s="10"/>
      <c r="BF31" s="9"/>
      <c r="BG31" s="10"/>
      <c r="BH31" s="9"/>
      <c r="BI31" s="10"/>
      <c r="BJ31" s="9"/>
      <c r="BK31" s="10"/>
      <c r="BL31" s="9"/>
      <c r="BM31" s="10"/>
      <c r="BN31" s="30"/>
    </row>
    <row r="32" spans="2:66" x14ac:dyDescent="0.35">
      <c r="B32" s="17">
        <v>14</v>
      </c>
      <c r="C32" s="19"/>
      <c r="D32" s="15"/>
      <c r="E32" s="26"/>
      <c r="F32" s="26"/>
      <c r="G32" s="8"/>
      <c r="H32" s="9"/>
      <c r="I32" s="10"/>
      <c r="J32" s="9"/>
      <c r="K32" s="10"/>
      <c r="L32" s="9"/>
      <c r="M32" s="10"/>
      <c r="N32" s="9"/>
      <c r="O32" s="10"/>
      <c r="P32" s="9"/>
      <c r="Q32" s="10"/>
      <c r="R32" s="9"/>
      <c r="S32" s="8"/>
      <c r="T32" s="9"/>
      <c r="U32" s="10"/>
      <c r="V32" s="9"/>
      <c r="W32" s="10"/>
      <c r="X32" s="9"/>
      <c r="Y32" s="10"/>
      <c r="Z32" s="9"/>
      <c r="AA32" s="10"/>
      <c r="AB32" s="9"/>
      <c r="AC32" s="10"/>
      <c r="AD32" s="9"/>
      <c r="AE32" s="8"/>
      <c r="AF32" s="9"/>
      <c r="AG32" s="10"/>
      <c r="AH32" s="9"/>
      <c r="AI32" s="10"/>
      <c r="AJ32" s="9"/>
      <c r="AK32" s="10"/>
      <c r="AL32" s="9"/>
      <c r="AM32" s="10"/>
      <c r="AN32" s="9"/>
      <c r="AO32" s="10"/>
      <c r="AP32" s="9"/>
      <c r="AQ32" s="8"/>
      <c r="AR32" s="9"/>
      <c r="AS32" s="10"/>
      <c r="AT32" s="9"/>
      <c r="AU32" s="10"/>
      <c r="AV32" s="9"/>
      <c r="AW32" s="10"/>
      <c r="AX32" s="9"/>
      <c r="AY32" s="10"/>
      <c r="AZ32" s="9"/>
      <c r="BA32" s="10"/>
      <c r="BB32" s="30"/>
      <c r="BC32" s="8"/>
      <c r="BD32" s="9"/>
      <c r="BE32" s="10"/>
      <c r="BF32" s="9"/>
      <c r="BG32" s="10"/>
      <c r="BH32" s="9"/>
      <c r="BI32" s="10"/>
      <c r="BJ32" s="9"/>
      <c r="BK32" s="10"/>
      <c r="BL32" s="9"/>
      <c r="BM32" s="10"/>
      <c r="BN32" s="30"/>
    </row>
    <row r="33" spans="2:66" x14ac:dyDescent="0.35">
      <c r="B33" s="17">
        <v>15</v>
      </c>
      <c r="C33" s="19"/>
      <c r="D33" s="15"/>
      <c r="E33" s="26"/>
      <c r="F33" s="26"/>
      <c r="G33" s="8"/>
      <c r="H33" s="9"/>
      <c r="I33" s="10"/>
      <c r="J33" s="9"/>
      <c r="K33" s="10"/>
      <c r="L33" s="9"/>
      <c r="M33" s="10"/>
      <c r="N33" s="9"/>
      <c r="O33" s="10"/>
      <c r="P33" s="9"/>
      <c r="Q33" s="10"/>
      <c r="R33" s="9"/>
      <c r="S33" s="8"/>
      <c r="T33" s="9"/>
      <c r="U33" s="10"/>
      <c r="V33" s="9"/>
      <c r="W33" s="10"/>
      <c r="X33" s="9"/>
      <c r="Y33" s="10"/>
      <c r="Z33" s="9"/>
      <c r="AA33" s="10"/>
      <c r="AB33" s="9"/>
      <c r="AC33" s="10"/>
      <c r="AD33" s="9"/>
      <c r="AE33" s="8"/>
      <c r="AF33" s="9"/>
      <c r="AG33" s="10"/>
      <c r="AH33" s="9"/>
      <c r="AI33" s="10"/>
      <c r="AJ33" s="9"/>
      <c r="AK33" s="10"/>
      <c r="AL33" s="9"/>
      <c r="AM33" s="10"/>
      <c r="AN33" s="9"/>
      <c r="AO33" s="10"/>
      <c r="AP33" s="9"/>
      <c r="AQ33" s="8"/>
      <c r="AR33" s="9"/>
      <c r="AS33" s="10"/>
      <c r="AT33" s="9"/>
      <c r="AU33" s="10"/>
      <c r="AV33" s="9"/>
      <c r="AW33" s="10"/>
      <c r="AX33" s="9"/>
      <c r="AY33" s="10"/>
      <c r="AZ33" s="9"/>
      <c r="BA33" s="10"/>
      <c r="BB33" s="30"/>
      <c r="BC33" s="8"/>
      <c r="BD33" s="9"/>
      <c r="BE33" s="10"/>
      <c r="BF33" s="9"/>
      <c r="BG33" s="10"/>
      <c r="BH33" s="9"/>
      <c r="BI33" s="10"/>
      <c r="BJ33" s="9"/>
      <c r="BK33" s="10"/>
      <c r="BL33" s="9"/>
      <c r="BM33" s="10"/>
      <c r="BN33" s="30"/>
    </row>
    <row r="34" spans="2:66" x14ac:dyDescent="0.35">
      <c r="B34" s="532" t="s">
        <v>202</v>
      </c>
      <c r="C34" s="533"/>
      <c r="D34" s="533"/>
      <c r="E34" s="533"/>
      <c r="F34" s="533"/>
      <c r="G34" s="158"/>
      <c r="H34" s="159"/>
      <c r="I34" s="159"/>
      <c r="J34" s="159"/>
      <c r="K34" s="159"/>
      <c r="L34" s="159"/>
      <c r="M34" s="159"/>
      <c r="N34" s="159"/>
      <c r="O34" s="159"/>
      <c r="P34" s="159"/>
      <c r="Q34" s="159"/>
      <c r="R34" s="159"/>
      <c r="S34" s="158"/>
      <c r="T34" s="160"/>
      <c r="U34" s="160"/>
      <c r="V34" s="160"/>
      <c r="W34" s="160"/>
      <c r="X34" s="160"/>
      <c r="Y34" s="160"/>
      <c r="Z34" s="160"/>
      <c r="AA34" s="160"/>
      <c r="AB34" s="160"/>
      <c r="AC34" s="160"/>
      <c r="AD34" s="160"/>
      <c r="AE34" s="158"/>
      <c r="AF34" s="160"/>
      <c r="AG34" s="160"/>
      <c r="AH34" s="160"/>
      <c r="AI34" s="160"/>
      <c r="AJ34" s="160"/>
      <c r="AK34" s="160"/>
      <c r="AL34" s="160"/>
      <c r="AM34" s="160"/>
      <c r="AN34" s="160"/>
      <c r="AO34" s="160"/>
      <c r="AP34" s="160"/>
      <c r="AQ34" s="158"/>
      <c r="AR34" s="160"/>
      <c r="AS34" s="160"/>
      <c r="AT34" s="160"/>
      <c r="AU34" s="160"/>
      <c r="AV34" s="160"/>
      <c r="AW34" s="160"/>
      <c r="AX34" s="160"/>
      <c r="AY34" s="160"/>
      <c r="AZ34" s="160"/>
      <c r="BA34" s="160"/>
      <c r="BB34" s="161"/>
      <c r="BC34" s="158"/>
      <c r="BD34" s="160"/>
      <c r="BE34" s="160"/>
      <c r="BF34" s="160"/>
      <c r="BG34" s="160"/>
      <c r="BH34" s="160"/>
      <c r="BI34" s="160"/>
      <c r="BJ34" s="160"/>
      <c r="BK34" s="160"/>
      <c r="BL34" s="160"/>
      <c r="BM34" s="160"/>
      <c r="BN34" s="161"/>
    </row>
    <row r="35" spans="2:66" ht="14.5" customHeight="1" x14ac:dyDescent="0.35">
      <c r="B35" s="17">
        <v>16</v>
      </c>
      <c r="C35" s="174"/>
      <c r="D35" s="15"/>
      <c r="E35" s="26"/>
      <c r="F35" s="26"/>
      <c r="G35" s="8"/>
      <c r="H35" s="9"/>
      <c r="I35" s="10"/>
      <c r="J35" s="9"/>
      <c r="K35" s="10"/>
      <c r="L35" s="9"/>
      <c r="M35" s="10"/>
      <c r="N35" s="9"/>
      <c r="O35" s="10"/>
      <c r="P35" s="9"/>
      <c r="Q35" s="10"/>
      <c r="R35" s="9"/>
      <c r="S35" s="8"/>
      <c r="T35" s="9"/>
      <c r="U35" s="10"/>
      <c r="V35" s="9"/>
      <c r="W35" s="10"/>
      <c r="X35" s="9"/>
      <c r="Y35" s="10"/>
      <c r="Z35" s="9"/>
      <c r="AA35" s="10"/>
      <c r="AB35" s="9"/>
      <c r="AC35" s="10"/>
      <c r="AD35" s="9"/>
      <c r="AE35" s="8"/>
      <c r="AF35" s="9"/>
      <c r="AG35" s="10"/>
      <c r="AH35" s="9"/>
      <c r="AI35" s="10"/>
      <c r="AJ35" s="9"/>
      <c r="AK35" s="10"/>
      <c r="AL35" s="9"/>
      <c r="AM35" s="10"/>
      <c r="AN35" s="9"/>
      <c r="AO35" s="10"/>
      <c r="AP35" s="9"/>
      <c r="AQ35" s="8"/>
      <c r="AR35" s="9"/>
      <c r="AS35" s="10"/>
      <c r="AT35" s="9"/>
      <c r="AU35" s="10"/>
      <c r="AV35" s="9"/>
      <c r="AW35" s="10"/>
      <c r="AX35" s="9"/>
      <c r="AY35" s="10"/>
      <c r="AZ35" s="9"/>
      <c r="BA35" s="10"/>
      <c r="BB35" s="30"/>
      <c r="BC35" s="8"/>
      <c r="BD35" s="9"/>
      <c r="BE35" s="10"/>
      <c r="BF35" s="9"/>
      <c r="BG35" s="10"/>
      <c r="BH35" s="9"/>
      <c r="BI35" s="10"/>
      <c r="BJ35" s="9"/>
      <c r="BK35" s="10"/>
      <c r="BL35" s="9"/>
      <c r="BM35" s="10"/>
      <c r="BN35" s="30"/>
    </row>
    <row r="36" spans="2:66" x14ac:dyDescent="0.35">
      <c r="B36" s="17">
        <v>17</v>
      </c>
      <c r="C36" s="174"/>
      <c r="D36" s="15"/>
      <c r="E36" s="26"/>
      <c r="F36" s="26"/>
      <c r="G36" s="8"/>
      <c r="H36" s="9"/>
      <c r="I36" s="10"/>
      <c r="J36" s="9"/>
      <c r="K36" s="10"/>
      <c r="L36" s="9"/>
      <c r="M36" s="10"/>
      <c r="N36" s="9"/>
      <c r="O36" s="10"/>
      <c r="P36" s="9"/>
      <c r="Q36" s="10"/>
      <c r="R36" s="9"/>
      <c r="S36" s="8"/>
      <c r="T36" s="9"/>
      <c r="U36" s="10"/>
      <c r="V36" s="9"/>
      <c r="W36" s="10"/>
      <c r="X36" s="9"/>
      <c r="Y36" s="10"/>
      <c r="Z36" s="9"/>
      <c r="AA36" s="10"/>
      <c r="AB36" s="9"/>
      <c r="AC36" s="10"/>
      <c r="AD36" s="9"/>
      <c r="AE36" s="8"/>
      <c r="AF36" s="9"/>
      <c r="AG36" s="10"/>
      <c r="AH36" s="9"/>
      <c r="AI36" s="10"/>
      <c r="AJ36" s="9"/>
      <c r="AK36" s="10"/>
      <c r="AL36" s="9"/>
      <c r="AM36" s="10"/>
      <c r="AN36" s="9"/>
      <c r="AO36" s="10"/>
      <c r="AP36" s="9"/>
      <c r="AQ36" s="8"/>
      <c r="AR36" s="9"/>
      <c r="AS36" s="10"/>
      <c r="AT36" s="9"/>
      <c r="AU36" s="10"/>
      <c r="AV36" s="9"/>
      <c r="AW36" s="10"/>
      <c r="AX36" s="9"/>
      <c r="AY36" s="10"/>
      <c r="AZ36" s="9"/>
      <c r="BA36" s="10"/>
      <c r="BB36" s="30"/>
      <c r="BC36" s="8"/>
      <c r="BD36" s="9"/>
      <c r="BE36" s="10"/>
      <c r="BF36" s="9"/>
      <c r="BG36" s="10"/>
      <c r="BH36" s="9"/>
      <c r="BI36" s="10"/>
      <c r="BJ36" s="9"/>
      <c r="BK36" s="10"/>
      <c r="BL36" s="9"/>
      <c r="BM36" s="10"/>
      <c r="BN36" s="30"/>
    </row>
    <row r="37" spans="2:66" x14ac:dyDescent="0.35">
      <c r="B37" s="17">
        <v>18</v>
      </c>
      <c r="C37" s="174"/>
      <c r="D37" s="15"/>
      <c r="E37" s="26"/>
      <c r="F37" s="26"/>
      <c r="G37" s="8"/>
      <c r="H37" s="9"/>
      <c r="I37" s="10"/>
      <c r="J37" s="9"/>
      <c r="K37" s="10"/>
      <c r="L37" s="9"/>
      <c r="M37" s="10"/>
      <c r="N37" s="9"/>
      <c r="O37" s="10"/>
      <c r="P37" s="9"/>
      <c r="Q37" s="10"/>
      <c r="R37" s="9"/>
      <c r="S37" s="8"/>
      <c r="T37" s="9"/>
      <c r="U37" s="10"/>
      <c r="V37" s="9"/>
      <c r="W37" s="10"/>
      <c r="X37" s="9"/>
      <c r="Y37" s="10"/>
      <c r="Z37" s="9"/>
      <c r="AA37" s="10"/>
      <c r="AB37" s="9"/>
      <c r="AC37" s="10"/>
      <c r="AD37" s="9"/>
      <c r="AE37" s="8"/>
      <c r="AF37" s="9"/>
      <c r="AG37" s="10"/>
      <c r="AH37" s="9"/>
      <c r="AI37" s="10"/>
      <c r="AJ37" s="9"/>
      <c r="AK37" s="10"/>
      <c r="AL37" s="9"/>
      <c r="AM37" s="10"/>
      <c r="AN37" s="9"/>
      <c r="AO37" s="10"/>
      <c r="AP37" s="9"/>
      <c r="AQ37" s="8"/>
      <c r="AR37" s="9"/>
      <c r="AS37" s="10"/>
      <c r="AT37" s="9"/>
      <c r="AU37" s="10"/>
      <c r="AV37" s="9"/>
      <c r="AW37" s="10"/>
      <c r="AX37" s="9"/>
      <c r="AY37" s="10"/>
      <c r="AZ37" s="9"/>
      <c r="BA37" s="10"/>
      <c r="BB37" s="30"/>
      <c r="BC37" s="8"/>
      <c r="BD37" s="9"/>
      <c r="BE37" s="10"/>
      <c r="BF37" s="9"/>
      <c r="BG37" s="10"/>
      <c r="BH37" s="9"/>
      <c r="BI37" s="10"/>
      <c r="BJ37" s="9"/>
      <c r="BK37" s="10"/>
      <c r="BL37" s="9"/>
      <c r="BM37" s="10"/>
      <c r="BN37" s="30"/>
    </row>
    <row r="38" spans="2:66" x14ac:dyDescent="0.35">
      <c r="B38" s="17">
        <v>19</v>
      </c>
      <c r="C38" s="174"/>
      <c r="D38" s="15"/>
      <c r="E38" s="26"/>
      <c r="F38" s="26"/>
      <c r="G38" s="8"/>
      <c r="H38" s="9"/>
      <c r="I38" s="10"/>
      <c r="J38" s="9"/>
      <c r="K38" s="10"/>
      <c r="L38" s="9"/>
      <c r="M38" s="10"/>
      <c r="N38" s="9"/>
      <c r="O38" s="10"/>
      <c r="P38" s="9"/>
      <c r="Q38" s="10"/>
      <c r="R38" s="9"/>
      <c r="S38" s="8"/>
      <c r="T38" s="9"/>
      <c r="U38" s="10"/>
      <c r="V38" s="9"/>
      <c r="W38" s="10"/>
      <c r="X38" s="9"/>
      <c r="Y38" s="10"/>
      <c r="Z38" s="9"/>
      <c r="AA38" s="10"/>
      <c r="AB38" s="9"/>
      <c r="AC38" s="10"/>
      <c r="AD38" s="9"/>
      <c r="AE38" s="8"/>
      <c r="AF38" s="9"/>
      <c r="AG38" s="10"/>
      <c r="AH38" s="9"/>
      <c r="AI38" s="10"/>
      <c r="AJ38" s="9"/>
      <c r="AK38" s="10"/>
      <c r="AL38" s="9"/>
      <c r="AM38" s="10"/>
      <c r="AN38" s="9"/>
      <c r="AO38" s="10"/>
      <c r="AP38" s="9"/>
      <c r="AQ38" s="8"/>
      <c r="AR38" s="9"/>
      <c r="AS38" s="10"/>
      <c r="AT38" s="9"/>
      <c r="AU38" s="10"/>
      <c r="AV38" s="9"/>
      <c r="AW38" s="10"/>
      <c r="AX38" s="9"/>
      <c r="AY38" s="10"/>
      <c r="AZ38" s="9"/>
      <c r="BA38" s="10"/>
      <c r="BB38" s="30"/>
      <c r="BC38" s="8"/>
      <c r="BD38" s="9"/>
      <c r="BE38" s="10"/>
      <c r="BF38" s="9"/>
      <c r="BG38" s="10"/>
      <c r="BH38" s="9"/>
      <c r="BI38" s="10"/>
      <c r="BJ38" s="9"/>
      <c r="BK38" s="10"/>
      <c r="BL38" s="9"/>
      <c r="BM38" s="10"/>
      <c r="BN38" s="30"/>
    </row>
    <row r="39" spans="2:66" x14ac:dyDescent="0.35">
      <c r="B39" s="17">
        <v>20</v>
      </c>
      <c r="C39" s="174"/>
      <c r="D39" s="15"/>
      <c r="E39" s="26"/>
      <c r="F39" s="26"/>
      <c r="G39" s="8"/>
      <c r="H39" s="6"/>
      <c r="I39" s="7"/>
      <c r="J39" s="6"/>
      <c r="K39" s="7"/>
      <c r="L39" s="6"/>
      <c r="M39" s="7"/>
      <c r="N39" s="6"/>
      <c r="O39" s="7"/>
      <c r="P39" s="6"/>
      <c r="Q39" s="7"/>
      <c r="R39" s="6"/>
      <c r="S39" s="8"/>
      <c r="T39" s="9"/>
      <c r="U39" s="10"/>
      <c r="V39" s="9"/>
      <c r="W39" s="10"/>
      <c r="X39" s="9"/>
      <c r="Y39" s="10"/>
      <c r="Z39" s="9"/>
      <c r="AA39" s="10"/>
      <c r="AB39" s="9"/>
      <c r="AC39" s="10"/>
      <c r="AD39" s="9"/>
      <c r="AE39" s="8"/>
      <c r="AF39" s="9"/>
      <c r="AG39" s="10"/>
      <c r="AH39" s="9"/>
      <c r="AI39" s="10"/>
      <c r="AJ39" s="9"/>
      <c r="AK39" s="10"/>
      <c r="AL39" s="9"/>
      <c r="AM39" s="10"/>
      <c r="AN39" s="9"/>
      <c r="AO39" s="10"/>
      <c r="AP39" s="9"/>
      <c r="AQ39" s="8"/>
      <c r="AR39" s="9"/>
      <c r="AS39" s="10"/>
      <c r="AT39" s="9"/>
      <c r="AU39" s="10"/>
      <c r="AV39" s="9"/>
      <c r="AW39" s="10"/>
      <c r="AX39" s="9"/>
      <c r="AY39" s="10"/>
      <c r="AZ39" s="9"/>
      <c r="BA39" s="10"/>
      <c r="BB39" s="30"/>
      <c r="BC39" s="8"/>
      <c r="BD39" s="9"/>
      <c r="BE39" s="10"/>
      <c r="BF39" s="9"/>
      <c r="BG39" s="10"/>
      <c r="BH39" s="9"/>
      <c r="BI39" s="10"/>
      <c r="BJ39" s="9"/>
      <c r="BK39" s="10"/>
      <c r="BL39" s="9"/>
      <c r="BM39" s="10"/>
      <c r="BN39" s="30"/>
    </row>
    <row r="40" spans="2:66" x14ac:dyDescent="0.35">
      <c r="B40" s="343" t="s">
        <v>203</v>
      </c>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5"/>
      <c r="BC40" s="344"/>
      <c r="BD40" s="344"/>
      <c r="BE40" s="344"/>
      <c r="BF40" s="344"/>
      <c r="BG40" s="344"/>
      <c r="BH40" s="344"/>
      <c r="BI40" s="344"/>
      <c r="BJ40" s="344"/>
      <c r="BK40" s="344"/>
      <c r="BL40" s="344"/>
      <c r="BM40" s="344"/>
      <c r="BN40" s="345"/>
    </row>
    <row r="41" spans="2:66" ht="14.5" customHeight="1" x14ac:dyDescent="0.35">
      <c r="B41" s="16">
        <v>16</v>
      </c>
      <c r="C41" s="19"/>
      <c r="D41" s="15"/>
      <c r="E41" s="26"/>
      <c r="F41" s="26"/>
      <c r="G41" s="8"/>
      <c r="H41" s="6"/>
      <c r="I41" s="7"/>
      <c r="J41" s="6"/>
      <c r="K41" s="7"/>
      <c r="L41" s="6"/>
      <c r="M41" s="7"/>
      <c r="N41" s="6"/>
      <c r="O41" s="7"/>
      <c r="P41" s="6"/>
      <c r="Q41" s="7"/>
      <c r="R41" s="6"/>
      <c r="S41" s="8"/>
      <c r="T41" s="6"/>
      <c r="U41" s="7"/>
      <c r="V41" s="6"/>
      <c r="W41" s="7"/>
      <c r="X41" s="6"/>
      <c r="Y41" s="7"/>
      <c r="Z41" s="6"/>
      <c r="AA41" s="7"/>
      <c r="AB41" s="6"/>
      <c r="AC41" s="7"/>
      <c r="AD41" s="6"/>
      <c r="AE41" s="8"/>
      <c r="AF41" s="6"/>
      <c r="AG41" s="7"/>
      <c r="AH41" s="6"/>
      <c r="AI41" s="7"/>
      <c r="AJ41" s="6"/>
      <c r="AK41" s="7"/>
      <c r="AL41" s="6"/>
      <c r="AM41" s="7"/>
      <c r="AN41" s="6"/>
      <c r="AO41" s="7"/>
      <c r="AP41" s="6"/>
      <c r="AQ41" s="8"/>
      <c r="AR41" s="6"/>
      <c r="AS41" s="7"/>
      <c r="AT41" s="6"/>
      <c r="AU41" s="7"/>
      <c r="AV41" s="6"/>
      <c r="AW41" s="7"/>
      <c r="AX41" s="6"/>
      <c r="AY41" s="7"/>
      <c r="AZ41" s="6"/>
      <c r="BA41" s="7"/>
      <c r="BB41" s="29"/>
      <c r="BC41" s="8"/>
      <c r="BD41" s="6"/>
      <c r="BE41" s="7"/>
      <c r="BF41" s="6"/>
      <c r="BG41" s="7"/>
      <c r="BH41" s="6"/>
      <c r="BI41" s="7"/>
      <c r="BJ41" s="6"/>
      <c r="BK41" s="7"/>
      <c r="BL41" s="6"/>
      <c r="BM41" s="7"/>
      <c r="BN41" s="29"/>
    </row>
    <row r="42" spans="2:66" x14ac:dyDescent="0.35">
      <c r="B42" s="17">
        <v>17</v>
      </c>
      <c r="C42" s="19"/>
      <c r="D42" s="15"/>
      <c r="E42" s="26"/>
      <c r="F42" s="26"/>
      <c r="G42" s="8"/>
      <c r="H42" s="9"/>
      <c r="I42" s="10"/>
      <c r="J42" s="9"/>
      <c r="K42" s="10"/>
      <c r="L42" s="9"/>
      <c r="M42" s="10"/>
      <c r="N42" s="9"/>
      <c r="O42" s="10"/>
      <c r="P42" s="9"/>
      <c r="Q42" s="10"/>
      <c r="R42" s="9"/>
      <c r="S42" s="8"/>
      <c r="T42" s="9"/>
      <c r="U42" s="10"/>
      <c r="V42" s="9"/>
      <c r="W42" s="10"/>
      <c r="X42" s="9"/>
      <c r="Y42" s="10"/>
      <c r="Z42" s="9"/>
      <c r="AA42" s="10"/>
      <c r="AB42" s="9"/>
      <c r="AC42" s="10"/>
      <c r="AD42" s="9"/>
      <c r="AE42" s="8"/>
      <c r="AF42" s="9"/>
      <c r="AG42" s="10"/>
      <c r="AH42" s="9"/>
      <c r="AI42" s="10"/>
      <c r="AJ42" s="9"/>
      <c r="AK42" s="10"/>
      <c r="AL42" s="9"/>
      <c r="AM42" s="10"/>
      <c r="AN42" s="9"/>
      <c r="AO42" s="10"/>
      <c r="AP42" s="9"/>
      <c r="AQ42" s="8"/>
      <c r="AR42" s="9"/>
      <c r="AS42" s="10"/>
      <c r="AT42" s="9"/>
      <c r="AU42" s="10"/>
      <c r="AV42" s="9"/>
      <c r="AW42" s="10"/>
      <c r="AX42" s="9"/>
      <c r="AY42" s="10"/>
      <c r="AZ42" s="9"/>
      <c r="BA42" s="10"/>
      <c r="BB42" s="30"/>
      <c r="BC42" s="8"/>
      <c r="BD42" s="9"/>
      <c r="BE42" s="10"/>
      <c r="BF42" s="9"/>
      <c r="BG42" s="10"/>
      <c r="BH42" s="9"/>
      <c r="BI42" s="10"/>
      <c r="BJ42" s="9"/>
      <c r="BK42" s="10"/>
      <c r="BL42" s="9"/>
      <c r="BM42" s="10"/>
      <c r="BN42" s="30"/>
    </row>
    <row r="43" spans="2:66" x14ac:dyDescent="0.35">
      <c r="B43" s="17">
        <v>18</v>
      </c>
      <c r="C43" s="19"/>
      <c r="D43" s="15"/>
      <c r="E43" s="26"/>
      <c r="F43" s="26"/>
      <c r="G43" s="8"/>
      <c r="H43" s="9"/>
      <c r="I43" s="10"/>
      <c r="J43" s="9"/>
      <c r="K43" s="10"/>
      <c r="L43" s="9"/>
      <c r="M43" s="10"/>
      <c r="N43" s="9"/>
      <c r="O43" s="10"/>
      <c r="P43" s="9"/>
      <c r="Q43" s="10"/>
      <c r="R43" s="9"/>
      <c r="S43" s="8"/>
      <c r="T43" s="9"/>
      <c r="U43" s="10"/>
      <c r="V43" s="9"/>
      <c r="W43" s="10"/>
      <c r="X43" s="9"/>
      <c r="Y43" s="10"/>
      <c r="Z43" s="9"/>
      <c r="AA43" s="10"/>
      <c r="AB43" s="9"/>
      <c r="AC43" s="10"/>
      <c r="AD43" s="9"/>
      <c r="AE43" s="8"/>
      <c r="AF43" s="9"/>
      <c r="AG43" s="10"/>
      <c r="AH43" s="9"/>
      <c r="AI43" s="10"/>
      <c r="AJ43" s="9"/>
      <c r="AK43" s="10"/>
      <c r="AL43" s="9"/>
      <c r="AM43" s="10"/>
      <c r="AN43" s="9"/>
      <c r="AO43" s="10"/>
      <c r="AP43" s="9"/>
      <c r="AQ43" s="8"/>
      <c r="AR43" s="9"/>
      <c r="AS43" s="10"/>
      <c r="AT43" s="9"/>
      <c r="AU43" s="10"/>
      <c r="AV43" s="9"/>
      <c r="AW43" s="10"/>
      <c r="AX43" s="9"/>
      <c r="AY43" s="10"/>
      <c r="AZ43" s="9"/>
      <c r="BA43" s="10"/>
      <c r="BB43" s="30"/>
      <c r="BC43" s="8"/>
      <c r="BD43" s="9"/>
      <c r="BE43" s="10"/>
      <c r="BF43" s="9"/>
      <c r="BG43" s="10"/>
      <c r="BH43" s="9"/>
      <c r="BI43" s="10"/>
      <c r="BJ43" s="9"/>
      <c r="BK43" s="10"/>
      <c r="BL43" s="9"/>
      <c r="BM43" s="10"/>
      <c r="BN43" s="30"/>
    </row>
    <row r="44" spans="2:66" x14ac:dyDescent="0.35">
      <c r="B44" s="16">
        <v>19</v>
      </c>
      <c r="C44" s="19"/>
      <c r="D44" s="15"/>
      <c r="E44" s="26"/>
      <c r="F44" s="26"/>
      <c r="G44" s="8"/>
      <c r="H44" s="9"/>
      <c r="I44" s="10"/>
      <c r="J44" s="9"/>
      <c r="K44" s="10"/>
      <c r="L44" s="9"/>
      <c r="M44" s="10"/>
      <c r="N44" s="9"/>
      <c r="O44" s="10"/>
      <c r="P44" s="9"/>
      <c r="Q44" s="10"/>
      <c r="R44" s="9"/>
      <c r="S44" s="8"/>
      <c r="T44" s="9"/>
      <c r="U44" s="10"/>
      <c r="V44" s="9"/>
      <c r="W44" s="10"/>
      <c r="X44" s="9"/>
      <c r="Y44" s="10"/>
      <c r="Z44" s="9"/>
      <c r="AA44" s="10"/>
      <c r="AB44" s="9"/>
      <c r="AC44" s="10"/>
      <c r="AD44" s="9"/>
      <c r="AE44" s="8"/>
      <c r="AF44" s="9"/>
      <c r="AG44" s="10"/>
      <c r="AH44" s="9"/>
      <c r="AI44" s="10"/>
      <c r="AJ44" s="9"/>
      <c r="AK44" s="10"/>
      <c r="AL44" s="9"/>
      <c r="AM44" s="10"/>
      <c r="AN44" s="9"/>
      <c r="AO44" s="10"/>
      <c r="AP44" s="9"/>
      <c r="AQ44" s="8"/>
      <c r="AR44" s="9"/>
      <c r="AS44" s="10"/>
      <c r="AT44" s="9"/>
      <c r="AU44" s="10"/>
      <c r="AV44" s="9"/>
      <c r="AW44" s="10"/>
      <c r="AX44" s="9"/>
      <c r="AY44" s="10"/>
      <c r="AZ44" s="9"/>
      <c r="BA44" s="10"/>
      <c r="BB44" s="30"/>
      <c r="BC44" s="8"/>
      <c r="BD44" s="9"/>
      <c r="BE44" s="10"/>
      <c r="BF44" s="9"/>
      <c r="BG44" s="10"/>
      <c r="BH44" s="9"/>
      <c r="BI44" s="10"/>
      <c r="BJ44" s="9"/>
      <c r="BK44" s="10"/>
      <c r="BL44" s="9"/>
      <c r="BM44" s="10"/>
      <c r="BN44" s="30"/>
    </row>
    <row r="45" spans="2:66" x14ac:dyDescent="0.35">
      <c r="B45" s="17">
        <v>20</v>
      </c>
      <c r="C45" s="19"/>
      <c r="D45" s="15"/>
      <c r="E45" s="26"/>
      <c r="F45" s="26"/>
      <c r="G45" s="8"/>
      <c r="H45" s="9"/>
      <c r="I45" s="10"/>
      <c r="J45" s="9"/>
      <c r="K45" s="10"/>
      <c r="L45" s="9"/>
      <c r="M45" s="10"/>
      <c r="N45" s="9"/>
      <c r="O45" s="10"/>
      <c r="P45" s="9"/>
      <c r="Q45" s="10"/>
      <c r="R45" s="9"/>
      <c r="S45" s="8"/>
      <c r="T45" s="9"/>
      <c r="U45" s="10"/>
      <c r="V45" s="9"/>
      <c r="W45" s="10"/>
      <c r="X45" s="9"/>
      <c r="Y45" s="10"/>
      <c r="Z45" s="9"/>
      <c r="AA45" s="10"/>
      <c r="AB45" s="9"/>
      <c r="AC45" s="10"/>
      <c r="AD45" s="9"/>
      <c r="AE45" s="8"/>
      <c r="AF45" s="9"/>
      <c r="AG45" s="10"/>
      <c r="AH45" s="9"/>
      <c r="AI45" s="10"/>
      <c r="AJ45" s="9"/>
      <c r="AK45" s="10"/>
      <c r="AL45" s="9"/>
      <c r="AM45" s="10"/>
      <c r="AN45" s="9"/>
      <c r="AO45" s="10"/>
      <c r="AP45" s="9"/>
      <c r="AQ45" s="8"/>
      <c r="AR45" s="9"/>
      <c r="AS45" s="10"/>
      <c r="AT45" s="9"/>
      <c r="AU45" s="10"/>
      <c r="AV45" s="9"/>
      <c r="AW45" s="10"/>
      <c r="AX45" s="9"/>
      <c r="AY45" s="10"/>
      <c r="AZ45" s="9"/>
      <c r="BA45" s="10"/>
      <c r="BB45" s="30"/>
      <c r="BC45" s="8"/>
      <c r="BD45" s="9"/>
      <c r="BE45" s="10"/>
      <c r="BF45" s="9"/>
      <c r="BG45" s="10"/>
      <c r="BH45" s="9"/>
      <c r="BI45" s="10"/>
      <c r="BJ45" s="9"/>
      <c r="BK45" s="10"/>
      <c r="BL45" s="9"/>
      <c r="BM45" s="10"/>
      <c r="BN45" s="30"/>
    </row>
    <row r="46" spans="2:66" x14ac:dyDescent="0.35">
      <c r="B46" s="532" t="s">
        <v>204</v>
      </c>
      <c r="C46" s="533"/>
      <c r="D46" s="533"/>
      <c r="E46" s="533"/>
      <c r="F46" s="533"/>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7"/>
      <c r="BC46" s="156"/>
      <c r="BD46" s="156"/>
      <c r="BE46" s="156"/>
      <c r="BF46" s="156"/>
      <c r="BG46" s="156"/>
      <c r="BH46" s="156"/>
      <c r="BI46" s="156"/>
      <c r="BJ46" s="156"/>
      <c r="BK46" s="156"/>
      <c r="BL46" s="156"/>
      <c r="BM46" s="156"/>
      <c r="BN46" s="157"/>
    </row>
    <row r="47" spans="2:66" ht="14.5" customHeight="1" x14ac:dyDescent="0.35">
      <c r="B47" s="17">
        <v>21</v>
      </c>
      <c r="C47" s="19"/>
      <c r="D47" s="15"/>
      <c r="E47" s="26"/>
      <c r="F47" s="26"/>
      <c r="G47" s="8"/>
      <c r="H47" s="6"/>
      <c r="I47" s="7"/>
      <c r="J47" s="6"/>
      <c r="K47" s="7"/>
      <c r="L47" s="6"/>
      <c r="M47" s="7"/>
      <c r="N47" s="6"/>
      <c r="O47" s="7"/>
      <c r="P47" s="6"/>
      <c r="Q47" s="7"/>
      <c r="R47" s="6"/>
      <c r="S47" s="8"/>
      <c r="T47" s="6"/>
      <c r="U47" s="7"/>
      <c r="V47" s="6"/>
      <c r="W47" s="7"/>
      <c r="X47" s="6"/>
      <c r="Y47" s="7"/>
      <c r="Z47" s="6"/>
      <c r="AA47" s="7"/>
      <c r="AB47" s="6"/>
      <c r="AC47" s="7"/>
      <c r="AD47" s="6"/>
      <c r="AE47" s="8"/>
      <c r="AF47" s="6"/>
      <c r="AG47" s="7"/>
      <c r="AH47" s="6"/>
      <c r="AI47" s="7"/>
      <c r="AJ47" s="6"/>
      <c r="AK47" s="7"/>
      <c r="AL47" s="6"/>
      <c r="AM47" s="7"/>
      <c r="AN47" s="6"/>
      <c r="AO47" s="7"/>
      <c r="AP47" s="6"/>
      <c r="AQ47" s="8"/>
      <c r="AR47" s="6"/>
      <c r="AS47" s="7"/>
      <c r="AT47" s="6"/>
      <c r="AU47" s="7"/>
      <c r="AV47" s="6"/>
      <c r="AW47" s="7"/>
      <c r="AX47" s="6"/>
      <c r="AY47" s="7"/>
      <c r="AZ47" s="6"/>
      <c r="BA47" s="7"/>
      <c r="BB47" s="29"/>
      <c r="BC47" s="8"/>
      <c r="BD47" s="6"/>
      <c r="BE47" s="7"/>
      <c r="BF47" s="6"/>
      <c r="BG47" s="7"/>
      <c r="BH47" s="6"/>
      <c r="BI47" s="7"/>
      <c r="BJ47" s="6"/>
      <c r="BK47" s="7"/>
      <c r="BL47" s="6"/>
      <c r="BM47" s="7"/>
      <c r="BN47" s="29"/>
    </row>
    <row r="48" spans="2:66" x14ac:dyDescent="0.35">
      <c r="B48" s="16">
        <v>22</v>
      </c>
      <c r="C48" s="19"/>
      <c r="D48" s="15"/>
      <c r="E48" s="26"/>
      <c r="F48" s="26"/>
      <c r="G48" s="8"/>
      <c r="H48" s="6"/>
      <c r="I48" s="10"/>
      <c r="J48" s="9"/>
      <c r="K48" s="10"/>
      <c r="L48" s="9"/>
      <c r="M48" s="10"/>
      <c r="N48" s="9"/>
      <c r="O48" s="10"/>
      <c r="P48" s="9"/>
      <c r="Q48" s="10"/>
      <c r="R48" s="9"/>
      <c r="S48" s="8"/>
      <c r="T48" s="6"/>
      <c r="U48" s="10"/>
      <c r="V48" s="9"/>
      <c r="W48" s="10"/>
      <c r="X48" s="9"/>
      <c r="Y48" s="10"/>
      <c r="Z48" s="9"/>
      <c r="AA48" s="10"/>
      <c r="AB48" s="9"/>
      <c r="AC48" s="10"/>
      <c r="AD48" s="9"/>
      <c r="AE48" s="8"/>
      <c r="AF48" s="6"/>
      <c r="AG48" s="10"/>
      <c r="AH48" s="9"/>
      <c r="AI48" s="10"/>
      <c r="AJ48" s="9"/>
      <c r="AK48" s="10"/>
      <c r="AL48" s="9"/>
      <c r="AM48" s="10"/>
      <c r="AN48" s="9"/>
      <c r="AO48" s="10"/>
      <c r="AP48" s="9"/>
      <c r="AQ48" s="8"/>
      <c r="AR48" s="6"/>
      <c r="AS48" s="10"/>
      <c r="AT48" s="9"/>
      <c r="AU48" s="10"/>
      <c r="AV48" s="9"/>
      <c r="AW48" s="10"/>
      <c r="AX48" s="9"/>
      <c r="AY48" s="10"/>
      <c r="AZ48" s="9"/>
      <c r="BA48" s="10"/>
      <c r="BB48" s="30"/>
      <c r="BC48" s="8"/>
      <c r="BD48" s="6"/>
      <c r="BE48" s="10"/>
      <c r="BF48" s="9"/>
      <c r="BG48" s="10"/>
      <c r="BH48" s="9"/>
      <c r="BI48" s="10"/>
      <c r="BJ48" s="9"/>
      <c r="BK48" s="10"/>
      <c r="BL48" s="9"/>
      <c r="BM48" s="10"/>
      <c r="BN48" s="30"/>
    </row>
    <row r="49" spans="2:66" x14ac:dyDescent="0.35">
      <c r="B49" s="17">
        <v>23</v>
      </c>
      <c r="C49" s="19"/>
      <c r="D49" s="15"/>
      <c r="E49" s="26"/>
      <c r="F49" s="26"/>
      <c r="G49" s="8"/>
      <c r="H49" s="6"/>
      <c r="I49" s="10"/>
      <c r="J49" s="9"/>
      <c r="K49" s="10"/>
      <c r="L49" s="9"/>
      <c r="M49" s="10"/>
      <c r="N49" s="9"/>
      <c r="O49" s="10"/>
      <c r="P49" s="9"/>
      <c r="Q49" s="10"/>
      <c r="R49" s="9"/>
      <c r="S49" s="8"/>
      <c r="T49" s="6"/>
      <c r="U49" s="10"/>
      <c r="V49" s="9"/>
      <c r="W49" s="10"/>
      <c r="X49" s="9"/>
      <c r="Y49" s="10"/>
      <c r="Z49" s="9"/>
      <c r="AA49" s="10"/>
      <c r="AB49" s="9"/>
      <c r="AC49" s="10"/>
      <c r="AD49" s="9"/>
      <c r="AE49" s="8"/>
      <c r="AF49" s="6"/>
      <c r="AG49" s="10"/>
      <c r="AH49" s="9"/>
      <c r="AI49" s="10"/>
      <c r="AJ49" s="9"/>
      <c r="AK49" s="10"/>
      <c r="AL49" s="9"/>
      <c r="AM49" s="10"/>
      <c r="AN49" s="9"/>
      <c r="AO49" s="10"/>
      <c r="AP49" s="9"/>
      <c r="AQ49" s="8"/>
      <c r="AR49" s="6"/>
      <c r="AS49" s="10"/>
      <c r="AT49" s="9"/>
      <c r="AU49" s="10"/>
      <c r="AV49" s="9"/>
      <c r="AW49" s="10"/>
      <c r="AX49" s="9"/>
      <c r="AY49" s="10"/>
      <c r="AZ49" s="9"/>
      <c r="BA49" s="10"/>
      <c r="BB49" s="30"/>
      <c r="BC49" s="8"/>
      <c r="BD49" s="6"/>
      <c r="BE49" s="10"/>
      <c r="BF49" s="9"/>
      <c r="BG49" s="10"/>
      <c r="BH49" s="9"/>
      <c r="BI49" s="10"/>
      <c r="BJ49" s="9"/>
      <c r="BK49" s="10"/>
      <c r="BL49" s="9"/>
      <c r="BM49" s="10"/>
      <c r="BN49" s="30"/>
    </row>
    <row r="50" spans="2:66" x14ac:dyDescent="0.35">
      <c r="B50" s="17">
        <v>24</v>
      </c>
      <c r="C50" s="19"/>
      <c r="D50" s="15"/>
      <c r="E50" s="26"/>
      <c r="F50" s="26"/>
      <c r="G50" s="8"/>
      <c r="H50" s="6"/>
      <c r="I50" s="10"/>
      <c r="J50" s="9"/>
      <c r="K50" s="10"/>
      <c r="L50" s="9"/>
      <c r="M50" s="10"/>
      <c r="N50" s="9"/>
      <c r="O50" s="10"/>
      <c r="P50" s="9"/>
      <c r="Q50" s="10"/>
      <c r="R50" s="9"/>
      <c r="S50" s="8"/>
      <c r="T50" s="6"/>
      <c r="U50" s="10"/>
      <c r="V50" s="9"/>
      <c r="W50" s="10"/>
      <c r="X50" s="9"/>
      <c r="Y50" s="10"/>
      <c r="Z50" s="9"/>
      <c r="AA50" s="10"/>
      <c r="AB50" s="9"/>
      <c r="AC50" s="10"/>
      <c r="AD50" s="9"/>
      <c r="AE50" s="8"/>
      <c r="AF50" s="6"/>
      <c r="AG50" s="10"/>
      <c r="AH50" s="9"/>
      <c r="AI50" s="10"/>
      <c r="AJ50" s="9"/>
      <c r="AK50" s="10"/>
      <c r="AL50" s="9"/>
      <c r="AM50" s="10"/>
      <c r="AN50" s="9"/>
      <c r="AO50" s="10"/>
      <c r="AP50" s="9"/>
      <c r="AQ50" s="8"/>
      <c r="AR50" s="6"/>
      <c r="AS50" s="10"/>
      <c r="AT50" s="9"/>
      <c r="AU50" s="10"/>
      <c r="AV50" s="9"/>
      <c r="AW50" s="10"/>
      <c r="AX50" s="9"/>
      <c r="AY50" s="10"/>
      <c r="AZ50" s="9"/>
      <c r="BA50" s="10"/>
      <c r="BB50" s="30"/>
      <c r="BC50" s="8"/>
      <c r="BD50" s="6"/>
      <c r="BE50" s="10"/>
      <c r="BF50" s="9"/>
      <c r="BG50" s="10"/>
      <c r="BH50" s="9"/>
      <c r="BI50" s="10"/>
      <c r="BJ50" s="9"/>
      <c r="BK50" s="10"/>
      <c r="BL50" s="9"/>
      <c r="BM50" s="10"/>
      <c r="BN50" s="30"/>
    </row>
    <row r="51" spans="2:66" ht="15" thickBot="1" x14ac:dyDescent="0.4">
      <c r="B51" s="54">
        <v>25</v>
      </c>
      <c r="C51" s="134"/>
      <c r="D51" s="24"/>
      <c r="E51" s="55"/>
      <c r="F51" s="24"/>
      <c r="G51" s="11"/>
      <c r="H51" s="31"/>
      <c r="I51" s="13"/>
      <c r="J51" s="12"/>
      <c r="K51" s="13"/>
      <c r="L51" s="12"/>
      <c r="M51" s="13"/>
      <c r="N51" s="12"/>
      <c r="O51" s="13"/>
      <c r="P51" s="12"/>
      <c r="Q51" s="13"/>
      <c r="R51" s="12"/>
      <c r="S51" s="11"/>
      <c r="T51" s="31"/>
      <c r="U51" s="13"/>
      <c r="V51" s="12"/>
      <c r="W51" s="13"/>
      <c r="X51" s="12"/>
      <c r="Y51" s="13"/>
      <c r="Z51" s="12"/>
      <c r="AA51" s="13"/>
      <c r="AB51" s="12"/>
      <c r="AC51" s="13"/>
      <c r="AD51" s="12"/>
      <c r="AE51" s="11"/>
      <c r="AF51" s="31"/>
      <c r="AG51" s="13"/>
      <c r="AH51" s="12"/>
      <c r="AI51" s="13"/>
      <c r="AJ51" s="12"/>
      <c r="AK51" s="13"/>
      <c r="AL51" s="12"/>
      <c r="AM51" s="13"/>
      <c r="AN51" s="12"/>
      <c r="AO51" s="13"/>
      <c r="AP51" s="12"/>
      <c r="AQ51" s="11"/>
      <c r="AR51" s="31"/>
      <c r="AS51" s="13"/>
      <c r="AT51" s="12"/>
      <c r="AU51" s="13"/>
      <c r="AV51" s="12"/>
      <c r="AW51" s="13"/>
      <c r="AX51" s="12"/>
      <c r="AY51" s="13"/>
      <c r="AZ51" s="12"/>
      <c r="BA51" s="13"/>
      <c r="BB51" s="32"/>
      <c r="BC51" s="11"/>
      <c r="BD51" s="31"/>
      <c r="BE51" s="13"/>
      <c r="BF51" s="12"/>
      <c r="BG51" s="13"/>
      <c r="BH51" s="12"/>
      <c r="BI51" s="13"/>
      <c r="BJ51" s="12"/>
      <c r="BK51" s="13"/>
      <c r="BL51" s="12"/>
      <c r="BM51" s="13"/>
      <c r="BN51" s="32"/>
    </row>
    <row r="52" spans="2:66" ht="15" thickBot="1" x14ac:dyDescent="0.4">
      <c r="B52" s="529" t="s">
        <v>208</v>
      </c>
      <c r="C52" s="530"/>
      <c r="D52" s="530"/>
      <c r="E52" s="531"/>
      <c r="F52" s="56">
        <v>0</v>
      </c>
    </row>
    <row r="53" spans="2:66" ht="18.5" x14ac:dyDescent="0.45">
      <c r="B53" s="497"/>
      <c r="C53" s="497"/>
      <c r="D53" s="497"/>
      <c r="E53" s="497"/>
      <c r="F53" s="497"/>
    </row>
  </sheetData>
  <mergeCells count="16">
    <mergeCell ref="B52:E52"/>
    <mergeCell ref="B53:F53"/>
    <mergeCell ref="B46:F46"/>
    <mergeCell ref="B16:F16"/>
    <mergeCell ref="B22:F22"/>
    <mergeCell ref="B28:F28"/>
    <mergeCell ref="B34:F34"/>
    <mergeCell ref="BC14:BN14"/>
    <mergeCell ref="B9:BB10"/>
    <mergeCell ref="B12:C12"/>
    <mergeCell ref="D12:F12"/>
    <mergeCell ref="C14:F14"/>
    <mergeCell ref="G14:R14"/>
    <mergeCell ref="S14:AD14"/>
    <mergeCell ref="AE14:AP14"/>
    <mergeCell ref="AQ14:BB14"/>
  </mergeCells>
  <pageMargins left="0.25" right="0.25" top="0.75" bottom="0.75" header="0.3" footer="0.3"/>
  <pageSetup paperSize="9" scale="4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275CC-A6C4-40B7-A7D3-4FFE6B588756}">
  <sheetPr>
    <tabColor theme="5" tint="0.79998168889431442"/>
    <pageSetUpPr fitToPage="1"/>
  </sheetPr>
  <dimension ref="B10:H178"/>
  <sheetViews>
    <sheetView showGridLines="0" zoomScale="55" zoomScaleNormal="55" workbookViewId="0">
      <selection activeCell="B3" sqref="B3"/>
    </sheetView>
  </sheetViews>
  <sheetFormatPr defaultColWidth="9.1796875" defaultRowHeight="14" x14ac:dyDescent="0.3"/>
  <cols>
    <col min="1" max="1" width="6.54296875" style="294" customWidth="1"/>
    <col min="2" max="2" width="35.54296875" style="294" customWidth="1"/>
    <col min="3" max="3" width="46.7265625" style="294" customWidth="1"/>
    <col min="4" max="4" width="53" style="294" customWidth="1"/>
    <col min="5" max="5" width="56.453125" style="294" customWidth="1"/>
    <col min="6" max="6" width="42.54296875" style="294" customWidth="1"/>
    <col min="7" max="7" width="43.54296875" style="294" customWidth="1"/>
    <col min="8" max="8" width="35.7265625" style="294" customWidth="1"/>
    <col min="9" max="16384" width="9.1796875" style="294"/>
  </cols>
  <sheetData>
    <row r="10" spans="2:8" ht="152.25" customHeight="1" x14ac:dyDescent="0.3">
      <c r="B10" s="540" t="s">
        <v>209</v>
      </c>
      <c r="C10" s="541"/>
      <c r="D10" s="541"/>
      <c r="E10" s="541"/>
      <c r="F10" s="541"/>
      <c r="G10" s="541"/>
      <c r="H10" s="542"/>
    </row>
    <row r="12" spans="2:8" ht="25.5" customHeight="1" x14ac:dyDescent="0.3">
      <c r="B12" s="543" t="s">
        <v>210</v>
      </c>
      <c r="C12" s="544"/>
      <c r="D12" s="544"/>
      <c r="E12" s="544"/>
      <c r="F12" s="544"/>
      <c r="G12" s="544"/>
      <c r="H12" s="545"/>
    </row>
    <row r="14" spans="2:8" ht="15.5" x14ac:dyDescent="0.35">
      <c r="B14" s="302" t="s">
        <v>211</v>
      </c>
      <c r="C14" s="303"/>
      <c r="D14" s="303"/>
      <c r="E14" s="304"/>
    </row>
    <row r="16" spans="2:8" ht="15.5" x14ac:dyDescent="0.35">
      <c r="B16" s="300" t="s">
        <v>212</v>
      </c>
      <c r="C16" s="300" t="s">
        <v>213</v>
      </c>
      <c r="D16" s="300" t="s">
        <v>214</v>
      </c>
      <c r="E16" s="301" t="s">
        <v>215</v>
      </c>
    </row>
    <row r="17" spans="2:8" ht="28" x14ac:dyDescent="0.3">
      <c r="B17" s="298" t="str">
        <f>IF('Workbook Index Page'!I21="Enter name of project 1 here","Please complete the Workbook Index Page first",'Workbook Index Page'!I21)</f>
        <v>Please complete the Workbook Index Page first</v>
      </c>
      <c r="C17" s="232" t="s">
        <v>6</v>
      </c>
      <c r="D17" s="232" t="s">
        <v>6</v>
      </c>
      <c r="E17" s="234"/>
    </row>
    <row r="18" spans="2:8" ht="28" x14ac:dyDescent="0.3">
      <c r="B18" s="298" t="str">
        <f>IF('Workbook Index Page'!I22="Enter name of project 2 here","Please complete the Workbook Index Page first",'Workbook Index Page'!I22)</f>
        <v>Please complete the Workbook Index Page first</v>
      </c>
      <c r="C18" s="232" t="s">
        <v>6</v>
      </c>
      <c r="D18" s="232" t="s">
        <v>6</v>
      </c>
      <c r="E18" s="234"/>
    </row>
    <row r="19" spans="2:8" ht="28" x14ac:dyDescent="0.3">
      <c r="B19" s="299" t="str">
        <f>IF('Workbook Index Page'!I23="Enter name of project 3 here","Please complete the Workbook Index Page first",'Workbook Index Page'!I23)</f>
        <v>Please complete the Workbook Index Page first</v>
      </c>
      <c r="C19" s="233" t="s">
        <v>6</v>
      </c>
      <c r="D19" s="233" t="s">
        <v>6</v>
      </c>
      <c r="E19" s="235"/>
    </row>
    <row r="21" spans="2:8" ht="15.5" x14ac:dyDescent="0.35">
      <c r="B21" s="302" t="s">
        <v>216</v>
      </c>
      <c r="C21" s="308"/>
      <c r="D21" s="308"/>
      <c r="E21" s="308"/>
      <c r="F21" s="308"/>
      <c r="G21" s="308"/>
      <c r="H21" s="304"/>
    </row>
    <row r="23" spans="2:8" ht="15.5" x14ac:dyDescent="0.35">
      <c r="B23" s="296"/>
      <c r="C23" s="296"/>
      <c r="D23" s="296"/>
      <c r="E23" s="296"/>
      <c r="F23" s="538" t="s">
        <v>217</v>
      </c>
      <c r="G23" s="539"/>
      <c r="H23" s="296"/>
    </row>
    <row r="24" spans="2:8" s="295" customFormat="1" ht="15.5" x14ac:dyDescent="0.35">
      <c r="B24" s="305" t="s">
        <v>110</v>
      </c>
      <c r="C24" s="306" t="s">
        <v>218</v>
      </c>
      <c r="D24" s="306" t="s">
        <v>31</v>
      </c>
      <c r="E24" s="306" t="s">
        <v>219</v>
      </c>
      <c r="F24" s="306" t="s">
        <v>220</v>
      </c>
      <c r="G24" s="306" t="s">
        <v>221</v>
      </c>
      <c r="H24" s="307" t="s">
        <v>222</v>
      </c>
    </row>
    <row r="25" spans="2:8" s="295" customFormat="1" ht="59.25" customHeight="1" x14ac:dyDescent="0.35">
      <c r="B25" s="309" t="s">
        <v>223</v>
      </c>
      <c r="C25" s="310" t="s">
        <v>224</v>
      </c>
      <c r="D25" s="310" t="s">
        <v>225</v>
      </c>
      <c r="E25" s="310" t="s">
        <v>226</v>
      </c>
      <c r="F25" s="310" t="s">
        <v>227</v>
      </c>
      <c r="G25" s="310" t="s">
        <v>228</v>
      </c>
      <c r="H25" s="311" t="s">
        <v>229</v>
      </c>
    </row>
    <row r="26" spans="2:8" x14ac:dyDescent="0.3">
      <c r="B26" s="227" t="s">
        <v>6</v>
      </c>
      <c r="C26" s="175" t="s">
        <v>6</v>
      </c>
      <c r="D26" s="176"/>
      <c r="E26" s="175" t="s">
        <v>6</v>
      </c>
      <c r="F26" s="176"/>
      <c r="G26" s="176"/>
      <c r="H26" s="228"/>
    </row>
    <row r="27" spans="2:8" x14ac:dyDescent="0.3">
      <c r="B27" s="227" t="s">
        <v>6</v>
      </c>
      <c r="C27" s="175" t="s">
        <v>6</v>
      </c>
      <c r="D27" s="176"/>
      <c r="E27" s="175" t="s">
        <v>6</v>
      </c>
      <c r="F27" s="176"/>
      <c r="G27" s="176"/>
      <c r="H27" s="228"/>
    </row>
    <row r="28" spans="2:8" x14ac:dyDescent="0.3">
      <c r="B28" s="227" t="s">
        <v>6</v>
      </c>
      <c r="C28" s="175" t="s">
        <v>6</v>
      </c>
      <c r="D28" s="176"/>
      <c r="E28" s="175" t="s">
        <v>6</v>
      </c>
      <c r="F28" s="176"/>
      <c r="G28" s="176"/>
      <c r="H28" s="228"/>
    </row>
    <row r="29" spans="2:8" x14ac:dyDescent="0.3">
      <c r="B29" s="227" t="s">
        <v>6</v>
      </c>
      <c r="C29" s="175" t="s">
        <v>6</v>
      </c>
      <c r="D29" s="176"/>
      <c r="E29" s="175" t="s">
        <v>6</v>
      </c>
      <c r="F29" s="176"/>
      <c r="G29" s="176"/>
      <c r="H29" s="228"/>
    </row>
    <row r="30" spans="2:8" x14ac:dyDescent="0.3">
      <c r="B30" s="227" t="s">
        <v>6</v>
      </c>
      <c r="C30" s="175" t="s">
        <v>6</v>
      </c>
      <c r="D30" s="176"/>
      <c r="E30" s="175" t="s">
        <v>6</v>
      </c>
      <c r="F30" s="176"/>
      <c r="G30" s="176"/>
      <c r="H30" s="228"/>
    </row>
    <row r="31" spans="2:8" x14ac:dyDescent="0.3">
      <c r="B31" s="227" t="s">
        <v>6</v>
      </c>
      <c r="C31" s="175" t="s">
        <v>6</v>
      </c>
      <c r="D31" s="176"/>
      <c r="E31" s="175" t="s">
        <v>6</v>
      </c>
      <c r="F31" s="176"/>
      <c r="G31" s="176"/>
      <c r="H31" s="228"/>
    </row>
    <row r="32" spans="2:8" x14ac:dyDescent="0.3">
      <c r="B32" s="227" t="s">
        <v>6</v>
      </c>
      <c r="C32" s="175" t="s">
        <v>6</v>
      </c>
      <c r="D32" s="176"/>
      <c r="E32" s="175" t="s">
        <v>6</v>
      </c>
      <c r="F32" s="176"/>
      <c r="G32" s="176"/>
      <c r="H32" s="228"/>
    </row>
    <row r="33" spans="2:8" x14ac:dyDescent="0.3">
      <c r="B33" s="227" t="s">
        <v>6</v>
      </c>
      <c r="C33" s="175" t="s">
        <v>6</v>
      </c>
      <c r="D33" s="176"/>
      <c r="E33" s="175" t="s">
        <v>6</v>
      </c>
      <c r="F33" s="176"/>
      <c r="G33" s="176"/>
      <c r="H33" s="228"/>
    </row>
    <row r="34" spans="2:8" x14ac:dyDescent="0.3">
      <c r="B34" s="227" t="s">
        <v>6</v>
      </c>
      <c r="C34" s="175" t="s">
        <v>6</v>
      </c>
      <c r="D34" s="176"/>
      <c r="E34" s="175" t="s">
        <v>6</v>
      </c>
      <c r="F34" s="176"/>
      <c r="G34" s="176"/>
      <c r="H34" s="228"/>
    </row>
    <row r="35" spans="2:8" x14ac:dyDescent="0.3">
      <c r="B35" s="227" t="s">
        <v>6</v>
      </c>
      <c r="C35" s="175" t="s">
        <v>6</v>
      </c>
      <c r="D35" s="176"/>
      <c r="E35" s="175" t="s">
        <v>6</v>
      </c>
      <c r="F35" s="176"/>
      <c r="G35" s="176"/>
      <c r="H35" s="228"/>
    </row>
    <row r="36" spans="2:8" x14ac:dyDescent="0.3">
      <c r="B36" s="227" t="s">
        <v>6</v>
      </c>
      <c r="C36" s="175" t="s">
        <v>6</v>
      </c>
      <c r="D36" s="176"/>
      <c r="E36" s="175" t="s">
        <v>6</v>
      </c>
      <c r="F36" s="176"/>
      <c r="G36" s="176"/>
      <c r="H36" s="228"/>
    </row>
    <row r="37" spans="2:8" x14ac:dyDescent="0.3">
      <c r="B37" s="227" t="s">
        <v>6</v>
      </c>
      <c r="C37" s="175" t="s">
        <v>6</v>
      </c>
      <c r="D37" s="176"/>
      <c r="E37" s="175" t="s">
        <v>6</v>
      </c>
      <c r="F37" s="176"/>
      <c r="G37" s="176"/>
      <c r="H37" s="228"/>
    </row>
    <row r="38" spans="2:8" x14ac:dyDescent="0.3">
      <c r="B38" s="227" t="s">
        <v>6</v>
      </c>
      <c r="C38" s="175" t="s">
        <v>6</v>
      </c>
      <c r="D38" s="176"/>
      <c r="E38" s="175" t="s">
        <v>6</v>
      </c>
      <c r="F38" s="176"/>
      <c r="G38" s="176"/>
      <c r="H38" s="228"/>
    </row>
    <row r="39" spans="2:8" x14ac:dyDescent="0.3">
      <c r="B39" s="227" t="s">
        <v>6</v>
      </c>
      <c r="C39" s="175" t="s">
        <v>6</v>
      </c>
      <c r="D39" s="176"/>
      <c r="E39" s="175" t="s">
        <v>6</v>
      </c>
      <c r="F39" s="176"/>
      <c r="G39" s="176"/>
      <c r="H39" s="228"/>
    </row>
    <row r="40" spans="2:8" x14ac:dyDescent="0.3">
      <c r="B40" s="227" t="s">
        <v>6</v>
      </c>
      <c r="C40" s="175" t="s">
        <v>6</v>
      </c>
      <c r="D40" s="176"/>
      <c r="E40" s="175" t="s">
        <v>6</v>
      </c>
      <c r="F40" s="176"/>
      <c r="G40" s="176"/>
      <c r="H40" s="228"/>
    </row>
    <row r="41" spans="2:8" x14ac:dyDescent="0.3">
      <c r="B41" s="227" t="s">
        <v>6</v>
      </c>
      <c r="C41" s="175" t="s">
        <v>6</v>
      </c>
      <c r="D41" s="176"/>
      <c r="E41" s="175" t="s">
        <v>6</v>
      </c>
      <c r="F41" s="176"/>
      <c r="G41" s="176"/>
      <c r="H41" s="228"/>
    </row>
    <row r="42" spans="2:8" x14ac:dyDescent="0.3">
      <c r="B42" s="227" t="s">
        <v>6</v>
      </c>
      <c r="C42" s="175" t="s">
        <v>6</v>
      </c>
      <c r="D42" s="176"/>
      <c r="E42" s="175" t="s">
        <v>6</v>
      </c>
      <c r="F42" s="176"/>
      <c r="G42" s="176"/>
      <c r="H42" s="228"/>
    </row>
    <row r="43" spans="2:8" x14ac:dyDescent="0.3">
      <c r="B43" s="227" t="s">
        <v>6</v>
      </c>
      <c r="C43" s="175" t="s">
        <v>6</v>
      </c>
      <c r="D43" s="176"/>
      <c r="E43" s="175" t="s">
        <v>6</v>
      </c>
      <c r="F43" s="176"/>
      <c r="G43" s="176"/>
      <c r="H43" s="228"/>
    </row>
    <row r="44" spans="2:8" x14ac:dyDescent="0.3">
      <c r="B44" s="227" t="s">
        <v>6</v>
      </c>
      <c r="C44" s="175" t="s">
        <v>6</v>
      </c>
      <c r="D44" s="176"/>
      <c r="E44" s="175" t="s">
        <v>6</v>
      </c>
      <c r="F44" s="176"/>
      <c r="G44" s="176"/>
      <c r="H44" s="228"/>
    </row>
    <row r="45" spans="2:8" x14ac:dyDescent="0.3">
      <c r="B45" s="227" t="s">
        <v>6</v>
      </c>
      <c r="C45" s="175" t="s">
        <v>6</v>
      </c>
      <c r="D45" s="176"/>
      <c r="E45" s="175" t="s">
        <v>6</v>
      </c>
      <c r="F45" s="176"/>
      <c r="G45" s="176"/>
      <c r="H45" s="228"/>
    </row>
    <row r="46" spans="2:8" x14ac:dyDescent="0.3">
      <c r="B46" s="227" t="s">
        <v>6</v>
      </c>
      <c r="C46" s="175" t="s">
        <v>6</v>
      </c>
      <c r="D46" s="176"/>
      <c r="E46" s="175" t="s">
        <v>6</v>
      </c>
      <c r="F46" s="176"/>
      <c r="G46" s="176"/>
      <c r="H46" s="228"/>
    </row>
    <row r="47" spans="2:8" x14ac:dyDescent="0.3">
      <c r="B47" s="227" t="s">
        <v>6</v>
      </c>
      <c r="C47" s="175" t="s">
        <v>6</v>
      </c>
      <c r="D47" s="176"/>
      <c r="E47" s="175" t="s">
        <v>6</v>
      </c>
      <c r="F47" s="176"/>
      <c r="G47" s="176"/>
      <c r="H47" s="228"/>
    </row>
    <row r="48" spans="2:8" x14ac:dyDescent="0.3">
      <c r="B48" s="227" t="s">
        <v>6</v>
      </c>
      <c r="C48" s="175" t="s">
        <v>6</v>
      </c>
      <c r="D48" s="176"/>
      <c r="E48" s="175" t="s">
        <v>6</v>
      </c>
      <c r="F48" s="176"/>
      <c r="G48" s="176"/>
      <c r="H48" s="228"/>
    </row>
    <row r="49" spans="2:8" x14ac:dyDescent="0.3">
      <c r="B49" s="227" t="s">
        <v>6</v>
      </c>
      <c r="C49" s="175" t="s">
        <v>6</v>
      </c>
      <c r="D49" s="176"/>
      <c r="E49" s="175" t="s">
        <v>6</v>
      </c>
      <c r="F49" s="176"/>
      <c r="G49" s="176"/>
      <c r="H49" s="228"/>
    </row>
    <row r="50" spans="2:8" x14ac:dyDescent="0.3">
      <c r="B50" s="227" t="s">
        <v>6</v>
      </c>
      <c r="C50" s="175" t="s">
        <v>6</v>
      </c>
      <c r="D50" s="176"/>
      <c r="E50" s="175" t="s">
        <v>6</v>
      </c>
      <c r="F50" s="176"/>
      <c r="G50" s="176"/>
      <c r="H50" s="228"/>
    </row>
    <row r="51" spans="2:8" x14ac:dyDescent="0.3">
      <c r="B51" s="227" t="s">
        <v>6</v>
      </c>
      <c r="C51" s="175" t="s">
        <v>6</v>
      </c>
      <c r="D51" s="176"/>
      <c r="E51" s="175" t="s">
        <v>6</v>
      </c>
      <c r="F51" s="176"/>
      <c r="G51" s="176"/>
      <c r="H51" s="228"/>
    </row>
    <row r="52" spans="2:8" x14ac:dyDescent="0.3">
      <c r="B52" s="227" t="s">
        <v>6</v>
      </c>
      <c r="C52" s="175" t="s">
        <v>6</v>
      </c>
      <c r="D52" s="176"/>
      <c r="E52" s="175" t="s">
        <v>6</v>
      </c>
      <c r="F52" s="176"/>
      <c r="G52" s="176"/>
      <c r="H52" s="228"/>
    </row>
    <row r="53" spans="2:8" x14ac:dyDescent="0.3">
      <c r="B53" s="227" t="s">
        <v>6</v>
      </c>
      <c r="C53" s="175" t="s">
        <v>6</v>
      </c>
      <c r="D53" s="176"/>
      <c r="E53" s="175" t="s">
        <v>6</v>
      </c>
      <c r="F53" s="176"/>
      <c r="G53" s="176"/>
      <c r="H53" s="228"/>
    </row>
    <row r="54" spans="2:8" x14ac:dyDescent="0.3">
      <c r="B54" s="227" t="s">
        <v>6</v>
      </c>
      <c r="C54" s="175" t="s">
        <v>6</v>
      </c>
      <c r="D54" s="176"/>
      <c r="E54" s="175" t="s">
        <v>6</v>
      </c>
      <c r="F54" s="176"/>
      <c r="G54" s="176"/>
      <c r="H54" s="228"/>
    </row>
    <row r="55" spans="2:8" x14ac:dyDescent="0.3">
      <c r="B55" s="227" t="s">
        <v>6</v>
      </c>
      <c r="C55" s="175" t="s">
        <v>6</v>
      </c>
      <c r="D55" s="176"/>
      <c r="E55" s="175" t="s">
        <v>6</v>
      </c>
      <c r="F55" s="176"/>
      <c r="G55" s="176"/>
      <c r="H55" s="228"/>
    </row>
    <row r="56" spans="2:8" x14ac:dyDescent="0.3">
      <c r="B56" s="227" t="s">
        <v>6</v>
      </c>
      <c r="C56" s="175" t="s">
        <v>6</v>
      </c>
      <c r="D56" s="176"/>
      <c r="E56" s="175" t="s">
        <v>6</v>
      </c>
      <c r="F56" s="176"/>
      <c r="G56" s="176"/>
      <c r="H56" s="228"/>
    </row>
    <row r="57" spans="2:8" x14ac:dyDescent="0.3">
      <c r="B57" s="227" t="s">
        <v>6</v>
      </c>
      <c r="C57" s="175" t="s">
        <v>6</v>
      </c>
      <c r="D57" s="176"/>
      <c r="E57" s="175" t="s">
        <v>6</v>
      </c>
      <c r="F57" s="176"/>
      <c r="G57" s="176"/>
      <c r="H57" s="228"/>
    </row>
    <row r="58" spans="2:8" x14ac:dyDescent="0.3">
      <c r="B58" s="227" t="s">
        <v>6</v>
      </c>
      <c r="C58" s="175" t="s">
        <v>6</v>
      </c>
      <c r="D58" s="176"/>
      <c r="E58" s="175" t="s">
        <v>6</v>
      </c>
      <c r="F58" s="176"/>
      <c r="G58" s="176"/>
      <c r="H58" s="228"/>
    </row>
    <row r="59" spans="2:8" x14ac:dyDescent="0.3">
      <c r="B59" s="227" t="s">
        <v>6</v>
      </c>
      <c r="C59" s="175" t="s">
        <v>6</v>
      </c>
      <c r="D59" s="176"/>
      <c r="E59" s="175" t="s">
        <v>6</v>
      </c>
      <c r="F59" s="176"/>
      <c r="G59" s="176"/>
      <c r="H59" s="228"/>
    </row>
    <row r="60" spans="2:8" x14ac:dyDescent="0.3">
      <c r="B60" s="227" t="s">
        <v>6</v>
      </c>
      <c r="C60" s="175" t="s">
        <v>6</v>
      </c>
      <c r="D60" s="176"/>
      <c r="E60" s="175" t="s">
        <v>6</v>
      </c>
      <c r="F60" s="176"/>
      <c r="G60" s="176"/>
      <c r="H60" s="228"/>
    </row>
    <row r="61" spans="2:8" x14ac:dyDescent="0.3">
      <c r="B61" s="227" t="s">
        <v>6</v>
      </c>
      <c r="C61" s="175" t="s">
        <v>6</v>
      </c>
      <c r="D61" s="176"/>
      <c r="E61" s="175" t="s">
        <v>6</v>
      </c>
      <c r="F61" s="176"/>
      <c r="G61" s="176"/>
      <c r="H61" s="228"/>
    </row>
    <row r="62" spans="2:8" x14ac:dyDescent="0.3">
      <c r="B62" s="227" t="s">
        <v>6</v>
      </c>
      <c r="C62" s="175" t="s">
        <v>6</v>
      </c>
      <c r="D62" s="176"/>
      <c r="E62" s="175" t="s">
        <v>6</v>
      </c>
      <c r="F62" s="176"/>
      <c r="G62" s="176"/>
      <c r="H62" s="228"/>
    </row>
    <row r="63" spans="2:8" x14ac:dyDescent="0.3">
      <c r="B63" s="227" t="s">
        <v>6</v>
      </c>
      <c r="C63" s="175" t="s">
        <v>6</v>
      </c>
      <c r="D63" s="176"/>
      <c r="E63" s="175" t="s">
        <v>6</v>
      </c>
      <c r="F63" s="176"/>
      <c r="G63" s="176"/>
      <c r="H63" s="228"/>
    </row>
    <row r="64" spans="2:8" x14ac:dyDescent="0.3">
      <c r="B64" s="227" t="s">
        <v>6</v>
      </c>
      <c r="C64" s="175" t="s">
        <v>6</v>
      </c>
      <c r="D64" s="176"/>
      <c r="E64" s="175" t="s">
        <v>6</v>
      </c>
      <c r="F64" s="176"/>
      <c r="G64" s="176"/>
      <c r="H64" s="228"/>
    </row>
    <row r="65" spans="2:8" x14ac:dyDescent="0.3">
      <c r="B65" s="227" t="s">
        <v>6</v>
      </c>
      <c r="C65" s="175" t="s">
        <v>6</v>
      </c>
      <c r="D65" s="176"/>
      <c r="E65" s="175" t="s">
        <v>6</v>
      </c>
      <c r="F65" s="176"/>
      <c r="G65" s="176"/>
      <c r="H65" s="228"/>
    </row>
    <row r="66" spans="2:8" x14ac:dyDescent="0.3">
      <c r="B66" s="227" t="s">
        <v>6</v>
      </c>
      <c r="C66" s="175" t="s">
        <v>6</v>
      </c>
      <c r="D66" s="176"/>
      <c r="E66" s="175" t="s">
        <v>6</v>
      </c>
      <c r="F66" s="176"/>
      <c r="G66" s="176"/>
      <c r="H66" s="228"/>
    </row>
    <row r="67" spans="2:8" x14ac:dyDescent="0.3">
      <c r="B67" s="227" t="s">
        <v>6</v>
      </c>
      <c r="C67" s="175" t="s">
        <v>6</v>
      </c>
      <c r="D67" s="176"/>
      <c r="E67" s="175" t="s">
        <v>6</v>
      </c>
      <c r="F67" s="176"/>
      <c r="G67" s="176"/>
      <c r="H67" s="228"/>
    </row>
    <row r="68" spans="2:8" x14ac:dyDescent="0.3">
      <c r="B68" s="227" t="s">
        <v>6</v>
      </c>
      <c r="C68" s="175" t="s">
        <v>6</v>
      </c>
      <c r="D68" s="176"/>
      <c r="E68" s="175" t="s">
        <v>6</v>
      </c>
      <c r="F68" s="176"/>
      <c r="G68" s="176"/>
      <c r="H68" s="228"/>
    </row>
    <row r="69" spans="2:8" x14ac:dyDescent="0.3">
      <c r="B69" s="227" t="s">
        <v>6</v>
      </c>
      <c r="C69" s="175" t="s">
        <v>6</v>
      </c>
      <c r="D69" s="176"/>
      <c r="E69" s="175" t="s">
        <v>6</v>
      </c>
      <c r="F69" s="176"/>
      <c r="G69" s="176"/>
      <c r="H69" s="228"/>
    </row>
    <row r="70" spans="2:8" x14ac:dyDescent="0.3">
      <c r="B70" s="227" t="s">
        <v>6</v>
      </c>
      <c r="C70" s="175" t="s">
        <v>6</v>
      </c>
      <c r="D70" s="176"/>
      <c r="E70" s="175" t="s">
        <v>6</v>
      </c>
      <c r="F70" s="176"/>
      <c r="G70" s="176"/>
      <c r="H70" s="228"/>
    </row>
    <row r="71" spans="2:8" x14ac:dyDescent="0.3">
      <c r="B71" s="227" t="s">
        <v>6</v>
      </c>
      <c r="C71" s="175" t="s">
        <v>6</v>
      </c>
      <c r="D71" s="176"/>
      <c r="E71" s="175" t="s">
        <v>6</v>
      </c>
      <c r="F71" s="176"/>
      <c r="G71" s="176"/>
      <c r="H71" s="228"/>
    </row>
    <row r="72" spans="2:8" x14ac:dyDescent="0.3">
      <c r="B72" s="227" t="s">
        <v>6</v>
      </c>
      <c r="C72" s="175" t="s">
        <v>6</v>
      </c>
      <c r="D72" s="176"/>
      <c r="E72" s="175" t="s">
        <v>6</v>
      </c>
      <c r="F72" s="176"/>
      <c r="G72" s="176"/>
      <c r="H72" s="228"/>
    </row>
    <row r="73" spans="2:8" x14ac:dyDescent="0.3">
      <c r="B73" s="227" t="s">
        <v>6</v>
      </c>
      <c r="C73" s="175" t="s">
        <v>6</v>
      </c>
      <c r="D73" s="176"/>
      <c r="E73" s="175" t="s">
        <v>6</v>
      </c>
      <c r="F73" s="176"/>
      <c r="G73" s="176"/>
      <c r="H73" s="228"/>
    </row>
    <row r="74" spans="2:8" x14ac:dyDescent="0.3">
      <c r="B74" s="227" t="s">
        <v>6</v>
      </c>
      <c r="C74" s="175" t="s">
        <v>6</v>
      </c>
      <c r="D74" s="176"/>
      <c r="E74" s="175" t="s">
        <v>6</v>
      </c>
      <c r="F74" s="176"/>
      <c r="G74" s="176"/>
      <c r="H74" s="228"/>
    </row>
    <row r="75" spans="2:8" x14ac:dyDescent="0.3">
      <c r="B75" s="227" t="s">
        <v>6</v>
      </c>
      <c r="C75" s="175" t="s">
        <v>6</v>
      </c>
      <c r="D75" s="176"/>
      <c r="E75" s="175" t="s">
        <v>6</v>
      </c>
      <c r="F75" s="176"/>
      <c r="G75" s="176"/>
      <c r="H75" s="228"/>
    </row>
    <row r="76" spans="2:8" x14ac:dyDescent="0.3">
      <c r="B76" s="227" t="s">
        <v>6</v>
      </c>
      <c r="C76" s="175" t="s">
        <v>6</v>
      </c>
      <c r="D76" s="176"/>
      <c r="E76" s="175" t="s">
        <v>6</v>
      </c>
      <c r="F76" s="176"/>
      <c r="G76" s="176"/>
      <c r="H76" s="228"/>
    </row>
    <row r="77" spans="2:8" x14ac:dyDescent="0.3">
      <c r="B77" s="227" t="s">
        <v>6</v>
      </c>
      <c r="C77" s="175" t="s">
        <v>6</v>
      </c>
      <c r="D77" s="176"/>
      <c r="E77" s="175" t="s">
        <v>6</v>
      </c>
      <c r="F77" s="176"/>
      <c r="G77" s="176"/>
      <c r="H77" s="228"/>
    </row>
    <row r="78" spans="2:8" x14ac:dyDescent="0.3">
      <c r="B78" s="227" t="s">
        <v>6</v>
      </c>
      <c r="C78" s="175" t="s">
        <v>6</v>
      </c>
      <c r="D78" s="176"/>
      <c r="E78" s="175" t="s">
        <v>6</v>
      </c>
      <c r="F78" s="176"/>
      <c r="G78" s="176"/>
      <c r="H78" s="228"/>
    </row>
    <row r="79" spans="2:8" x14ac:dyDescent="0.3">
      <c r="B79" s="227" t="s">
        <v>6</v>
      </c>
      <c r="C79" s="175" t="s">
        <v>6</v>
      </c>
      <c r="D79" s="176"/>
      <c r="E79" s="175" t="s">
        <v>6</v>
      </c>
      <c r="F79" s="176"/>
      <c r="G79" s="176"/>
      <c r="H79" s="228"/>
    </row>
    <row r="80" spans="2:8" x14ac:dyDescent="0.3">
      <c r="B80" s="227" t="s">
        <v>6</v>
      </c>
      <c r="C80" s="175" t="s">
        <v>6</v>
      </c>
      <c r="D80" s="176"/>
      <c r="E80" s="175" t="s">
        <v>6</v>
      </c>
      <c r="F80" s="176"/>
      <c r="G80" s="176"/>
      <c r="H80" s="228"/>
    </row>
    <row r="81" spans="2:8" x14ac:dyDescent="0.3">
      <c r="B81" s="227" t="s">
        <v>6</v>
      </c>
      <c r="C81" s="175" t="s">
        <v>6</v>
      </c>
      <c r="D81" s="176"/>
      <c r="E81" s="175" t="s">
        <v>6</v>
      </c>
      <c r="F81" s="176"/>
      <c r="G81" s="176"/>
      <c r="H81" s="228"/>
    </row>
    <row r="82" spans="2:8" x14ac:dyDescent="0.3">
      <c r="B82" s="227" t="s">
        <v>6</v>
      </c>
      <c r="C82" s="175" t="s">
        <v>6</v>
      </c>
      <c r="D82" s="176"/>
      <c r="E82" s="175" t="s">
        <v>6</v>
      </c>
      <c r="F82" s="176"/>
      <c r="G82" s="176"/>
      <c r="H82" s="228"/>
    </row>
    <row r="83" spans="2:8" x14ac:dyDescent="0.3">
      <c r="B83" s="227" t="s">
        <v>6</v>
      </c>
      <c r="C83" s="175" t="s">
        <v>6</v>
      </c>
      <c r="D83" s="176"/>
      <c r="E83" s="175" t="s">
        <v>6</v>
      </c>
      <c r="F83" s="176"/>
      <c r="G83" s="176"/>
      <c r="H83" s="228"/>
    </row>
    <row r="84" spans="2:8" x14ac:dyDescent="0.3">
      <c r="B84" s="227" t="s">
        <v>6</v>
      </c>
      <c r="C84" s="175" t="s">
        <v>6</v>
      </c>
      <c r="D84" s="176"/>
      <c r="E84" s="175" t="s">
        <v>6</v>
      </c>
      <c r="F84" s="176"/>
      <c r="G84" s="176"/>
      <c r="H84" s="228"/>
    </row>
    <row r="85" spans="2:8" x14ac:dyDescent="0.3">
      <c r="B85" s="227" t="s">
        <v>6</v>
      </c>
      <c r="C85" s="175" t="s">
        <v>6</v>
      </c>
      <c r="D85" s="176"/>
      <c r="E85" s="175" t="s">
        <v>6</v>
      </c>
      <c r="F85" s="176"/>
      <c r="G85" s="176"/>
      <c r="H85" s="228"/>
    </row>
    <row r="86" spans="2:8" x14ac:dyDescent="0.3">
      <c r="B86" s="227" t="s">
        <v>6</v>
      </c>
      <c r="C86" s="175" t="s">
        <v>6</v>
      </c>
      <c r="D86" s="176"/>
      <c r="E86" s="175" t="s">
        <v>6</v>
      </c>
      <c r="F86" s="176"/>
      <c r="G86" s="176"/>
      <c r="H86" s="228"/>
    </row>
    <row r="87" spans="2:8" x14ac:dyDescent="0.3">
      <c r="B87" s="227" t="s">
        <v>6</v>
      </c>
      <c r="C87" s="175" t="s">
        <v>6</v>
      </c>
      <c r="D87" s="176"/>
      <c r="E87" s="175" t="s">
        <v>6</v>
      </c>
      <c r="F87" s="176"/>
      <c r="G87" s="176"/>
      <c r="H87" s="228"/>
    </row>
    <row r="88" spans="2:8" x14ac:dyDescent="0.3">
      <c r="B88" s="227" t="s">
        <v>6</v>
      </c>
      <c r="C88" s="175" t="s">
        <v>6</v>
      </c>
      <c r="D88" s="176"/>
      <c r="E88" s="175" t="s">
        <v>6</v>
      </c>
      <c r="F88" s="176"/>
      <c r="G88" s="176"/>
      <c r="H88" s="228"/>
    </row>
    <row r="89" spans="2:8" x14ac:dyDescent="0.3">
      <c r="B89" s="227" t="s">
        <v>6</v>
      </c>
      <c r="C89" s="175" t="s">
        <v>6</v>
      </c>
      <c r="D89" s="176"/>
      <c r="E89" s="175" t="s">
        <v>6</v>
      </c>
      <c r="F89" s="176"/>
      <c r="G89" s="176"/>
      <c r="H89" s="228"/>
    </row>
    <row r="90" spans="2:8" x14ac:dyDescent="0.3">
      <c r="B90" s="227" t="s">
        <v>6</v>
      </c>
      <c r="C90" s="175" t="s">
        <v>6</v>
      </c>
      <c r="D90" s="176"/>
      <c r="E90" s="175" t="s">
        <v>6</v>
      </c>
      <c r="F90" s="176"/>
      <c r="G90" s="176"/>
      <c r="H90" s="228"/>
    </row>
    <row r="91" spans="2:8" x14ac:dyDescent="0.3">
      <c r="B91" s="227" t="s">
        <v>6</v>
      </c>
      <c r="C91" s="175" t="s">
        <v>6</v>
      </c>
      <c r="D91" s="176"/>
      <c r="E91" s="175" t="s">
        <v>6</v>
      </c>
      <c r="F91" s="176"/>
      <c r="G91" s="176"/>
      <c r="H91" s="228"/>
    </row>
    <row r="92" spans="2:8" x14ac:dyDescent="0.3">
      <c r="B92" s="227" t="s">
        <v>6</v>
      </c>
      <c r="C92" s="175" t="s">
        <v>6</v>
      </c>
      <c r="D92" s="176"/>
      <c r="E92" s="175" t="s">
        <v>6</v>
      </c>
      <c r="F92" s="176"/>
      <c r="G92" s="176"/>
      <c r="H92" s="228"/>
    </row>
    <row r="93" spans="2:8" x14ac:dyDescent="0.3">
      <c r="B93" s="227" t="s">
        <v>6</v>
      </c>
      <c r="C93" s="175" t="s">
        <v>6</v>
      </c>
      <c r="D93" s="176"/>
      <c r="E93" s="175" t="s">
        <v>6</v>
      </c>
      <c r="F93" s="176"/>
      <c r="G93" s="176"/>
      <c r="H93" s="228"/>
    </row>
    <row r="94" spans="2:8" x14ac:dyDescent="0.3">
      <c r="B94" s="227" t="s">
        <v>6</v>
      </c>
      <c r="C94" s="175" t="s">
        <v>6</v>
      </c>
      <c r="D94" s="176"/>
      <c r="E94" s="175" t="s">
        <v>6</v>
      </c>
      <c r="F94" s="176"/>
      <c r="G94" s="176"/>
      <c r="H94" s="228"/>
    </row>
    <row r="95" spans="2:8" x14ac:dyDescent="0.3">
      <c r="B95" s="227" t="s">
        <v>6</v>
      </c>
      <c r="C95" s="175" t="s">
        <v>6</v>
      </c>
      <c r="D95" s="176"/>
      <c r="E95" s="175" t="s">
        <v>6</v>
      </c>
      <c r="F95" s="176"/>
      <c r="G95" s="176"/>
      <c r="H95" s="228"/>
    </row>
    <row r="96" spans="2:8" x14ac:dyDescent="0.3">
      <c r="B96" s="227" t="s">
        <v>6</v>
      </c>
      <c r="C96" s="175" t="s">
        <v>6</v>
      </c>
      <c r="D96" s="176"/>
      <c r="E96" s="175" t="s">
        <v>6</v>
      </c>
      <c r="F96" s="176"/>
      <c r="G96" s="176"/>
      <c r="H96" s="228"/>
    </row>
    <row r="97" spans="2:8" x14ac:dyDescent="0.3">
      <c r="B97" s="227" t="s">
        <v>6</v>
      </c>
      <c r="C97" s="175" t="s">
        <v>6</v>
      </c>
      <c r="D97" s="176"/>
      <c r="E97" s="175" t="s">
        <v>6</v>
      </c>
      <c r="F97" s="176"/>
      <c r="G97" s="176"/>
      <c r="H97" s="228"/>
    </row>
    <row r="98" spans="2:8" x14ac:dyDescent="0.3">
      <c r="B98" s="227" t="s">
        <v>6</v>
      </c>
      <c r="C98" s="175" t="s">
        <v>6</v>
      </c>
      <c r="D98" s="176"/>
      <c r="E98" s="175" t="s">
        <v>6</v>
      </c>
      <c r="F98" s="176"/>
      <c r="G98" s="176"/>
      <c r="H98" s="228"/>
    </row>
    <row r="99" spans="2:8" x14ac:dyDescent="0.3">
      <c r="B99" s="227" t="s">
        <v>6</v>
      </c>
      <c r="C99" s="175" t="s">
        <v>6</v>
      </c>
      <c r="D99" s="176"/>
      <c r="E99" s="175" t="s">
        <v>6</v>
      </c>
      <c r="F99" s="176"/>
      <c r="G99" s="176"/>
      <c r="H99" s="228"/>
    </row>
    <row r="100" spans="2:8" x14ac:dyDescent="0.3">
      <c r="B100" s="227" t="s">
        <v>6</v>
      </c>
      <c r="C100" s="175" t="s">
        <v>6</v>
      </c>
      <c r="D100" s="176"/>
      <c r="E100" s="175" t="s">
        <v>6</v>
      </c>
      <c r="F100" s="176"/>
      <c r="G100" s="176"/>
      <c r="H100" s="228"/>
    </row>
    <row r="101" spans="2:8" x14ac:dyDescent="0.3">
      <c r="B101" s="227" t="s">
        <v>6</v>
      </c>
      <c r="C101" s="175" t="s">
        <v>6</v>
      </c>
      <c r="D101" s="176"/>
      <c r="E101" s="175" t="s">
        <v>6</v>
      </c>
      <c r="F101" s="176"/>
      <c r="G101" s="176"/>
      <c r="H101" s="228"/>
    </row>
    <row r="102" spans="2:8" x14ac:dyDescent="0.3">
      <c r="B102" s="227" t="s">
        <v>6</v>
      </c>
      <c r="C102" s="175" t="s">
        <v>6</v>
      </c>
      <c r="D102" s="176"/>
      <c r="E102" s="175" t="s">
        <v>6</v>
      </c>
      <c r="F102" s="176"/>
      <c r="G102" s="176"/>
      <c r="H102" s="228"/>
    </row>
    <row r="103" spans="2:8" x14ac:dyDescent="0.3">
      <c r="B103" s="227" t="s">
        <v>6</v>
      </c>
      <c r="C103" s="175" t="s">
        <v>6</v>
      </c>
      <c r="D103" s="176"/>
      <c r="E103" s="175" t="s">
        <v>6</v>
      </c>
      <c r="F103" s="176"/>
      <c r="G103" s="176"/>
      <c r="H103" s="228"/>
    </row>
    <row r="104" spans="2:8" x14ac:dyDescent="0.3">
      <c r="B104" s="227" t="s">
        <v>6</v>
      </c>
      <c r="C104" s="175" t="s">
        <v>6</v>
      </c>
      <c r="D104" s="176"/>
      <c r="E104" s="175" t="s">
        <v>6</v>
      </c>
      <c r="F104" s="176"/>
      <c r="G104" s="176"/>
      <c r="H104" s="228"/>
    </row>
    <row r="105" spans="2:8" x14ac:dyDescent="0.3">
      <c r="B105" s="227" t="s">
        <v>6</v>
      </c>
      <c r="C105" s="175" t="s">
        <v>6</v>
      </c>
      <c r="D105" s="176"/>
      <c r="E105" s="175" t="s">
        <v>6</v>
      </c>
      <c r="F105" s="176"/>
      <c r="G105" s="176"/>
      <c r="H105" s="228"/>
    </row>
    <row r="106" spans="2:8" x14ac:dyDescent="0.3">
      <c r="B106" s="227" t="s">
        <v>6</v>
      </c>
      <c r="C106" s="175" t="s">
        <v>6</v>
      </c>
      <c r="D106" s="176"/>
      <c r="E106" s="175" t="s">
        <v>6</v>
      </c>
      <c r="F106" s="176"/>
      <c r="G106" s="176"/>
      <c r="H106" s="228"/>
    </row>
    <row r="107" spans="2:8" x14ac:dyDescent="0.3">
      <c r="B107" s="227" t="s">
        <v>6</v>
      </c>
      <c r="C107" s="175" t="s">
        <v>6</v>
      </c>
      <c r="D107" s="176"/>
      <c r="E107" s="175" t="s">
        <v>6</v>
      </c>
      <c r="F107" s="176"/>
      <c r="G107" s="176"/>
      <c r="H107" s="228"/>
    </row>
    <row r="108" spans="2:8" x14ac:dyDescent="0.3">
      <c r="B108" s="227" t="s">
        <v>6</v>
      </c>
      <c r="C108" s="175" t="s">
        <v>6</v>
      </c>
      <c r="D108" s="176"/>
      <c r="E108" s="175" t="s">
        <v>6</v>
      </c>
      <c r="F108" s="176"/>
      <c r="G108" s="176"/>
      <c r="H108" s="228"/>
    </row>
    <row r="109" spans="2:8" x14ac:dyDescent="0.3">
      <c r="B109" s="227" t="s">
        <v>6</v>
      </c>
      <c r="C109" s="175" t="s">
        <v>6</v>
      </c>
      <c r="D109" s="176"/>
      <c r="E109" s="175" t="s">
        <v>6</v>
      </c>
      <c r="F109" s="176"/>
      <c r="G109" s="176"/>
      <c r="H109" s="228"/>
    </row>
    <row r="110" spans="2:8" x14ac:dyDescent="0.3">
      <c r="B110" s="227" t="s">
        <v>6</v>
      </c>
      <c r="C110" s="175" t="s">
        <v>6</v>
      </c>
      <c r="D110" s="176"/>
      <c r="E110" s="175" t="s">
        <v>6</v>
      </c>
      <c r="F110" s="176"/>
      <c r="G110" s="176"/>
      <c r="H110" s="228"/>
    </row>
    <row r="111" spans="2:8" x14ac:dyDescent="0.3">
      <c r="B111" s="227" t="s">
        <v>6</v>
      </c>
      <c r="C111" s="175" t="s">
        <v>6</v>
      </c>
      <c r="D111" s="176"/>
      <c r="E111" s="175" t="s">
        <v>6</v>
      </c>
      <c r="F111" s="176"/>
      <c r="G111" s="176"/>
      <c r="H111" s="228"/>
    </row>
    <row r="112" spans="2:8" x14ac:dyDescent="0.3">
      <c r="B112" s="227" t="s">
        <v>6</v>
      </c>
      <c r="C112" s="175" t="s">
        <v>6</v>
      </c>
      <c r="D112" s="176"/>
      <c r="E112" s="175" t="s">
        <v>6</v>
      </c>
      <c r="F112" s="176"/>
      <c r="G112" s="176"/>
      <c r="H112" s="228"/>
    </row>
    <row r="113" spans="2:8" x14ac:dyDescent="0.3">
      <c r="B113" s="227" t="s">
        <v>6</v>
      </c>
      <c r="C113" s="175" t="s">
        <v>6</v>
      </c>
      <c r="D113" s="176"/>
      <c r="E113" s="175" t="s">
        <v>6</v>
      </c>
      <c r="F113" s="176"/>
      <c r="G113" s="176"/>
      <c r="H113" s="228"/>
    </row>
    <row r="114" spans="2:8" x14ac:dyDescent="0.3">
      <c r="B114" s="227" t="s">
        <v>6</v>
      </c>
      <c r="C114" s="175" t="s">
        <v>6</v>
      </c>
      <c r="D114" s="176"/>
      <c r="E114" s="175" t="s">
        <v>6</v>
      </c>
      <c r="F114" s="176"/>
      <c r="G114" s="176"/>
      <c r="H114" s="228"/>
    </row>
    <row r="115" spans="2:8" x14ac:dyDescent="0.3">
      <c r="B115" s="227" t="s">
        <v>6</v>
      </c>
      <c r="C115" s="175" t="s">
        <v>6</v>
      </c>
      <c r="D115" s="176"/>
      <c r="E115" s="175" t="s">
        <v>6</v>
      </c>
      <c r="F115" s="176"/>
      <c r="G115" s="176"/>
      <c r="H115" s="228"/>
    </row>
    <row r="116" spans="2:8" x14ac:dyDescent="0.3">
      <c r="B116" s="227" t="s">
        <v>6</v>
      </c>
      <c r="C116" s="175" t="s">
        <v>6</v>
      </c>
      <c r="D116" s="176"/>
      <c r="E116" s="175" t="s">
        <v>6</v>
      </c>
      <c r="F116" s="176"/>
      <c r="G116" s="176"/>
      <c r="H116" s="228"/>
    </row>
    <row r="117" spans="2:8" x14ac:dyDescent="0.3">
      <c r="B117" s="227" t="s">
        <v>6</v>
      </c>
      <c r="C117" s="175" t="s">
        <v>6</v>
      </c>
      <c r="D117" s="176"/>
      <c r="E117" s="175" t="s">
        <v>6</v>
      </c>
      <c r="F117" s="176"/>
      <c r="G117" s="176"/>
      <c r="H117" s="228"/>
    </row>
    <row r="118" spans="2:8" x14ac:dyDescent="0.3">
      <c r="B118" s="227" t="s">
        <v>6</v>
      </c>
      <c r="C118" s="175" t="s">
        <v>6</v>
      </c>
      <c r="D118" s="176"/>
      <c r="E118" s="175" t="s">
        <v>6</v>
      </c>
      <c r="F118" s="176"/>
      <c r="G118" s="176"/>
      <c r="H118" s="228"/>
    </row>
    <row r="119" spans="2:8" x14ac:dyDescent="0.3">
      <c r="B119" s="227" t="s">
        <v>6</v>
      </c>
      <c r="C119" s="175" t="s">
        <v>6</v>
      </c>
      <c r="D119" s="176"/>
      <c r="E119" s="175" t="s">
        <v>6</v>
      </c>
      <c r="F119" s="176"/>
      <c r="G119" s="176"/>
      <c r="H119" s="228"/>
    </row>
    <row r="120" spans="2:8" x14ac:dyDescent="0.3">
      <c r="B120" s="227" t="s">
        <v>6</v>
      </c>
      <c r="C120" s="175" t="s">
        <v>6</v>
      </c>
      <c r="D120" s="176"/>
      <c r="E120" s="175" t="s">
        <v>6</v>
      </c>
      <c r="F120" s="176"/>
      <c r="G120" s="176"/>
      <c r="H120" s="228"/>
    </row>
    <row r="121" spans="2:8" x14ac:dyDescent="0.3">
      <c r="B121" s="227" t="s">
        <v>6</v>
      </c>
      <c r="C121" s="175" t="s">
        <v>6</v>
      </c>
      <c r="D121" s="176"/>
      <c r="E121" s="175" t="s">
        <v>6</v>
      </c>
      <c r="F121" s="176"/>
      <c r="G121" s="176"/>
      <c r="H121" s="228"/>
    </row>
    <row r="122" spans="2:8" x14ac:dyDescent="0.3">
      <c r="B122" s="227" t="s">
        <v>6</v>
      </c>
      <c r="C122" s="175" t="s">
        <v>6</v>
      </c>
      <c r="D122" s="176"/>
      <c r="E122" s="175" t="s">
        <v>6</v>
      </c>
      <c r="F122" s="176"/>
      <c r="G122" s="176"/>
      <c r="H122" s="228"/>
    </row>
    <row r="123" spans="2:8" x14ac:dyDescent="0.3">
      <c r="B123" s="227" t="s">
        <v>6</v>
      </c>
      <c r="C123" s="175" t="s">
        <v>6</v>
      </c>
      <c r="D123" s="176"/>
      <c r="E123" s="175" t="s">
        <v>6</v>
      </c>
      <c r="F123" s="176"/>
      <c r="G123" s="176"/>
      <c r="H123" s="228"/>
    </row>
    <row r="124" spans="2:8" x14ac:dyDescent="0.3">
      <c r="B124" s="227" t="s">
        <v>6</v>
      </c>
      <c r="C124" s="175" t="s">
        <v>6</v>
      </c>
      <c r="D124" s="176"/>
      <c r="E124" s="175" t="s">
        <v>6</v>
      </c>
      <c r="F124" s="176"/>
      <c r="G124" s="176"/>
      <c r="H124" s="228"/>
    </row>
    <row r="125" spans="2:8" x14ac:dyDescent="0.3">
      <c r="B125" s="227" t="s">
        <v>6</v>
      </c>
      <c r="C125" s="175" t="s">
        <v>6</v>
      </c>
      <c r="D125" s="176"/>
      <c r="E125" s="175" t="s">
        <v>6</v>
      </c>
      <c r="F125" s="176"/>
      <c r="G125" s="176"/>
      <c r="H125" s="228"/>
    </row>
    <row r="126" spans="2:8" x14ac:dyDescent="0.3">
      <c r="B126" s="227" t="s">
        <v>6</v>
      </c>
      <c r="C126" s="175" t="s">
        <v>6</v>
      </c>
      <c r="D126" s="176"/>
      <c r="E126" s="175" t="s">
        <v>6</v>
      </c>
      <c r="F126" s="176"/>
      <c r="G126" s="176"/>
      <c r="H126" s="228"/>
    </row>
    <row r="127" spans="2:8" x14ac:dyDescent="0.3">
      <c r="B127" s="227" t="s">
        <v>6</v>
      </c>
      <c r="C127" s="175" t="s">
        <v>6</v>
      </c>
      <c r="D127" s="176"/>
      <c r="E127" s="175" t="s">
        <v>6</v>
      </c>
      <c r="F127" s="176"/>
      <c r="G127" s="176"/>
      <c r="H127" s="228"/>
    </row>
    <row r="128" spans="2:8" x14ac:dyDescent="0.3">
      <c r="B128" s="227" t="s">
        <v>6</v>
      </c>
      <c r="C128" s="175" t="s">
        <v>6</v>
      </c>
      <c r="D128" s="176"/>
      <c r="E128" s="175" t="s">
        <v>6</v>
      </c>
      <c r="F128" s="176"/>
      <c r="G128" s="176"/>
      <c r="H128" s="228"/>
    </row>
    <row r="129" spans="2:8" x14ac:dyDescent="0.3">
      <c r="B129" s="227" t="s">
        <v>6</v>
      </c>
      <c r="C129" s="175" t="s">
        <v>6</v>
      </c>
      <c r="D129" s="176"/>
      <c r="E129" s="175" t="s">
        <v>6</v>
      </c>
      <c r="F129" s="176"/>
      <c r="G129" s="176"/>
      <c r="H129" s="228"/>
    </row>
    <row r="130" spans="2:8" x14ac:dyDescent="0.3">
      <c r="B130" s="229" t="s">
        <v>6</v>
      </c>
      <c r="C130" s="226" t="s">
        <v>6</v>
      </c>
      <c r="D130" s="230"/>
      <c r="E130" s="226" t="s">
        <v>6</v>
      </c>
      <c r="F130" s="230"/>
      <c r="G130" s="230"/>
      <c r="H130" s="231"/>
    </row>
    <row r="178" spans="2:2" x14ac:dyDescent="0.3">
      <c r="B178" s="297" t="s">
        <v>6</v>
      </c>
    </row>
  </sheetData>
  <sheetProtection algorithmName="SHA-512" hashValue="eIsffwt9bXMLZFOEpAM/RxiYqw8weOqHyVE+6TfLczuhFsFS1w4tfiVNKbutHwb0dTu0pZodO442jFphmx+sOA==" saltValue="puAeMGpJY8X5+ZdYjnelzQ==" spinCount="100000" sheet="1" objects="1" scenarios="1"/>
  <protectedRanges>
    <protectedRange sqref="C17:E19 B26:H130" name="Range1"/>
  </protectedRanges>
  <mergeCells count="3">
    <mergeCell ref="F23:G23"/>
    <mergeCell ref="B10:H10"/>
    <mergeCell ref="B12:H12"/>
  </mergeCells>
  <dataValidations disablePrompts="1" count="5">
    <dataValidation type="list" allowBlank="1" showInputMessage="1" showErrorMessage="1" sqref="D17:D19" xr:uid="{067AC785-FC55-41D7-9D48-C1BDC23AD5E4}">
      <formula1>"&lt;Select&gt;, Active Travel, Public Transport, Road Schemes, Civic Regeneration, Commercial Regeneration, Residential Regeneration, Cultural Assets, Other"</formula1>
    </dataValidation>
    <dataValidation type="textLength" allowBlank="1" showInputMessage="1" showErrorMessage="1" sqref="D26:D130" xr:uid="{8E8115C7-78B9-445F-A57C-F745AC08EB10}">
      <formula1>0</formula1>
      <formula2>150</formula2>
    </dataValidation>
    <dataValidation type="list" allowBlank="1" showInputMessage="1" showErrorMessage="1" sqref="C17:C19" xr:uid="{751622F5-1DB2-403B-BC39-F6EB1EF0F51F}">
      <formula1>"&lt;Select&gt;, Transport, Regeneration &amp; Town Centre, Culture"</formula1>
    </dataValidation>
    <dataValidation type="list" allowBlank="1" showInputMessage="1" showErrorMessage="1" sqref="C26:C130" xr:uid="{854A6710-ADBD-4980-8E82-6EDD877433CE}">
      <formula1>"&lt;Select&gt;, Output, Intermediate Outcome, Outcome, Impact"</formula1>
    </dataValidation>
    <dataValidation type="list" allowBlank="1" showInputMessage="1" showErrorMessage="1" sqref="E26:E130" xr:uid="{91401F0A-846F-48E7-8E99-FAFA6D600B22}">
      <formula1>"&lt;Select&gt;, Yes, No, N/A"</formula1>
    </dataValidation>
  </dataValidations>
  <pageMargins left="0.7" right="0.7" top="0.75" bottom="0.75" header="0.3" footer="0.3"/>
  <pageSetup paperSize="9" scale="26" orientation="portrait" r:id="rId1"/>
  <drawing r:id="rId2"/>
  <tableParts count="2">
    <tablePart r:id="rId3"/>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3D6448E-732D-40E9-8A2A-33EAF3E5B1CF}">
          <x14:formula1>
            <xm:f>'Workbook Index Page'!$I$20:$I$23</xm:f>
          </x14:formula1>
          <xm:sqref>B26:B130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6E084-175E-43FF-99AD-8FAE8DB2A439}">
  <sheetPr>
    <tabColor rgb="FF002060"/>
    <pageSetUpPr fitToPage="1"/>
  </sheetPr>
  <dimension ref="A1:GM1611"/>
  <sheetViews>
    <sheetView showGridLines="0" workbookViewId="0">
      <selection activeCell="D10" sqref="D10:I10"/>
    </sheetView>
  </sheetViews>
  <sheetFormatPr defaultColWidth="8.7265625" defaultRowHeight="15.5" x14ac:dyDescent="0.35"/>
  <cols>
    <col min="1" max="1" width="35.26953125" style="46" customWidth="1"/>
    <col min="2" max="7" width="8.7265625" style="47"/>
    <col min="8" max="8" width="16.26953125" style="47" customWidth="1"/>
    <col min="9" max="10" width="8.7265625" style="47"/>
    <col min="11" max="11" width="12.453125" style="47" customWidth="1"/>
    <col min="12" max="12" width="12.26953125" style="47" customWidth="1"/>
    <col min="13" max="13" width="14.453125" style="47" customWidth="1"/>
    <col min="14" max="15" width="8.7265625" style="47"/>
    <col min="16" max="195" width="8.7265625" style="46"/>
    <col min="196" max="16384" width="8.7265625" style="47"/>
  </cols>
  <sheetData>
    <row r="1" spans="2:15" s="46" customFormat="1" x14ac:dyDescent="0.35"/>
    <row r="2" spans="2:15" x14ac:dyDescent="0.35">
      <c r="B2" s="357"/>
      <c r="C2" s="358"/>
      <c r="D2" s="358"/>
      <c r="E2" s="358"/>
      <c r="F2" s="358"/>
      <c r="G2" s="358"/>
      <c r="H2" s="358"/>
      <c r="I2" s="358"/>
      <c r="J2" s="358"/>
      <c r="K2" s="358"/>
      <c r="L2" s="358"/>
      <c r="M2" s="358"/>
      <c r="N2" s="358"/>
      <c r="O2" s="359"/>
    </row>
    <row r="3" spans="2:15" x14ac:dyDescent="0.35">
      <c r="B3" s="360"/>
      <c r="C3" s="361"/>
      <c r="D3" s="361"/>
      <c r="E3" s="361"/>
      <c r="F3" s="361"/>
      <c r="G3" s="361"/>
      <c r="H3" s="361"/>
      <c r="I3" s="361"/>
      <c r="J3" s="361"/>
      <c r="K3" s="361"/>
      <c r="L3" s="361"/>
      <c r="M3" s="361"/>
      <c r="N3" s="361"/>
      <c r="O3" s="362"/>
    </row>
    <row r="4" spans="2:15" x14ac:dyDescent="0.35">
      <c r="B4" s="360"/>
      <c r="C4" s="361"/>
      <c r="D4" s="361"/>
      <c r="E4" s="361"/>
      <c r="F4" s="361"/>
      <c r="G4" s="361"/>
      <c r="H4" s="361"/>
      <c r="I4" s="361"/>
      <c r="J4" s="361"/>
      <c r="K4" s="361"/>
      <c r="L4" s="361"/>
      <c r="M4" s="361"/>
      <c r="N4" s="361"/>
      <c r="O4" s="362"/>
    </row>
    <row r="5" spans="2:15" x14ac:dyDescent="0.35">
      <c r="B5" s="360"/>
      <c r="C5" s="361"/>
      <c r="D5" s="361"/>
      <c r="E5" s="361"/>
      <c r="F5" s="361"/>
      <c r="G5" s="361"/>
      <c r="H5" s="361"/>
      <c r="I5" s="361"/>
      <c r="J5" s="361"/>
      <c r="K5" s="361"/>
      <c r="L5" s="361"/>
      <c r="M5" s="361"/>
      <c r="N5" s="361"/>
      <c r="O5" s="362"/>
    </row>
    <row r="6" spans="2:15" x14ac:dyDescent="0.35">
      <c r="B6" s="360"/>
      <c r="C6" s="361"/>
      <c r="D6" s="361"/>
      <c r="E6" s="361"/>
      <c r="F6" s="361"/>
      <c r="G6" s="361"/>
      <c r="H6" s="361"/>
      <c r="I6" s="361"/>
      <c r="J6" s="361"/>
      <c r="K6" s="361"/>
      <c r="L6" s="361"/>
      <c r="M6" s="361"/>
      <c r="N6" s="361"/>
      <c r="O6" s="362"/>
    </row>
    <row r="7" spans="2:15" x14ac:dyDescent="0.35">
      <c r="B7" s="360"/>
      <c r="C7" s="361"/>
      <c r="D7" s="361"/>
      <c r="E7" s="361"/>
      <c r="F7" s="361"/>
      <c r="G7" s="361"/>
      <c r="H7" s="361"/>
      <c r="I7" s="361"/>
      <c r="J7" s="361"/>
      <c r="K7" s="361"/>
      <c r="L7" s="361"/>
      <c r="M7" s="361"/>
      <c r="N7" s="361"/>
      <c r="O7" s="362"/>
    </row>
    <row r="8" spans="2:15" x14ac:dyDescent="0.35">
      <c r="B8" s="360"/>
      <c r="C8" s="361"/>
      <c r="D8" s="361"/>
      <c r="E8" s="361"/>
      <c r="F8" s="361"/>
      <c r="G8" s="361"/>
      <c r="H8" s="361"/>
      <c r="I8" s="361"/>
      <c r="J8" s="361"/>
      <c r="K8" s="361"/>
      <c r="L8" s="361"/>
      <c r="M8" s="361"/>
      <c r="N8" s="361"/>
      <c r="O8" s="362"/>
    </row>
    <row r="9" spans="2:15" x14ac:dyDescent="0.35">
      <c r="B9" s="360"/>
      <c r="C9" s="361"/>
      <c r="D9" s="361"/>
      <c r="E9" s="361"/>
      <c r="F9" s="361"/>
      <c r="G9" s="361"/>
      <c r="H9" s="361"/>
      <c r="I9" s="361"/>
      <c r="J9" s="361"/>
      <c r="K9" s="361"/>
      <c r="L9" s="361"/>
      <c r="M9" s="361"/>
      <c r="N9" s="361"/>
      <c r="O9" s="362"/>
    </row>
    <row r="10" spans="2:15" ht="19.5" customHeight="1" x14ac:dyDescent="0.35">
      <c r="B10" s="360"/>
      <c r="C10" s="361"/>
      <c r="D10" s="581" t="str">
        <f>'Workbook Index Page'!$C$14</f>
        <v>Enter lead applicant name here..</v>
      </c>
      <c r="E10" s="582"/>
      <c r="F10" s="582"/>
      <c r="G10" s="582"/>
      <c r="H10" s="582"/>
      <c r="I10" s="583"/>
      <c r="J10" s="361"/>
      <c r="K10" s="361"/>
      <c r="L10" s="361"/>
      <c r="M10" s="361"/>
      <c r="N10" s="361"/>
      <c r="O10" s="362"/>
    </row>
    <row r="11" spans="2:15" x14ac:dyDescent="0.35">
      <c r="B11" s="360"/>
      <c r="C11" s="361"/>
      <c r="D11" s="361"/>
      <c r="E11" s="361"/>
      <c r="F11" s="361"/>
      <c r="G11" s="361"/>
      <c r="H11" s="361"/>
      <c r="I11" s="361"/>
      <c r="J11" s="361"/>
      <c r="K11" s="361"/>
      <c r="L11" s="361"/>
      <c r="M11" s="361"/>
      <c r="N11" s="361"/>
      <c r="O11" s="362"/>
    </row>
    <row r="12" spans="2:15" ht="23" x14ac:dyDescent="0.5">
      <c r="B12" s="360"/>
      <c r="C12" s="361"/>
      <c r="D12" s="363" t="s">
        <v>230</v>
      </c>
      <c r="E12" s="363"/>
      <c r="F12" s="363"/>
      <c r="G12" s="363"/>
      <c r="H12" s="363"/>
      <c r="I12" s="363"/>
      <c r="J12" s="363"/>
      <c r="K12" s="363"/>
      <c r="L12" s="363"/>
      <c r="M12" s="363"/>
      <c r="N12" s="361"/>
      <c r="O12" s="362"/>
    </row>
    <row r="13" spans="2:15" ht="18" x14ac:dyDescent="0.4">
      <c r="B13" s="360"/>
      <c r="C13" s="361"/>
      <c r="D13" s="361" t="s">
        <v>231</v>
      </c>
      <c r="E13" s="361"/>
      <c r="F13" s="361"/>
      <c r="G13" s="361"/>
      <c r="H13" s="361"/>
      <c r="I13" s="361"/>
      <c r="J13" s="361"/>
      <c r="K13" s="647" t="s">
        <v>232</v>
      </c>
      <c r="L13" s="647"/>
      <c r="M13" s="647"/>
      <c r="N13" s="361"/>
      <c r="O13" s="362"/>
    </row>
    <row r="14" spans="2:15" ht="23.5" customHeight="1" thickBot="1" x14ac:dyDescent="0.4">
      <c r="B14" s="360"/>
      <c r="C14" s="361"/>
      <c r="D14" s="580" t="s">
        <v>233</v>
      </c>
      <c r="E14" s="580"/>
      <c r="F14" s="580"/>
      <c r="G14" s="580"/>
      <c r="H14" s="580"/>
      <c r="I14" s="580"/>
      <c r="J14" s="580"/>
      <c r="K14" s="580"/>
      <c r="L14" s="580"/>
      <c r="M14" s="580"/>
      <c r="N14" s="361"/>
      <c r="O14" s="362"/>
    </row>
    <row r="15" spans="2:15" ht="62.15" customHeight="1" x14ac:dyDescent="0.35">
      <c r="B15" s="360"/>
      <c r="C15" s="361"/>
      <c r="D15" s="171"/>
      <c r="E15" s="172"/>
      <c r="F15" s="172"/>
      <c r="G15" s="172"/>
      <c r="H15" s="172"/>
      <c r="I15" s="172"/>
      <c r="J15" s="172"/>
      <c r="K15" s="172"/>
      <c r="L15" s="172"/>
      <c r="M15" s="173"/>
      <c r="N15" s="361"/>
      <c r="O15" s="362"/>
    </row>
    <row r="16" spans="2:15" ht="20.149999999999999" customHeight="1" x14ac:dyDescent="0.35">
      <c r="B16" s="360"/>
      <c r="C16" s="361"/>
      <c r="D16" s="57"/>
      <c r="E16" s="599" t="s">
        <v>234</v>
      </c>
      <c r="F16" s="600"/>
      <c r="G16" s="601" t="str">
        <f>'Workbook Index Page'!$I$21</f>
        <v>Enter name of project 1 here</v>
      </c>
      <c r="H16" s="602"/>
      <c r="I16" s="602"/>
      <c r="J16" s="602"/>
      <c r="K16" s="602"/>
      <c r="L16" s="603"/>
      <c r="M16" s="58"/>
      <c r="N16" s="361"/>
      <c r="O16" s="362"/>
    </row>
    <row r="17" spans="1:195" x14ac:dyDescent="0.35">
      <c r="B17" s="360"/>
      <c r="C17" s="361"/>
      <c r="D17" s="57"/>
      <c r="E17" s="587" t="s">
        <v>235</v>
      </c>
      <c r="F17" s="588"/>
      <c r="G17" s="588"/>
      <c r="H17" s="589"/>
      <c r="I17" s="590">
        <f>'Table C P1 Costing estimates'!$D$41</f>
        <v>0</v>
      </c>
      <c r="J17" s="590"/>
      <c r="K17" s="591"/>
      <c r="L17" s="164" t="e">
        <f>SUM(I17/I19)</f>
        <v>#DIV/0!</v>
      </c>
      <c r="M17" s="58"/>
      <c r="N17" s="361"/>
      <c r="O17" s="362"/>
    </row>
    <row r="18" spans="1:195" x14ac:dyDescent="0.35">
      <c r="B18" s="360"/>
      <c r="C18" s="361"/>
      <c r="D18" s="57"/>
      <c r="E18" s="592" t="s">
        <v>236</v>
      </c>
      <c r="F18" s="593"/>
      <c r="G18" s="593"/>
      <c r="H18" s="594"/>
      <c r="I18" s="595">
        <f>'Table C P1 Costing estimates'!D42</f>
        <v>0</v>
      </c>
      <c r="J18" s="595"/>
      <c r="K18" s="596"/>
      <c r="L18" s="165" t="e">
        <f>SUM(I18/I19)</f>
        <v>#DIV/0!</v>
      </c>
      <c r="M18" s="58"/>
      <c r="N18" s="361"/>
      <c r="O18" s="362"/>
    </row>
    <row r="19" spans="1:195" x14ac:dyDescent="0.35">
      <c r="B19" s="360"/>
      <c r="C19" s="361"/>
      <c r="D19" s="57"/>
      <c r="E19" s="609" t="s">
        <v>237</v>
      </c>
      <c r="F19" s="610"/>
      <c r="G19" s="610"/>
      <c r="H19" s="611"/>
      <c r="I19" s="597">
        <f>'Table C P1 Costing estimates'!D43</f>
        <v>0</v>
      </c>
      <c r="J19" s="597"/>
      <c r="K19" s="598"/>
      <c r="L19" s="166" t="e">
        <f>SUM(L17:L18)</f>
        <v>#DIV/0!</v>
      </c>
      <c r="M19" s="58"/>
      <c r="N19" s="361"/>
      <c r="O19" s="362"/>
    </row>
    <row r="20" spans="1:195" x14ac:dyDescent="0.35">
      <c r="B20" s="360"/>
      <c r="C20" s="361"/>
      <c r="D20" s="57"/>
      <c r="E20" s="561" t="s">
        <v>238</v>
      </c>
      <c r="F20" s="562"/>
      <c r="G20" s="562"/>
      <c r="H20" s="562"/>
      <c r="I20" s="563">
        <f>'Table D P1 Delivery Milestones'!E17</f>
        <v>44713</v>
      </c>
      <c r="J20" s="563"/>
      <c r="K20" s="563"/>
      <c r="L20" s="563"/>
      <c r="M20" s="58"/>
      <c r="N20" s="361"/>
      <c r="O20" s="362"/>
    </row>
    <row r="21" spans="1:195" x14ac:dyDescent="0.35">
      <c r="B21" s="360"/>
      <c r="C21" s="361"/>
      <c r="D21" s="57"/>
      <c r="E21" s="561" t="s">
        <v>239</v>
      </c>
      <c r="F21" s="562"/>
      <c r="G21" s="562"/>
      <c r="H21" s="562"/>
      <c r="I21" s="563">
        <f>'Table D P1 Delivery Milestones'!F52</f>
        <v>0</v>
      </c>
      <c r="J21" s="563"/>
      <c r="K21" s="563"/>
      <c r="L21" s="563"/>
      <c r="M21" s="58"/>
      <c r="N21" s="361"/>
      <c r="O21" s="362"/>
    </row>
    <row r="22" spans="1:195" s="49" customFormat="1" ht="20.65" customHeight="1" thickBot="1" x14ac:dyDescent="0.4">
      <c r="A22" s="48"/>
      <c r="B22" s="364"/>
      <c r="C22" s="365"/>
      <c r="D22" s="61"/>
      <c r="E22" s="612" t="s">
        <v>240</v>
      </c>
      <c r="F22" s="613"/>
      <c r="G22" s="613"/>
      <c r="H22" s="613"/>
      <c r="I22" s="613"/>
      <c r="J22" s="613"/>
      <c r="K22" s="613"/>
      <c r="L22" s="614"/>
      <c r="M22" s="62"/>
      <c r="N22" s="365"/>
      <c r="O22" s="366"/>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row>
    <row r="23" spans="1:195" x14ac:dyDescent="0.35">
      <c r="B23" s="360"/>
      <c r="C23" s="361"/>
      <c r="D23" s="57"/>
      <c r="E23" s="616" t="s">
        <v>43</v>
      </c>
      <c r="F23" s="617"/>
      <c r="G23" s="618"/>
      <c r="H23" s="84" t="s">
        <v>241</v>
      </c>
      <c r="I23" s="615" t="s">
        <v>242</v>
      </c>
      <c r="J23" s="615"/>
      <c r="K23" s="615" t="s">
        <v>243</v>
      </c>
      <c r="L23" s="615"/>
      <c r="M23" s="58"/>
      <c r="N23" s="361"/>
      <c r="O23" s="362"/>
    </row>
    <row r="24" spans="1:195" x14ac:dyDescent="0.35">
      <c r="B24" s="360"/>
      <c r="C24" s="361"/>
      <c r="D24" s="57"/>
      <c r="E24" s="334">
        <v>1</v>
      </c>
      <c r="F24" s="570" t="s">
        <v>30</v>
      </c>
      <c r="G24" s="571"/>
      <c r="H24" s="85">
        <f>'Table B P1 Funding Profile'!H20</f>
        <v>0</v>
      </c>
      <c r="I24" s="572">
        <f>'Table B P1 Funding Profile'!$H$21</f>
        <v>0</v>
      </c>
      <c r="J24" s="573"/>
      <c r="K24" s="572">
        <f>SUM(H24:J24)</f>
        <v>0</v>
      </c>
      <c r="L24" s="573"/>
      <c r="M24" s="58"/>
      <c r="N24" s="361"/>
      <c r="O24" s="362"/>
    </row>
    <row r="25" spans="1:195" x14ac:dyDescent="0.35">
      <c r="B25" s="360"/>
      <c r="C25" s="361"/>
      <c r="D25" s="57"/>
      <c r="E25" s="334">
        <v>2</v>
      </c>
      <c r="F25" s="570" t="s">
        <v>244</v>
      </c>
      <c r="G25" s="571"/>
      <c r="H25" s="85">
        <f>'Table B P1 Funding Profile'!I20</f>
        <v>0</v>
      </c>
      <c r="I25" s="572">
        <f>'Table B P1 Funding Profile'!I21</f>
        <v>0</v>
      </c>
      <c r="J25" s="573"/>
      <c r="K25" s="572">
        <f>SUM(H25:J25)</f>
        <v>0</v>
      </c>
      <c r="L25" s="573"/>
      <c r="M25" s="58"/>
      <c r="N25" s="361"/>
      <c r="O25" s="362"/>
    </row>
    <row r="26" spans="1:195" x14ac:dyDescent="0.35">
      <c r="B26" s="360"/>
      <c r="C26" s="361"/>
      <c r="D26" s="57"/>
      <c r="E26" s="334">
        <v>3</v>
      </c>
      <c r="F26" s="570" t="s">
        <v>245</v>
      </c>
      <c r="G26" s="571"/>
      <c r="H26" s="85">
        <f>'Table B P1 Funding Profile'!J20</f>
        <v>0</v>
      </c>
      <c r="I26" s="572">
        <f>'Table B P1 Funding Profile'!J21</f>
        <v>0</v>
      </c>
      <c r="J26" s="573"/>
      <c r="K26" s="572">
        <f>SUM(H26:J26)</f>
        <v>0</v>
      </c>
      <c r="L26" s="573"/>
      <c r="M26" s="58"/>
      <c r="N26" s="361"/>
      <c r="O26" s="362"/>
    </row>
    <row r="27" spans="1:195" x14ac:dyDescent="0.35">
      <c r="B27" s="360"/>
      <c r="C27" s="361"/>
      <c r="D27" s="57"/>
      <c r="E27" s="334">
        <v>4</v>
      </c>
      <c r="F27" s="584" t="s">
        <v>246</v>
      </c>
      <c r="G27" s="584"/>
      <c r="H27" s="85">
        <f>'Table B P1 Funding Profile'!K20</f>
        <v>0</v>
      </c>
      <c r="I27" s="572">
        <f>'Table B P1 Funding Profile'!K21</f>
        <v>0</v>
      </c>
      <c r="J27" s="573"/>
      <c r="K27" s="572">
        <f>SUM(H27:J27)</f>
        <v>0</v>
      </c>
      <c r="L27" s="573"/>
      <c r="M27" s="58"/>
      <c r="N27" s="361"/>
      <c r="O27" s="362"/>
    </row>
    <row r="28" spans="1:195" x14ac:dyDescent="0.35">
      <c r="B28" s="360"/>
      <c r="C28" s="361"/>
      <c r="D28" s="57"/>
      <c r="E28" s="334">
        <v>5</v>
      </c>
      <c r="F28" s="584" t="s">
        <v>278</v>
      </c>
      <c r="G28" s="584"/>
      <c r="H28" s="355" t="str">
        <f>'Table B P1 Funding Profile'!$L$14</f>
        <v>N/A</v>
      </c>
      <c r="I28" s="572">
        <f>'Table B P1 Funding Profile'!$L$21</f>
        <v>0</v>
      </c>
      <c r="J28" s="573"/>
      <c r="K28" s="572">
        <f>SUM(H28:J28)</f>
        <v>0</v>
      </c>
      <c r="L28" s="573"/>
      <c r="M28" s="58"/>
      <c r="N28" s="361"/>
      <c r="O28" s="362"/>
    </row>
    <row r="29" spans="1:195" x14ac:dyDescent="0.35">
      <c r="B29" s="360"/>
      <c r="C29" s="361"/>
      <c r="D29" s="57"/>
      <c r="E29" s="575" t="s">
        <v>148</v>
      </c>
      <c r="F29" s="576"/>
      <c r="G29" s="577"/>
      <c r="H29" s="167">
        <f>SUM(H24:H28)</f>
        <v>0</v>
      </c>
      <c r="I29" s="585">
        <f>SUM(I24:J28)</f>
        <v>0</v>
      </c>
      <c r="J29" s="586"/>
      <c r="K29" s="585">
        <f>SUM(K24:L28)</f>
        <v>0</v>
      </c>
      <c r="L29" s="586"/>
      <c r="M29" s="58"/>
      <c r="N29" s="361"/>
      <c r="O29" s="362"/>
    </row>
    <row r="30" spans="1:195" ht="16.5" customHeight="1" x14ac:dyDescent="0.35">
      <c r="B30" s="360"/>
      <c r="C30" s="361"/>
      <c r="D30" s="57"/>
      <c r="E30" s="546"/>
      <c r="F30" s="547"/>
      <c r="G30" s="548"/>
      <c r="H30" s="372" t="e">
        <f>SUM(H29/K29)</f>
        <v>#DIV/0!</v>
      </c>
      <c r="I30" s="621" t="e">
        <f>SUM(I29/K29)</f>
        <v>#DIV/0!</v>
      </c>
      <c r="J30" s="622"/>
      <c r="K30" s="619" t="e">
        <f>SUM(H30:J30)</f>
        <v>#DIV/0!</v>
      </c>
      <c r="L30" s="620"/>
      <c r="M30" s="58"/>
      <c r="N30" s="361"/>
      <c r="O30" s="362"/>
    </row>
    <row r="31" spans="1:195" ht="16.5" customHeight="1" x14ac:dyDescent="0.35">
      <c r="B31" s="360"/>
      <c r="C31" s="361"/>
      <c r="D31" s="57"/>
      <c r="E31" s="361"/>
      <c r="F31" s="361"/>
      <c r="G31" s="361"/>
      <c r="H31" s="361"/>
      <c r="I31" s="361"/>
      <c r="J31" s="361"/>
      <c r="K31" s="361"/>
      <c r="L31" s="361"/>
      <c r="M31" s="58"/>
      <c r="N31" s="361"/>
      <c r="O31" s="362"/>
    </row>
    <row r="32" spans="1:195" ht="16.5" customHeight="1" x14ac:dyDescent="0.35">
      <c r="B32" s="360"/>
      <c r="C32" s="361"/>
      <c r="D32" s="57"/>
      <c r="E32" s="361"/>
      <c r="F32" s="361"/>
      <c r="G32" s="361"/>
      <c r="H32" s="361"/>
      <c r="I32" s="361"/>
      <c r="J32" s="361"/>
      <c r="K32" s="361"/>
      <c r="L32" s="361"/>
      <c r="M32" s="58"/>
      <c r="N32" s="361"/>
      <c r="O32" s="362"/>
    </row>
    <row r="33" spans="2:15" ht="20.149999999999999" customHeight="1" x14ac:dyDescent="0.35">
      <c r="B33" s="360"/>
      <c r="C33" s="361"/>
      <c r="D33" s="57"/>
      <c r="E33" s="361"/>
      <c r="F33" s="361"/>
      <c r="G33" s="361"/>
      <c r="H33" s="361"/>
      <c r="I33" s="361"/>
      <c r="J33" s="361"/>
      <c r="K33" s="361"/>
      <c r="L33" s="361"/>
      <c r="M33" s="58"/>
      <c r="N33" s="361"/>
      <c r="O33" s="362"/>
    </row>
    <row r="34" spans="2:15" ht="19" customHeight="1" x14ac:dyDescent="0.35">
      <c r="B34" s="360"/>
      <c r="C34" s="361"/>
      <c r="D34" s="57"/>
      <c r="E34" s="604" t="s">
        <v>247</v>
      </c>
      <c r="F34" s="605"/>
      <c r="G34" s="606" t="str">
        <f>'Workbook Index Page'!$I$22</f>
        <v>Enter name of project 2 here</v>
      </c>
      <c r="H34" s="607"/>
      <c r="I34" s="607"/>
      <c r="J34" s="607"/>
      <c r="K34" s="607"/>
      <c r="L34" s="608"/>
      <c r="M34" s="58"/>
      <c r="N34" s="361"/>
      <c r="O34" s="362"/>
    </row>
    <row r="35" spans="2:15" ht="16.5" customHeight="1" x14ac:dyDescent="0.35">
      <c r="B35" s="360"/>
      <c r="C35" s="361"/>
      <c r="D35" s="57"/>
      <c r="E35" s="587" t="s">
        <v>235</v>
      </c>
      <c r="F35" s="588"/>
      <c r="G35" s="588"/>
      <c r="H35" s="589"/>
      <c r="I35" s="590">
        <f>'Table C P2 Costing estimate'!$D$41</f>
        <v>0</v>
      </c>
      <c r="J35" s="590"/>
      <c r="K35" s="591"/>
      <c r="L35" s="164" t="e">
        <f>SUM(I35/I37)</f>
        <v>#DIV/0!</v>
      </c>
      <c r="M35" s="58"/>
      <c r="N35" s="361"/>
      <c r="O35" s="362"/>
    </row>
    <row r="36" spans="2:15" ht="16.5" customHeight="1" x14ac:dyDescent="0.35">
      <c r="B36" s="360"/>
      <c r="C36" s="361"/>
      <c r="D36" s="57"/>
      <c r="E36" s="592" t="s">
        <v>236</v>
      </c>
      <c r="F36" s="593"/>
      <c r="G36" s="593"/>
      <c r="H36" s="594"/>
      <c r="I36" s="595">
        <f>'Table C P2 Costing estimate'!$D$42</f>
        <v>0</v>
      </c>
      <c r="J36" s="595"/>
      <c r="K36" s="596"/>
      <c r="L36" s="165" t="e">
        <f>SUM(I36/I37)</f>
        <v>#DIV/0!</v>
      </c>
      <c r="M36" s="58"/>
      <c r="N36" s="361"/>
      <c r="O36" s="362"/>
    </row>
    <row r="37" spans="2:15" ht="16.5" customHeight="1" x14ac:dyDescent="0.35">
      <c r="B37" s="360"/>
      <c r="C37" s="361"/>
      <c r="D37" s="57"/>
      <c r="E37" s="609" t="s">
        <v>237</v>
      </c>
      <c r="F37" s="610"/>
      <c r="G37" s="610"/>
      <c r="H37" s="611"/>
      <c r="I37" s="597">
        <f>SUM(I35:K36)</f>
        <v>0</v>
      </c>
      <c r="J37" s="597"/>
      <c r="K37" s="598"/>
      <c r="L37" s="166" t="e">
        <f>SUM(L35:L36)</f>
        <v>#DIV/0!</v>
      </c>
      <c r="M37" s="58"/>
      <c r="N37" s="361"/>
      <c r="O37" s="362"/>
    </row>
    <row r="38" spans="2:15" ht="16.5" customHeight="1" x14ac:dyDescent="0.35">
      <c r="B38" s="360"/>
      <c r="C38" s="361"/>
      <c r="D38" s="57"/>
      <c r="E38" s="561" t="s">
        <v>238</v>
      </c>
      <c r="F38" s="562"/>
      <c r="G38" s="562"/>
      <c r="H38" s="562"/>
      <c r="I38" s="563">
        <f>'Table D P2 Delivery Milestones'!E17</f>
        <v>0</v>
      </c>
      <c r="J38" s="563"/>
      <c r="K38" s="563"/>
      <c r="L38" s="563"/>
      <c r="M38" s="58"/>
      <c r="N38" s="361"/>
      <c r="O38" s="362"/>
    </row>
    <row r="39" spans="2:15" ht="16.5" customHeight="1" x14ac:dyDescent="0.35">
      <c r="B39" s="360"/>
      <c r="C39" s="361"/>
      <c r="D39" s="57"/>
      <c r="E39" s="561" t="s">
        <v>239</v>
      </c>
      <c r="F39" s="562"/>
      <c r="G39" s="562"/>
      <c r="H39" s="562"/>
      <c r="I39" s="563">
        <f>'Table D P2 Delivery Milestones'!F52</f>
        <v>0</v>
      </c>
      <c r="J39" s="563"/>
      <c r="K39" s="563"/>
      <c r="L39" s="563"/>
      <c r="M39" s="58"/>
      <c r="N39" s="361"/>
      <c r="O39" s="362"/>
    </row>
    <row r="40" spans="2:15" ht="16.5" customHeight="1" thickBot="1" x14ac:dyDescent="0.4">
      <c r="B40" s="360"/>
      <c r="C40" s="361"/>
      <c r="D40" s="57"/>
      <c r="E40" s="564" t="s">
        <v>240</v>
      </c>
      <c r="F40" s="565"/>
      <c r="G40" s="565"/>
      <c r="H40" s="565"/>
      <c r="I40" s="565"/>
      <c r="J40" s="565"/>
      <c r="K40" s="565"/>
      <c r="L40" s="566"/>
      <c r="M40" s="58"/>
      <c r="N40" s="361"/>
      <c r="O40" s="362"/>
    </row>
    <row r="41" spans="2:15" ht="16.5" customHeight="1" x14ac:dyDescent="0.35">
      <c r="B41" s="360"/>
      <c r="C41" s="361"/>
      <c r="D41" s="57"/>
      <c r="E41" s="567" t="s">
        <v>43</v>
      </c>
      <c r="F41" s="568"/>
      <c r="G41" s="569"/>
      <c r="H41" s="162" t="s">
        <v>241</v>
      </c>
      <c r="I41" s="574" t="s">
        <v>242</v>
      </c>
      <c r="J41" s="574"/>
      <c r="K41" s="574" t="s">
        <v>243</v>
      </c>
      <c r="L41" s="574"/>
      <c r="M41" s="58"/>
      <c r="N41" s="361"/>
      <c r="O41" s="362"/>
    </row>
    <row r="42" spans="2:15" ht="16.5" customHeight="1" x14ac:dyDescent="0.35">
      <c r="B42" s="360"/>
      <c r="C42" s="361"/>
      <c r="D42" s="57"/>
      <c r="E42" s="334">
        <v>1</v>
      </c>
      <c r="F42" s="570" t="s">
        <v>30</v>
      </c>
      <c r="G42" s="571"/>
      <c r="H42" s="85">
        <f>'Table B P2 Funding Profile'!$H$20</f>
        <v>0</v>
      </c>
      <c r="I42" s="572">
        <f>'Table B P2 Funding Profile'!$H$21</f>
        <v>0</v>
      </c>
      <c r="J42" s="573"/>
      <c r="K42" s="572">
        <f>SUM(H42:J42)</f>
        <v>0</v>
      </c>
      <c r="L42" s="573"/>
      <c r="M42" s="58"/>
      <c r="N42" s="361"/>
      <c r="O42" s="362"/>
    </row>
    <row r="43" spans="2:15" ht="16.5" customHeight="1" x14ac:dyDescent="0.35">
      <c r="B43" s="360"/>
      <c r="C43" s="361"/>
      <c r="D43" s="57"/>
      <c r="E43" s="334">
        <v>2</v>
      </c>
      <c r="F43" s="570" t="s">
        <v>244</v>
      </c>
      <c r="G43" s="571"/>
      <c r="H43" s="85">
        <f>'Table B P2 Funding Profile'!$I$20</f>
        <v>0</v>
      </c>
      <c r="I43" s="572">
        <f>'Table B P2 Funding Profile'!$I$21</f>
        <v>0</v>
      </c>
      <c r="J43" s="573"/>
      <c r="K43" s="572">
        <f t="shared" ref="K43:K46" si="0">SUM(H43:J43)</f>
        <v>0</v>
      </c>
      <c r="L43" s="573"/>
      <c r="M43" s="58"/>
      <c r="N43" s="361"/>
      <c r="O43" s="362"/>
    </row>
    <row r="44" spans="2:15" ht="16.5" customHeight="1" x14ac:dyDescent="0.35">
      <c r="B44" s="360"/>
      <c r="C44" s="361"/>
      <c r="D44" s="57"/>
      <c r="E44" s="334">
        <v>3</v>
      </c>
      <c r="F44" s="570" t="s">
        <v>245</v>
      </c>
      <c r="G44" s="571"/>
      <c r="H44" s="85">
        <f>'Table B P2 Funding Profile'!$J$20</f>
        <v>0</v>
      </c>
      <c r="I44" s="572">
        <f>'Table B P2 Funding Profile'!$J$21</f>
        <v>0</v>
      </c>
      <c r="J44" s="573"/>
      <c r="K44" s="572">
        <f t="shared" si="0"/>
        <v>0</v>
      </c>
      <c r="L44" s="573"/>
      <c r="M44" s="58"/>
      <c r="N44" s="361"/>
      <c r="O44" s="362"/>
    </row>
    <row r="45" spans="2:15" ht="16.5" customHeight="1" x14ac:dyDescent="0.35">
      <c r="B45" s="360"/>
      <c r="C45" s="361"/>
      <c r="D45" s="57"/>
      <c r="E45" s="334">
        <v>4</v>
      </c>
      <c r="F45" s="584" t="s">
        <v>246</v>
      </c>
      <c r="G45" s="584"/>
      <c r="H45" s="85">
        <f>'Table B P2 Funding Profile'!$K$14</f>
        <v>0</v>
      </c>
      <c r="I45" s="572">
        <f>'Table B P2 Funding Profile'!$K$21</f>
        <v>0</v>
      </c>
      <c r="J45" s="573"/>
      <c r="K45" s="572">
        <f t="shared" si="0"/>
        <v>0</v>
      </c>
      <c r="L45" s="573"/>
      <c r="M45" s="58"/>
      <c r="N45" s="361"/>
      <c r="O45" s="362"/>
    </row>
    <row r="46" spans="2:15" ht="16.5" customHeight="1" x14ac:dyDescent="0.35">
      <c r="B46" s="360"/>
      <c r="C46" s="361"/>
      <c r="D46" s="57"/>
      <c r="E46" s="334">
        <v>5</v>
      </c>
      <c r="F46" s="584" t="s">
        <v>278</v>
      </c>
      <c r="G46" s="584"/>
      <c r="H46" s="355" t="str">
        <f>'Table B P2 Funding Profile'!$L$20</f>
        <v>N/A</v>
      </c>
      <c r="I46" s="572">
        <f>'Table B P2 Funding Profile'!$K$21</f>
        <v>0</v>
      </c>
      <c r="J46" s="573"/>
      <c r="K46" s="572">
        <f t="shared" si="0"/>
        <v>0</v>
      </c>
      <c r="L46" s="573"/>
      <c r="M46" s="58"/>
      <c r="N46" s="361"/>
      <c r="O46" s="362"/>
    </row>
    <row r="47" spans="2:15" ht="16.5" customHeight="1" x14ac:dyDescent="0.35">
      <c r="B47" s="360"/>
      <c r="C47" s="361"/>
      <c r="D47" s="57"/>
      <c r="E47" s="575" t="s">
        <v>148</v>
      </c>
      <c r="F47" s="576"/>
      <c r="G47" s="577"/>
      <c r="H47" s="168">
        <f>SUM(H42:H46)</f>
        <v>0</v>
      </c>
      <c r="I47" s="578">
        <f>SUM(I42:J46)</f>
        <v>0</v>
      </c>
      <c r="J47" s="579"/>
      <c r="K47" s="578">
        <f>SUM(K42:L46)</f>
        <v>0</v>
      </c>
      <c r="L47" s="579"/>
      <c r="M47" s="58"/>
      <c r="N47" s="361"/>
      <c r="O47" s="362"/>
    </row>
    <row r="48" spans="2:15" ht="16.5" customHeight="1" x14ac:dyDescent="0.35">
      <c r="B48" s="360"/>
      <c r="C48" s="361"/>
      <c r="D48" s="57"/>
      <c r="E48" s="555"/>
      <c r="F48" s="556"/>
      <c r="G48" s="557"/>
      <c r="H48" s="373" t="e">
        <f>SUM(H47/K47)</f>
        <v>#DIV/0!</v>
      </c>
      <c r="I48" s="558" t="e">
        <f>SUM(I47/K47)</f>
        <v>#DIV/0!</v>
      </c>
      <c r="J48" s="559"/>
      <c r="K48" s="560" t="e">
        <f>SUM(H48:J48)</f>
        <v>#DIV/0!</v>
      </c>
      <c r="L48" s="422"/>
      <c r="M48" s="58"/>
      <c r="N48" s="361"/>
      <c r="O48" s="362"/>
    </row>
    <row r="49" spans="2:15" ht="16.5" customHeight="1" x14ac:dyDescent="0.35">
      <c r="B49" s="360"/>
      <c r="C49" s="361"/>
      <c r="D49" s="57"/>
      <c r="E49" s="361"/>
      <c r="F49" s="361"/>
      <c r="G49" s="361"/>
      <c r="H49" s="361"/>
      <c r="I49" s="361"/>
      <c r="J49" s="361"/>
      <c r="K49" s="361"/>
      <c r="L49" s="361"/>
      <c r="M49" s="58"/>
      <c r="N49" s="361"/>
      <c r="O49" s="362"/>
    </row>
    <row r="50" spans="2:15" ht="16.5" customHeight="1" x14ac:dyDescent="0.35">
      <c r="B50" s="360"/>
      <c r="C50" s="361"/>
      <c r="D50" s="57"/>
      <c r="E50" s="361"/>
      <c r="F50" s="361"/>
      <c r="G50" s="361"/>
      <c r="H50" s="361"/>
      <c r="I50" s="361"/>
      <c r="J50" s="361"/>
      <c r="K50" s="361"/>
      <c r="L50" s="361"/>
      <c r="M50" s="58"/>
      <c r="N50" s="361"/>
      <c r="O50" s="362"/>
    </row>
    <row r="51" spans="2:15" ht="16.5" customHeight="1" x14ac:dyDescent="0.35">
      <c r="B51" s="360"/>
      <c r="C51" s="361"/>
      <c r="D51" s="57"/>
      <c r="E51" s="361"/>
      <c r="F51" s="361"/>
      <c r="G51" s="361"/>
      <c r="H51" s="361"/>
      <c r="I51" s="361"/>
      <c r="J51" s="361"/>
      <c r="K51" s="361"/>
      <c r="L51" s="361"/>
      <c r="M51" s="58"/>
      <c r="N51" s="361"/>
      <c r="O51" s="362"/>
    </row>
    <row r="52" spans="2:15" ht="16.5" customHeight="1" x14ac:dyDescent="0.35">
      <c r="B52" s="360"/>
      <c r="C52" s="361"/>
      <c r="D52" s="57"/>
      <c r="E52" s="623" t="s">
        <v>248</v>
      </c>
      <c r="F52" s="624"/>
      <c r="G52" s="625" t="str">
        <f>'Workbook Index Page'!$I$23</f>
        <v>Enter name of project 3 here</v>
      </c>
      <c r="H52" s="626"/>
      <c r="I52" s="626"/>
      <c r="J52" s="626"/>
      <c r="K52" s="626"/>
      <c r="L52" s="627"/>
      <c r="M52" s="58"/>
      <c r="N52" s="361"/>
      <c r="O52" s="362"/>
    </row>
    <row r="53" spans="2:15" ht="16.5" customHeight="1" x14ac:dyDescent="0.35">
      <c r="B53" s="360"/>
      <c r="C53" s="361"/>
      <c r="D53" s="57"/>
      <c r="E53" s="587" t="s">
        <v>235</v>
      </c>
      <c r="F53" s="588"/>
      <c r="G53" s="588"/>
      <c r="H53" s="589"/>
      <c r="I53" s="590">
        <f>'Table C P3 Costing estimate '!$D$41</f>
        <v>0</v>
      </c>
      <c r="J53" s="590"/>
      <c r="K53" s="591"/>
      <c r="L53" s="164" t="e">
        <f>SUM(I53/I55)</f>
        <v>#DIV/0!</v>
      </c>
      <c r="M53" s="58"/>
      <c r="N53" s="361"/>
      <c r="O53" s="362"/>
    </row>
    <row r="54" spans="2:15" ht="16.5" customHeight="1" x14ac:dyDescent="0.35">
      <c r="B54" s="360"/>
      <c r="C54" s="361"/>
      <c r="D54" s="57"/>
      <c r="E54" s="592" t="s">
        <v>236</v>
      </c>
      <c r="F54" s="593"/>
      <c r="G54" s="593"/>
      <c r="H54" s="594"/>
      <c r="I54" s="595">
        <f>'Table C P3 Costing estimate '!$D$42</f>
        <v>0</v>
      </c>
      <c r="J54" s="595"/>
      <c r="K54" s="596"/>
      <c r="L54" s="165" t="e">
        <f>SUM(I54/I55)</f>
        <v>#DIV/0!</v>
      </c>
      <c r="M54" s="58"/>
      <c r="N54" s="361"/>
      <c r="O54" s="362"/>
    </row>
    <row r="55" spans="2:15" ht="16.5" customHeight="1" x14ac:dyDescent="0.35">
      <c r="B55" s="360"/>
      <c r="C55" s="361"/>
      <c r="D55" s="57"/>
      <c r="E55" s="609" t="s">
        <v>237</v>
      </c>
      <c r="F55" s="610"/>
      <c r="G55" s="610"/>
      <c r="H55" s="611"/>
      <c r="I55" s="597">
        <f>SUM(I53:K54)</f>
        <v>0</v>
      </c>
      <c r="J55" s="597"/>
      <c r="K55" s="598"/>
      <c r="L55" s="166" t="e">
        <f>SUM(L53:L54)</f>
        <v>#DIV/0!</v>
      </c>
      <c r="M55" s="58"/>
      <c r="N55" s="361"/>
      <c r="O55" s="362"/>
    </row>
    <row r="56" spans="2:15" ht="16.5" customHeight="1" x14ac:dyDescent="0.35">
      <c r="B56" s="360"/>
      <c r="C56" s="361"/>
      <c r="D56" s="57"/>
      <c r="E56" s="561" t="s">
        <v>238</v>
      </c>
      <c r="F56" s="562"/>
      <c r="G56" s="562"/>
      <c r="H56" s="562"/>
      <c r="I56" s="563">
        <f>'Table D P3 Delivery Milestones'!$E$17</f>
        <v>0</v>
      </c>
      <c r="J56" s="563"/>
      <c r="K56" s="563"/>
      <c r="L56" s="563"/>
      <c r="M56" s="58"/>
      <c r="N56" s="361"/>
      <c r="O56" s="362"/>
    </row>
    <row r="57" spans="2:15" ht="16.5" customHeight="1" x14ac:dyDescent="0.35">
      <c r="B57" s="360"/>
      <c r="C57" s="361"/>
      <c r="D57" s="57"/>
      <c r="E57" s="561" t="s">
        <v>239</v>
      </c>
      <c r="F57" s="562"/>
      <c r="G57" s="562"/>
      <c r="H57" s="562"/>
      <c r="I57" s="563">
        <f>'Table D P3 Delivery Milestones'!$F$52</f>
        <v>0</v>
      </c>
      <c r="J57" s="563"/>
      <c r="K57" s="563"/>
      <c r="L57" s="563"/>
      <c r="M57" s="58"/>
      <c r="N57" s="361"/>
      <c r="O57" s="362"/>
    </row>
    <row r="58" spans="2:15" ht="16.5" customHeight="1" thickBot="1" x14ac:dyDescent="0.4">
      <c r="B58" s="360"/>
      <c r="C58" s="361"/>
      <c r="D58" s="57"/>
      <c r="E58" s="628" t="s">
        <v>240</v>
      </c>
      <c r="F58" s="629"/>
      <c r="G58" s="629"/>
      <c r="H58" s="629"/>
      <c r="I58" s="629"/>
      <c r="J58" s="629"/>
      <c r="K58" s="629"/>
      <c r="L58" s="630"/>
      <c r="M58" s="58"/>
      <c r="N58" s="361"/>
      <c r="O58" s="362"/>
    </row>
    <row r="59" spans="2:15" ht="16.5" customHeight="1" x14ac:dyDescent="0.35">
      <c r="B59" s="360"/>
      <c r="C59" s="361"/>
      <c r="D59" s="57"/>
      <c r="E59" s="631" t="s">
        <v>43</v>
      </c>
      <c r="F59" s="632"/>
      <c r="G59" s="633"/>
      <c r="H59" s="169" t="s">
        <v>241</v>
      </c>
      <c r="I59" s="634" t="s">
        <v>242</v>
      </c>
      <c r="J59" s="634"/>
      <c r="K59" s="634" t="s">
        <v>243</v>
      </c>
      <c r="L59" s="634"/>
      <c r="M59" s="58"/>
      <c r="N59" s="361"/>
      <c r="O59" s="362"/>
    </row>
    <row r="60" spans="2:15" ht="16.5" customHeight="1" x14ac:dyDescent="0.35">
      <c r="B60" s="360"/>
      <c r="C60" s="361"/>
      <c r="D60" s="57"/>
      <c r="E60" s="334">
        <v>1</v>
      </c>
      <c r="F60" s="570" t="s">
        <v>30</v>
      </c>
      <c r="G60" s="571"/>
      <c r="H60" s="85">
        <f>'Table B P3 Funding Profile'!$H$20</f>
        <v>0</v>
      </c>
      <c r="I60" s="572">
        <f>'Table B P3 Funding Profile'!$H$21</f>
        <v>0</v>
      </c>
      <c r="J60" s="573"/>
      <c r="K60" s="572">
        <f>SUM(H60:J60)</f>
        <v>0</v>
      </c>
      <c r="L60" s="573"/>
      <c r="M60" s="58"/>
      <c r="N60" s="361"/>
      <c r="O60" s="362"/>
    </row>
    <row r="61" spans="2:15" ht="16.5" customHeight="1" x14ac:dyDescent="0.35">
      <c r="B61" s="360"/>
      <c r="C61" s="361"/>
      <c r="D61" s="57"/>
      <c r="E61" s="334">
        <v>2</v>
      </c>
      <c r="F61" s="570" t="s">
        <v>244</v>
      </c>
      <c r="G61" s="571"/>
      <c r="H61" s="85">
        <f>'Table B P3 Funding Profile'!$I$20</f>
        <v>0</v>
      </c>
      <c r="I61" s="572">
        <f>'Table B P3 Funding Profile'!$I$21</f>
        <v>0</v>
      </c>
      <c r="J61" s="573"/>
      <c r="K61" s="572">
        <f>SUM(H61:J61)</f>
        <v>0</v>
      </c>
      <c r="L61" s="573"/>
      <c r="M61" s="58"/>
      <c r="N61" s="361"/>
      <c r="O61" s="362"/>
    </row>
    <row r="62" spans="2:15" ht="16.5" customHeight="1" x14ac:dyDescent="0.35">
      <c r="B62" s="360"/>
      <c r="C62" s="361"/>
      <c r="D62" s="57"/>
      <c r="E62" s="334">
        <v>3</v>
      </c>
      <c r="F62" s="570" t="s">
        <v>245</v>
      </c>
      <c r="G62" s="571"/>
      <c r="H62" s="85">
        <f>'Table B P3 Funding Profile'!$J$14</f>
        <v>0</v>
      </c>
      <c r="I62" s="572">
        <f>'Table B P3 Funding Profile'!$J$21</f>
        <v>0</v>
      </c>
      <c r="J62" s="573"/>
      <c r="K62" s="572">
        <f>SUM(H62:J62)</f>
        <v>0</v>
      </c>
      <c r="L62" s="573"/>
      <c r="M62" s="58"/>
      <c r="N62" s="361"/>
      <c r="O62" s="362"/>
    </row>
    <row r="63" spans="2:15" ht="16.5" customHeight="1" x14ac:dyDescent="0.35">
      <c r="B63" s="360"/>
      <c r="C63" s="361"/>
      <c r="D63" s="57"/>
      <c r="E63" s="334">
        <v>4</v>
      </c>
      <c r="F63" s="584" t="s">
        <v>246</v>
      </c>
      <c r="G63" s="584"/>
      <c r="H63" s="85">
        <f>'Table B P3 Funding Profile'!$K$14</f>
        <v>0</v>
      </c>
      <c r="I63" s="572">
        <f>'Table B P3 Funding Profile'!$K$21</f>
        <v>0</v>
      </c>
      <c r="J63" s="573"/>
      <c r="K63" s="572">
        <f>SUM(H63:J63)</f>
        <v>0</v>
      </c>
      <c r="L63" s="573"/>
      <c r="M63" s="58"/>
      <c r="N63" s="361"/>
      <c r="O63" s="362"/>
    </row>
    <row r="64" spans="2:15" ht="16.5" customHeight="1" x14ac:dyDescent="0.35">
      <c r="B64" s="360"/>
      <c r="C64" s="361"/>
      <c r="D64" s="57"/>
      <c r="E64" s="334">
        <v>5</v>
      </c>
      <c r="F64" s="584" t="s">
        <v>278</v>
      </c>
      <c r="G64" s="584"/>
      <c r="H64" s="355" t="str">
        <f>'Table B P3 Funding Profile'!$L$20</f>
        <v>N/A</v>
      </c>
      <c r="I64" s="572">
        <f>'Table B P3 Funding Profile'!$K$21</f>
        <v>0</v>
      </c>
      <c r="J64" s="573"/>
      <c r="K64" s="572">
        <f>SUM(H64:J64)</f>
        <v>0</v>
      </c>
      <c r="L64" s="573"/>
      <c r="M64" s="58"/>
      <c r="N64" s="361"/>
      <c r="O64" s="362"/>
    </row>
    <row r="65" spans="2:15" ht="16.5" customHeight="1" x14ac:dyDescent="0.35">
      <c r="B65" s="360"/>
      <c r="C65" s="361"/>
      <c r="D65" s="57"/>
      <c r="E65" s="575" t="s">
        <v>148</v>
      </c>
      <c r="F65" s="576"/>
      <c r="G65" s="577"/>
      <c r="H65" s="170">
        <f>SUM(H60:H64)</f>
        <v>0</v>
      </c>
      <c r="I65" s="644">
        <f>SUM(I60:J64)</f>
        <v>0</v>
      </c>
      <c r="J65" s="645"/>
      <c r="K65" s="644">
        <f>SUM(K60:L64)</f>
        <v>0</v>
      </c>
      <c r="L65" s="645"/>
      <c r="M65" s="58"/>
      <c r="N65" s="361"/>
      <c r="O65" s="362"/>
    </row>
    <row r="66" spans="2:15" ht="16.5" customHeight="1" x14ac:dyDescent="0.35">
      <c r="B66" s="360"/>
      <c r="C66" s="361"/>
      <c r="D66" s="57"/>
      <c r="E66" s="546"/>
      <c r="F66" s="547"/>
      <c r="G66" s="548"/>
      <c r="H66" s="372" t="e">
        <f>SUM(H65/K65)</f>
        <v>#DIV/0!</v>
      </c>
      <c r="I66" s="553" t="e">
        <f>SUM(I65/K65)</f>
        <v>#DIV/0!</v>
      </c>
      <c r="J66" s="554"/>
      <c r="K66" s="553" t="e">
        <f>SUM(H66:J66)</f>
        <v>#DIV/0!</v>
      </c>
      <c r="L66" s="554"/>
      <c r="M66" s="58"/>
      <c r="N66" s="361"/>
      <c r="O66" s="362"/>
    </row>
    <row r="67" spans="2:15" ht="16.5" customHeight="1" thickBot="1" x14ac:dyDescent="0.4">
      <c r="B67" s="360"/>
      <c r="C67" s="361"/>
      <c r="D67" s="57"/>
      <c r="E67" s="361"/>
      <c r="F67" s="361"/>
      <c r="G67" s="361"/>
      <c r="H67" s="361"/>
      <c r="I67" s="361"/>
      <c r="J67" s="361"/>
      <c r="K67" s="361"/>
      <c r="L67" s="361"/>
      <c r="M67" s="58"/>
      <c r="N67" s="361"/>
      <c r="O67" s="362"/>
    </row>
    <row r="68" spans="2:15" ht="17.5" customHeight="1" x14ac:dyDescent="0.35">
      <c r="B68" s="360"/>
      <c r="C68" s="361"/>
      <c r="D68" s="57"/>
      <c r="E68" s="641" t="s">
        <v>249</v>
      </c>
      <c r="F68" s="642"/>
      <c r="G68" s="642"/>
      <c r="H68" s="642"/>
      <c r="I68" s="642"/>
      <c r="J68" s="642"/>
      <c r="K68" s="642"/>
      <c r="L68" s="643"/>
      <c r="M68" s="58"/>
      <c r="N68" s="361"/>
      <c r="O68" s="362"/>
    </row>
    <row r="69" spans="2:15" ht="17.5" customHeight="1" x14ac:dyDescent="0.35">
      <c r="B69" s="360"/>
      <c r="C69" s="361"/>
      <c r="D69" s="57"/>
      <c r="E69" s="635" t="s">
        <v>250</v>
      </c>
      <c r="F69" s="636"/>
      <c r="G69" s="636"/>
      <c r="H69" s="637"/>
      <c r="I69" s="590">
        <f>SUM(I17+I35+I53)</f>
        <v>0</v>
      </c>
      <c r="J69" s="590"/>
      <c r="K69" s="591"/>
      <c r="L69" s="163" t="e">
        <f>SUM(I69/I71)</f>
        <v>#DIV/0!</v>
      </c>
      <c r="M69" s="58"/>
      <c r="N69" s="361"/>
      <c r="O69" s="362"/>
    </row>
    <row r="70" spans="2:15" ht="17.5" customHeight="1" x14ac:dyDescent="0.35">
      <c r="B70" s="360"/>
      <c r="C70" s="361"/>
      <c r="D70" s="57"/>
      <c r="E70" s="638" t="s">
        <v>236</v>
      </c>
      <c r="F70" s="639"/>
      <c r="G70" s="639"/>
      <c r="H70" s="640"/>
      <c r="I70" s="595">
        <f>SUM(I18+I36+I54)</f>
        <v>0</v>
      </c>
      <c r="J70" s="595"/>
      <c r="K70" s="596"/>
      <c r="L70" s="59" t="e">
        <f>SUM(I70/I71)</f>
        <v>#DIV/0!</v>
      </c>
      <c r="M70" s="58"/>
      <c r="N70" s="361"/>
      <c r="O70" s="362"/>
    </row>
    <row r="71" spans="2:15" ht="17.5" customHeight="1" x14ac:dyDescent="0.35">
      <c r="B71" s="360"/>
      <c r="C71" s="361"/>
      <c r="D71" s="57"/>
      <c r="E71" s="662" t="s">
        <v>237</v>
      </c>
      <c r="F71" s="610"/>
      <c r="G71" s="610"/>
      <c r="H71" s="611"/>
      <c r="I71" s="597">
        <f>SUM(I69:K70)</f>
        <v>0</v>
      </c>
      <c r="J71" s="597"/>
      <c r="K71" s="598"/>
      <c r="L71" s="60" t="e">
        <f>SUM(L69:L70)</f>
        <v>#DIV/0!</v>
      </c>
      <c r="M71" s="58"/>
      <c r="N71" s="361"/>
      <c r="O71" s="362"/>
    </row>
    <row r="72" spans="2:15" ht="17.5" customHeight="1" thickBot="1" x14ac:dyDescent="0.4">
      <c r="B72" s="360"/>
      <c r="C72" s="361"/>
      <c r="D72" s="57"/>
      <c r="E72" s="654" t="s">
        <v>240</v>
      </c>
      <c r="F72" s="655"/>
      <c r="G72" s="655"/>
      <c r="H72" s="655"/>
      <c r="I72" s="655"/>
      <c r="J72" s="655"/>
      <c r="K72" s="655"/>
      <c r="L72" s="656"/>
      <c r="M72" s="58"/>
      <c r="N72" s="361"/>
      <c r="O72" s="362"/>
    </row>
    <row r="73" spans="2:15" ht="17.5" customHeight="1" x14ac:dyDescent="0.35">
      <c r="B73" s="360"/>
      <c r="C73" s="361"/>
      <c r="D73" s="57"/>
      <c r="E73" s="657" t="s">
        <v>43</v>
      </c>
      <c r="F73" s="658"/>
      <c r="G73" s="659"/>
      <c r="H73" s="312" t="s">
        <v>241</v>
      </c>
      <c r="I73" s="660" t="s">
        <v>242</v>
      </c>
      <c r="J73" s="660"/>
      <c r="K73" s="660" t="s">
        <v>243</v>
      </c>
      <c r="L73" s="661"/>
      <c r="M73" s="58"/>
      <c r="N73" s="361"/>
      <c r="O73" s="362"/>
    </row>
    <row r="74" spans="2:15" ht="17.5" customHeight="1" x14ac:dyDescent="0.35">
      <c r="B74" s="360"/>
      <c r="C74" s="361"/>
      <c r="D74" s="57"/>
      <c r="E74" s="63">
        <v>1</v>
      </c>
      <c r="F74" s="570" t="s">
        <v>30</v>
      </c>
      <c r="G74" s="571"/>
      <c r="H74" s="85">
        <f t="shared" ref="H74:I76" si="1">SUM(H24+H42+H60)</f>
        <v>0</v>
      </c>
      <c r="I74" s="572">
        <f t="shared" si="1"/>
        <v>0</v>
      </c>
      <c r="J74" s="573"/>
      <c r="K74" s="572">
        <f>SUM(H74:J74)</f>
        <v>0</v>
      </c>
      <c r="L74" s="646"/>
      <c r="M74" s="58"/>
      <c r="N74" s="361"/>
      <c r="O74" s="362"/>
    </row>
    <row r="75" spans="2:15" ht="17.5" customHeight="1" x14ac:dyDescent="0.35">
      <c r="B75" s="360"/>
      <c r="C75" s="361"/>
      <c r="D75" s="57"/>
      <c r="E75" s="63">
        <v>2</v>
      </c>
      <c r="F75" s="570" t="s">
        <v>244</v>
      </c>
      <c r="G75" s="571"/>
      <c r="H75" s="85">
        <f t="shared" si="1"/>
        <v>0</v>
      </c>
      <c r="I75" s="572">
        <f t="shared" si="1"/>
        <v>0</v>
      </c>
      <c r="J75" s="573"/>
      <c r="K75" s="572">
        <f t="shared" ref="K75:K77" si="2">SUM(H75:J75)</f>
        <v>0</v>
      </c>
      <c r="L75" s="646"/>
      <c r="M75" s="58"/>
      <c r="N75" s="361"/>
      <c r="O75" s="362"/>
    </row>
    <row r="76" spans="2:15" ht="17.5" customHeight="1" x14ac:dyDescent="0.35">
      <c r="B76" s="360"/>
      <c r="C76" s="361"/>
      <c r="D76" s="57"/>
      <c r="E76" s="63">
        <v>3</v>
      </c>
      <c r="F76" s="570" t="s">
        <v>245</v>
      </c>
      <c r="G76" s="571"/>
      <c r="H76" s="85">
        <f t="shared" si="1"/>
        <v>0</v>
      </c>
      <c r="I76" s="572">
        <f t="shared" si="1"/>
        <v>0</v>
      </c>
      <c r="J76" s="573"/>
      <c r="K76" s="572">
        <f t="shared" si="2"/>
        <v>0</v>
      </c>
      <c r="L76" s="646"/>
      <c r="M76" s="58"/>
      <c r="N76" s="361"/>
      <c r="O76" s="362"/>
    </row>
    <row r="77" spans="2:15" ht="17.5" customHeight="1" x14ac:dyDescent="0.35">
      <c r="B77" s="360"/>
      <c r="C77" s="361"/>
      <c r="D77" s="57"/>
      <c r="E77" s="63">
        <v>4</v>
      </c>
      <c r="F77" s="584" t="s">
        <v>246</v>
      </c>
      <c r="G77" s="584"/>
      <c r="H77" s="85">
        <f>SUM(H27+H45+H63)</f>
        <v>0</v>
      </c>
      <c r="I77" s="572">
        <f t="shared" ref="I77:I78" si="3">SUM(I27+I45+I63)</f>
        <v>0</v>
      </c>
      <c r="J77" s="573"/>
      <c r="K77" s="572">
        <f t="shared" si="2"/>
        <v>0</v>
      </c>
      <c r="L77" s="646"/>
      <c r="M77" s="58"/>
      <c r="N77" s="361"/>
      <c r="O77" s="362"/>
    </row>
    <row r="78" spans="2:15" ht="17.5" customHeight="1" x14ac:dyDescent="0.35">
      <c r="B78" s="360"/>
      <c r="C78" s="361"/>
      <c r="D78" s="57"/>
      <c r="E78" s="63">
        <v>5</v>
      </c>
      <c r="F78" s="584" t="s">
        <v>278</v>
      </c>
      <c r="G78" s="584"/>
      <c r="H78" s="355" t="s">
        <v>144</v>
      </c>
      <c r="I78" s="572">
        <f t="shared" si="3"/>
        <v>0</v>
      </c>
      <c r="J78" s="573"/>
      <c r="K78" s="572">
        <f t="shared" ref="K78" si="4">SUM(H78:J78)</f>
        <v>0</v>
      </c>
      <c r="L78" s="646"/>
      <c r="M78" s="58"/>
      <c r="N78" s="361"/>
      <c r="O78" s="362"/>
    </row>
    <row r="79" spans="2:15" ht="17.5" customHeight="1" x14ac:dyDescent="0.35">
      <c r="B79" s="360"/>
      <c r="C79" s="361"/>
      <c r="D79" s="57"/>
      <c r="E79" s="648" t="s">
        <v>148</v>
      </c>
      <c r="F79" s="649"/>
      <c r="G79" s="650"/>
      <c r="H79" s="370">
        <f>SUM(H74:H78)</f>
        <v>0</v>
      </c>
      <c r="I79" s="651">
        <f>SUM(I74:J78)</f>
        <v>0</v>
      </c>
      <c r="J79" s="652"/>
      <c r="K79" s="651">
        <f>SUM(K74:L78)</f>
        <v>0</v>
      </c>
      <c r="L79" s="653"/>
      <c r="M79" s="58"/>
      <c r="N79" s="361"/>
      <c r="O79" s="362"/>
    </row>
    <row r="80" spans="2:15" x14ac:dyDescent="0.35">
      <c r="B80" s="360"/>
      <c r="C80" s="361"/>
      <c r="D80" s="57"/>
      <c r="E80" s="546"/>
      <c r="F80" s="547"/>
      <c r="G80" s="548"/>
      <c r="H80" s="371" t="e">
        <f>SUM(H79/K79)</f>
        <v>#DIV/0!</v>
      </c>
      <c r="I80" s="551" t="e">
        <f>SUM(I79/K79)</f>
        <v>#DIV/0!</v>
      </c>
      <c r="J80" s="552"/>
      <c r="K80" s="549" t="e">
        <f>SUM(H80:J80)</f>
        <v>#DIV/0!</v>
      </c>
      <c r="L80" s="550"/>
      <c r="M80" s="58"/>
      <c r="N80" s="361"/>
      <c r="O80" s="362"/>
    </row>
    <row r="81" spans="2:15" x14ac:dyDescent="0.35">
      <c r="B81" s="360"/>
      <c r="C81" s="361"/>
      <c r="D81" s="57"/>
      <c r="E81" s="361"/>
      <c r="F81" s="361"/>
      <c r="G81" s="361"/>
      <c r="H81" s="361"/>
      <c r="I81" s="361"/>
      <c r="J81" s="361"/>
      <c r="K81" s="361"/>
      <c r="L81" s="361"/>
      <c r="M81" s="58"/>
      <c r="N81" s="361"/>
      <c r="O81" s="362"/>
    </row>
    <row r="82" spans="2:15" ht="16" thickBot="1" x14ac:dyDescent="0.4">
      <c r="B82" s="360"/>
      <c r="C82" s="361"/>
      <c r="D82" s="64"/>
      <c r="E82" s="65"/>
      <c r="F82" s="65"/>
      <c r="G82" s="65"/>
      <c r="H82" s="65"/>
      <c r="I82" s="65"/>
      <c r="J82" s="65"/>
      <c r="K82" s="65"/>
      <c r="L82" s="65"/>
      <c r="M82" s="66"/>
      <c r="N82" s="361"/>
      <c r="O82" s="362"/>
    </row>
    <row r="83" spans="2:15" x14ac:dyDescent="0.35">
      <c r="B83" s="360"/>
      <c r="C83" s="361"/>
      <c r="D83" s="361"/>
      <c r="E83" s="361"/>
      <c r="F83" s="361"/>
      <c r="G83" s="361"/>
      <c r="H83" s="361"/>
      <c r="I83" s="361"/>
      <c r="J83" s="361"/>
      <c r="K83" s="361"/>
      <c r="L83" s="361"/>
      <c r="M83" s="361"/>
      <c r="N83" s="361"/>
      <c r="O83" s="362"/>
    </row>
    <row r="84" spans="2:15" x14ac:dyDescent="0.35">
      <c r="B84" s="367"/>
      <c r="C84" s="368"/>
      <c r="D84" s="368"/>
      <c r="E84" s="368"/>
      <c r="F84" s="368"/>
      <c r="G84" s="368"/>
      <c r="H84" s="368"/>
      <c r="I84" s="368"/>
      <c r="J84" s="368"/>
      <c r="K84" s="368"/>
      <c r="L84" s="368"/>
      <c r="M84" s="368"/>
      <c r="N84" s="368"/>
      <c r="O84" s="369"/>
    </row>
    <row r="85" spans="2:15" x14ac:dyDescent="0.35">
      <c r="B85" s="46"/>
      <c r="C85" s="46"/>
      <c r="D85" s="46"/>
      <c r="E85" s="46"/>
      <c r="F85" s="46"/>
      <c r="G85" s="46"/>
      <c r="H85" s="46"/>
      <c r="I85" s="46"/>
      <c r="J85" s="46"/>
      <c r="K85" s="46"/>
      <c r="L85" s="46"/>
      <c r="M85" s="46"/>
      <c r="N85" s="46"/>
      <c r="O85" s="46"/>
    </row>
    <row r="86" spans="2:15" x14ac:dyDescent="0.35">
      <c r="B86" s="46"/>
      <c r="C86" s="46"/>
      <c r="D86" s="46"/>
      <c r="E86" s="46"/>
      <c r="F86" s="46"/>
      <c r="G86" s="46"/>
      <c r="H86" s="46"/>
      <c r="I86" s="46"/>
      <c r="J86" s="46"/>
      <c r="K86" s="46"/>
      <c r="L86" s="46"/>
      <c r="M86" s="46"/>
      <c r="N86" s="46"/>
      <c r="O86" s="46"/>
    </row>
    <row r="87" spans="2:15" x14ac:dyDescent="0.35">
      <c r="B87" s="46"/>
      <c r="C87" s="46"/>
      <c r="D87" s="46"/>
      <c r="E87" s="46"/>
      <c r="F87" s="46"/>
      <c r="G87" s="46"/>
      <c r="H87" s="46"/>
      <c r="I87" s="46"/>
      <c r="J87" s="46"/>
      <c r="K87" s="46"/>
      <c r="L87" s="46"/>
      <c r="M87" s="46"/>
      <c r="N87" s="46"/>
      <c r="O87" s="46"/>
    </row>
    <row r="88" spans="2:15" x14ac:dyDescent="0.35">
      <c r="B88" s="46"/>
      <c r="C88" s="46"/>
      <c r="D88" s="46"/>
      <c r="E88" s="46"/>
      <c r="F88" s="46"/>
      <c r="G88" s="46"/>
      <c r="H88" s="46"/>
      <c r="I88" s="46"/>
      <c r="J88" s="46"/>
      <c r="K88" s="46"/>
      <c r="L88" s="46"/>
      <c r="M88" s="46"/>
      <c r="N88" s="46"/>
      <c r="O88" s="46"/>
    </row>
    <row r="89" spans="2:15" x14ac:dyDescent="0.35">
      <c r="B89" s="46"/>
      <c r="C89" s="46"/>
      <c r="D89" s="46"/>
      <c r="E89" s="46"/>
      <c r="F89" s="46"/>
      <c r="G89" s="46"/>
      <c r="H89" s="46"/>
      <c r="I89" s="46"/>
      <c r="J89" s="46"/>
      <c r="K89" s="46"/>
      <c r="L89" s="46"/>
      <c r="M89" s="46"/>
      <c r="N89" s="46"/>
      <c r="O89" s="46"/>
    </row>
    <row r="90" spans="2:15" x14ac:dyDescent="0.35">
      <c r="B90" s="46"/>
      <c r="C90" s="46"/>
      <c r="D90" s="46"/>
      <c r="E90" s="46"/>
      <c r="F90" s="46"/>
      <c r="G90" s="46"/>
      <c r="H90" s="46"/>
      <c r="I90" s="46"/>
      <c r="J90" s="46"/>
      <c r="K90" s="46"/>
      <c r="L90" s="46"/>
      <c r="M90" s="46"/>
      <c r="N90" s="46"/>
      <c r="O90" s="46"/>
    </row>
    <row r="91" spans="2:15" x14ac:dyDescent="0.35">
      <c r="B91" s="46"/>
      <c r="C91" s="46"/>
      <c r="D91" s="46"/>
      <c r="E91" s="46"/>
      <c r="F91" s="46"/>
      <c r="G91" s="46"/>
      <c r="H91" s="46"/>
      <c r="I91" s="46"/>
      <c r="J91" s="46"/>
      <c r="K91" s="46"/>
      <c r="L91" s="46"/>
      <c r="M91" s="46"/>
      <c r="N91" s="46"/>
      <c r="O91" s="46"/>
    </row>
    <row r="92" spans="2:15" x14ac:dyDescent="0.35">
      <c r="B92" s="46"/>
      <c r="C92" s="46"/>
      <c r="D92" s="46"/>
      <c r="E92" s="46"/>
      <c r="F92" s="46"/>
      <c r="G92" s="46"/>
      <c r="H92" s="46"/>
      <c r="I92" s="46"/>
      <c r="J92" s="46"/>
      <c r="K92" s="46"/>
      <c r="L92" s="46"/>
      <c r="M92" s="46"/>
      <c r="N92" s="46"/>
      <c r="O92" s="46"/>
    </row>
    <row r="93" spans="2:15" x14ac:dyDescent="0.35">
      <c r="B93" s="46"/>
      <c r="C93" s="46"/>
      <c r="D93" s="46"/>
      <c r="E93" s="46"/>
      <c r="F93" s="46"/>
      <c r="G93" s="46"/>
      <c r="H93" s="46"/>
      <c r="I93" s="46"/>
      <c r="J93" s="46"/>
      <c r="K93" s="46"/>
      <c r="L93" s="46"/>
      <c r="M93" s="46"/>
      <c r="N93" s="46"/>
      <c r="O93" s="46"/>
    </row>
    <row r="94" spans="2:15" x14ac:dyDescent="0.35">
      <c r="B94" s="46"/>
      <c r="C94" s="46"/>
      <c r="D94" s="46"/>
      <c r="E94" s="46"/>
      <c r="F94" s="46"/>
      <c r="G94" s="46"/>
      <c r="H94" s="46"/>
      <c r="I94" s="46"/>
      <c r="J94" s="46"/>
      <c r="K94" s="46"/>
      <c r="L94" s="46"/>
      <c r="M94" s="46"/>
      <c r="N94" s="46"/>
      <c r="O94" s="46"/>
    </row>
    <row r="95" spans="2:15" x14ac:dyDescent="0.35">
      <c r="B95" s="46"/>
      <c r="C95" s="46"/>
      <c r="D95" s="46"/>
      <c r="E95" s="46"/>
      <c r="F95" s="46"/>
      <c r="G95" s="46"/>
      <c r="H95" s="46"/>
      <c r="I95" s="46"/>
      <c r="J95" s="46"/>
      <c r="K95" s="46"/>
      <c r="L95" s="46"/>
      <c r="M95" s="46"/>
      <c r="N95" s="46"/>
      <c r="O95" s="46"/>
    </row>
    <row r="96" spans="2:15" x14ac:dyDescent="0.35">
      <c r="B96" s="46"/>
      <c r="C96" s="46"/>
      <c r="D96" s="46"/>
      <c r="E96" s="46"/>
      <c r="F96" s="46"/>
      <c r="G96" s="46"/>
      <c r="H96" s="46"/>
      <c r="I96" s="46"/>
      <c r="J96" s="46"/>
      <c r="K96" s="46"/>
      <c r="L96" s="46"/>
      <c r="M96" s="46"/>
      <c r="N96" s="46"/>
      <c r="O96" s="46"/>
    </row>
    <row r="97" spans="2:15" x14ac:dyDescent="0.35">
      <c r="B97" s="46"/>
      <c r="C97" s="46"/>
      <c r="D97" s="46"/>
      <c r="E97" s="46"/>
      <c r="F97" s="46"/>
      <c r="G97" s="46"/>
      <c r="H97" s="46"/>
      <c r="I97" s="46"/>
      <c r="J97" s="46"/>
      <c r="K97" s="46"/>
      <c r="L97" s="46"/>
      <c r="M97" s="46"/>
      <c r="N97" s="46"/>
      <c r="O97" s="46"/>
    </row>
    <row r="98" spans="2:15" x14ac:dyDescent="0.35">
      <c r="B98" s="46"/>
      <c r="C98" s="46"/>
      <c r="D98" s="46"/>
      <c r="E98" s="46"/>
      <c r="F98" s="46"/>
      <c r="G98" s="46"/>
      <c r="H98" s="46"/>
      <c r="I98" s="46"/>
      <c r="J98" s="46"/>
      <c r="K98" s="46"/>
      <c r="L98" s="46"/>
      <c r="M98" s="46"/>
      <c r="N98" s="46"/>
      <c r="O98" s="46"/>
    </row>
    <row r="99" spans="2:15" x14ac:dyDescent="0.35">
      <c r="B99" s="46"/>
      <c r="C99" s="46"/>
      <c r="D99" s="46"/>
      <c r="E99" s="46"/>
      <c r="F99" s="46"/>
      <c r="G99" s="46"/>
      <c r="H99" s="46"/>
      <c r="I99" s="46"/>
      <c r="J99" s="46"/>
      <c r="K99" s="46"/>
      <c r="L99" s="46"/>
      <c r="M99" s="46"/>
      <c r="N99" s="46"/>
      <c r="O99" s="46"/>
    </row>
    <row r="100" spans="2:15" x14ac:dyDescent="0.35">
      <c r="B100" s="46"/>
      <c r="C100" s="46"/>
      <c r="D100" s="46"/>
      <c r="E100" s="46"/>
      <c r="F100" s="46"/>
      <c r="G100" s="46"/>
      <c r="H100" s="46"/>
      <c r="I100" s="46"/>
      <c r="J100" s="46"/>
      <c r="K100" s="46"/>
      <c r="L100" s="46"/>
      <c r="M100" s="46"/>
      <c r="N100" s="46"/>
      <c r="O100" s="46"/>
    </row>
    <row r="101" spans="2:15" x14ac:dyDescent="0.35">
      <c r="B101" s="46"/>
      <c r="C101" s="46"/>
      <c r="D101" s="46"/>
      <c r="E101" s="46"/>
      <c r="F101" s="46"/>
      <c r="G101" s="46"/>
      <c r="H101" s="46"/>
      <c r="I101" s="46"/>
      <c r="J101" s="46"/>
      <c r="K101" s="46"/>
      <c r="L101" s="46"/>
      <c r="M101" s="46"/>
      <c r="N101" s="46"/>
      <c r="O101" s="46"/>
    </row>
    <row r="102" spans="2:15" x14ac:dyDescent="0.35">
      <c r="B102" s="46"/>
      <c r="C102" s="46"/>
      <c r="D102" s="46"/>
      <c r="E102" s="46"/>
      <c r="F102" s="46"/>
      <c r="G102" s="46"/>
      <c r="H102" s="46"/>
      <c r="I102" s="46"/>
      <c r="J102" s="46"/>
      <c r="K102" s="46"/>
      <c r="L102" s="46"/>
      <c r="M102" s="46"/>
      <c r="N102" s="46"/>
      <c r="O102" s="46"/>
    </row>
    <row r="103" spans="2:15" x14ac:dyDescent="0.35">
      <c r="B103" s="46"/>
      <c r="C103" s="46"/>
      <c r="D103" s="46"/>
      <c r="E103" s="46"/>
      <c r="F103" s="46"/>
      <c r="G103" s="46"/>
      <c r="H103" s="46"/>
      <c r="I103" s="46"/>
      <c r="J103" s="46"/>
      <c r="K103" s="46"/>
      <c r="L103" s="46"/>
      <c r="M103" s="46"/>
      <c r="N103" s="46"/>
      <c r="O103" s="46"/>
    </row>
    <row r="104" spans="2:15" x14ac:dyDescent="0.35">
      <c r="B104" s="46"/>
      <c r="C104" s="46"/>
      <c r="D104" s="46"/>
      <c r="E104" s="46"/>
      <c r="F104" s="46"/>
      <c r="G104" s="46"/>
      <c r="H104" s="46"/>
      <c r="I104" s="46"/>
      <c r="J104" s="46"/>
      <c r="K104" s="46"/>
      <c r="L104" s="46"/>
      <c r="M104" s="46"/>
      <c r="N104" s="46"/>
      <c r="O104" s="46"/>
    </row>
    <row r="105" spans="2:15" x14ac:dyDescent="0.35">
      <c r="B105" s="46"/>
      <c r="C105" s="46"/>
      <c r="D105" s="46"/>
      <c r="E105" s="46"/>
      <c r="F105" s="46"/>
      <c r="G105" s="46"/>
      <c r="H105" s="46"/>
      <c r="I105" s="46"/>
      <c r="J105" s="46"/>
      <c r="K105" s="46"/>
      <c r="L105" s="46"/>
      <c r="M105" s="46"/>
      <c r="N105" s="46"/>
      <c r="O105" s="46"/>
    </row>
    <row r="106" spans="2:15" x14ac:dyDescent="0.35">
      <c r="B106" s="46"/>
      <c r="C106" s="46"/>
      <c r="D106" s="46"/>
      <c r="E106" s="46"/>
      <c r="F106" s="46"/>
      <c r="G106" s="46"/>
      <c r="H106" s="46"/>
      <c r="I106" s="46"/>
      <c r="J106" s="46"/>
      <c r="K106" s="46"/>
      <c r="L106" s="46"/>
      <c r="M106" s="46"/>
      <c r="N106" s="46"/>
      <c r="O106" s="46"/>
    </row>
    <row r="107" spans="2:15" x14ac:dyDescent="0.35">
      <c r="B107" s="46"/>
      <c r="C107" s="46"/>
      <c r="D107" s="46"/>
      <c r="E107" s="46"/>
      <c r="F107" s="46"/>
      <c r="G107" s="46"/>
      <c r="H107" s="46"/>
      <c r="I107" s="46"/>
      <c r="J107" s="46"/>
      <c r="K107" s="46"/>
      <c r="L107" s="46"/>
      <c r="M107" s="46"/>
      <c r="N107" s="46"/>
      <c r="O107" s="46"/>
    </row>
    <row r="108" spans="2:15" x14ac:dyDescent="0.35">
      <c r="B108" s="46"/>
      <c r="C108" s="46"/>
      <c r="D108" s="46"/>
      <c r="E108" s="46"/>
      <c r="F108" s="46"/>
      <c r="G108" s="46"/>
      <c r="H108" s="46"/>
      <c r="I108" s="46"/>
      <c r="J108" s="46"/>
      <c r="K108" s="46"/>
      <c r="L108" s="46"/>
      <c r="M108" s="46"/>
      <c r="N108" s="46"/>
      <c r="O108" s="46"/>
    </row>
    <row r="109" spans="2:15" x14ac:dyDescent="0.35">
      <c r="B109" s="46"/>
      <c r="C109" s="46"/>
      <c r="D109" s="46"/>
      <c r="E109" s="46"/>
      <c r="F109" s="46"/>
      <c r="G109" s="46"/>
      <c r="H109" s="46"/>
      <c r="I109" s="46"/>
      <c r="J109" s="46"/>
      <c r="K109" s="46"/>
      <c r="L109" s="46"/>
      <c r="M109" s="46"/>
      <c r="N109" s="46"/>
      <c r="O109" s="46"/>
    </row>
    <row r="110" spans="2:15" x14ac:dyDescent="0.35">
      <c r="B110" s="46"/>
      <c r="C110" s="46"/>
      <c r="D110" s="46"/>
      <c r="E110" s="46"/>
      <c r="F110" s="46"/>
      <c r="G110" s="46"/>
      <c r="H110" s="46"/>
      <c r="I110" s="46"/>
      <c r="J110" s="46"/>
      <c r="K110" s="46"/>
      <c r="L110" s="46"/>
      <c r="M110" s="46"/>
      <c r="N110" s="46"/>
      <c r="O110" s="46"/>
    </row>
    <row r="111" spans="2:15" x14ac:dyDescent="0.35">
      <c r="B111" s="46"/>
      <c r="C111" s="46"/>
      <c r="D111" s="46"/>
      <c r="E111" s="46"/>
      <c r="F111" s="46"/>
      <c r="G111" s="46"/>
      <c r="H111" s="46"/>
      <c r="I111" s="46"/>
      <c r="J111" s="46"/>
      <c r="K111" s="46"/>
      <c r="L111" s="46"/>
      <c r="M111" s="46"/>
      <c r="N111" s="46"/>
      <c r="O111" s="46"/>
    </row>
    <row r="112" spans="2:15" x14ac:dyDescent="0.35">
      <c r="B112" s="46"/>
      <c r="C112" s="46"/>
      <c r="D112" s="46"/>
      <c r="E112" s="46"/>
      <c r="F112" s="46"/>
      <c r="G112" s="46"/>
      <c r="H112" s="46"/>
      <c r="I112" s="46"/>
      <c r="J112" s="46"/>
      <c r="K112" s="46"/>
      <c r="L112" s="46"/>
      <c r="M112" s="46"/>
      <c r="N112" s="46"/>
      <c r="O112" s="46"/>
    </row>
    <row r="113" spans="2:15" x14ac:dyDescent="0.35">
      <c r="B113" s="46"/>
      <c r="C113" s="46"/>
      <c r="D113" s="46"/>
      <c r="E113" s="46"/>
      <c r="F113" s="46"/>
      <c r="G113" s="46"/>
      <c r="H113" s="46"/>
      <c r="I113" s="46"/>
      <c r="J113" s="46"/>
      <c r="K113" s="46"/>
      <c r="L113" s="46"/>
      <c r="M113" s="46"/>
      <c r="N113" s="46"/>
      <c r="O113" s="46"/>
    </row>
    <row r="114" spans="2:15" x14ac:dyDescent="0.35">
      <c r="B114" s="46"/>
      <c r="C114" s="46"/>
      <c r="D114" s="46"/>
      <c r="E114" s="46"/>
      <c r="F114" s="46"/>
      <c r="G114" s="46"/>
      <c r="H114" s="46"/>
      <c r="I114" s="46"/>
      <c r="J114" s="46"/>
      <c r="K114" s="46"/>
      <c r="L114" s="46"/>
      <c r="M114" s="46"/>
      <c r="N114" s="46"/>
      <c r="O114" s="46"/>
    </row>
    <row r="115" spans="2:15" x14ac:dyDescent="0.35">
      <c r="B115" s="46"/>
      <c r="C115" s="46"/>
      <c r="D115" s="46"/>
      <c r="E115" s="46"/>
      <c r="F115" s="46"/>
      <c r="G115" s="46"/>
      <c r="H115" s="46"/>
      <c r="I115" s="46"/>
      <c r="J115" s="46"/>
      <c r="K115" s="46"/>
      <c r="L115" s="46"/>
      <c r="M115" s="46"/>
      <c r="N115" s="46"/>
      <c r="O115" s="46"/>
    </row>
    <row r="116" spans="2:15" x14ac:dyDescent="0.35">
      <c r="B116" s="46"/>
      <c r="C116" s="46"/>
      <c r="D116" s="46"/>
      <c r="E116" s="46"/>
      <c r="F116" s="46"/>
      <c r="G116" s="46"/>
      <c r="H116" s="46"/>
      <c r="I116" s="46"/>
      <c r="J116" s="46"/>
      <c r="K116" s="46"/>
      <c r="L116" s="46"/>
      <c r="M116" s="46"/>
      <c r="N116" s="46"/>
      <c r="O116" s="46"/>
    </row>
    <row r="117" spans="2:15" x14ac:dyDescent="0.35">
      <c r="B117" s="46"/>
      <c r="C117" s="46"/>
      <c r="D117" s="46"/>
      <c r="E117" s="46"/>
      <c r="F117" s="46"/>
      <c r="G117" s="46"/>
      <c r="H117" s="46"/>
      <c r="I117" s="46"/>
      <c r="J117" s="46"/>
      <c r="K117" s="46"/>
      <c r="L117" s="46"/>
      <c r="M117" s="46"/>
      <c r="N117" s="46"/>
      <c r="O117" s="46"/>
    </row>
    <row r="118" spans="2:15" x14ac:dyDescent="0.35">
      <c r="B118" s="46"/>
      <c r="C118" s="46"/>
      <c r="D118" s="46"/>
      <c r="E118" s="46"/>
      <c r="F118" s="46"/>
      <c r="G118" s="46"/>
      <c r="H118" s="46"/>
      <c r="I118" s="46"/>
      <c r="J118" s="46"/>
      <c r="K118" s="46"/>
      <c r="L118" s="46"/>
      <c r="M118" s="46"/>
      <c r="N118" s="46"/>
      <c r="O118" s="46"/>
    </row>
    <row r="119" spans="2:15" x14ac:dyDescent="0.35">
      <c r="B119" s="46"/>
      <c r="C119" s="46"/>
      <c r="D119" s="46"/>
      <c r="E119" s="46"/>
      <c r="F119" s="46"/>
      <c r="G119" s="46"/>
      <c r="H119" s="46"/>
      <c r="I119" s="46"/>
      <c r="J119" s="46"/>
      <c r="K119" s="46"/>
      <c r="L119" s="46"/>
      <c r="M119" s="46"/>
      <c r="N119" s="46"/>
      <c r="O119" s="46"/>
    </row>
    <row r="120" spans="2:15" x14ac:dyDescent="0.35">
      <c r="B120" s="46"/>
      <c r="C120" s="46"/>
      <c r="D120" s="46"/>
      <c r="E120" s="46"/>
      <c r="F120" s="46"/>
      <c r="G120" s="46"/>
      <c r="H120" s="46"/>
      <c r="I120" s="46"/>
      <c r="J120" s="46"/>
      <c r="K120" s="46"/>
      <c r="L120" s="46"/>
      <c r="M120" s="46"/>
      <c r="N120" s="46"/>
      <c r="O120" s="46"/>
    </row>
    <row r="121" spans="2:15" x14ac:dyDescent="0.35">
      <c r="B121" s="46"/>
      <c r="C121" s="46"/>
      <c r="D121" s="46"/>
      <c r="E121" s="46"/>
      <c r="F121" s="46"/>
      <c r="G121" s="46"/>
      <c r="H121" s="46"/>
      <c r="I121" s="46"/>
      <c r="J121" s="46"/>
      <c r="K121" s="46"/>
      <c r="L121" s="46"/>
      <c r="M121" s="46"/>
      <c r="N121" s="46"/>
      <c r="O121" s="46"/>
    </row>
    <row r="122" spans="2:15" x14ac:dyDescent="0.35">
      <c r="B122" s="46"/>
      <c r="C122" s="46"/>
      <c r="D122" s="46"/>
      <c r="E122" s="46"/>
      <c r="F122" s="46"/>
      <c r="G122" s="46"/>
      <c r="H122" s="46"/>
      <c r="I122" s="46"/>
      <c r="J122" s="46"/>
      <c r="K122" s="46"/>
      <c r="L122" s="46"/>
      <c r="M122" s="46"/>
      <c r="N122" s="46"/>
      <c r="O122" s="46"/>
    </row>
    <row r="123" spans="2:15" x14ac:dyDescent="0.35">
      <c r="B123" s="46"/>
      <c r="C123" s="46"/>
      <c r="D123" s="46"/>
      <c r="E123" s="46"/>
      <c r="F123" s="46"/>
      <c r="G123" s="46"/>
      <c r="H123" s="46"/>
      <c r="I123" s="46"/>
      <c r="J123" s="46"/>
      <c r="K123" s="46"/>
      <c r="L123" s="46"/>
      <c r="M123" s="46"/>
      <c r="N123" s="46"/>
      <c r="O123" s="46"/>
    </row>
    <row r="124" spans="2:15" x14ac:dyDescent="0.35">
      <c r="B124" s="46"/>
      <c r="C124" s="46"/>
      <c r="D124" s="46"/>
      <c r="E124" s="46"/>
      <c r="F124" s="46"/>
      <c r="G124" s="46"/>
      <c r="H124" s="46"/>
      <c r="I124" s="46"/>
      <c r="J124" s="46"/>
      <c r="K124" s="46"/>
      <c r="L124" s="46"/>
      <c r="M124" s="46"/>
      <c r="N124" s="46"/>
      <c r="O124" s="46"/>
    </row>
    <row r="125" spans="2:15" x14ac:dyDescent="0.35">
      <c r="B125" s="46"/>
      <c r="C125" s="46"/>
      <c r="D125" s="46"/>
      <c r="E125" s="46"/>
      <c r="F125" s="46"/>
      <c r="G125" s="46"/>
      <c r="H125" s="46"/>
      <c r="I125" s="46"/>
      <c r="J125" s="46"/>
      <c r="K125" s="46"/>
      <c r="L125" s="46"/>
      <c r="M125" s="46"/>
      <c r="N125" s="46"/>
      <c r="O125" s="46"/>
    </row>
    <row r="126" spans="2:15" x14ac:dyDescent="0.35">
      <c r="B126" s="46"/>
      <c r="C126" s="46"/>
      <c r="D126" s="46"/>
      <c r="E126" s="46"/>
      <c r="F126" s="46"/>
      <c r="G126" s="46"/>
      <c r="H126" s="46"/>
      <c r="I126" s="46"/>
      <c r="J126" s="46"/>
      <c r="K126" s="46"/>
      <c r="L126" s="46"/>
      <c r="M126" s="46"/>
      <c r="N126" s="46"/>
      <c r="O126" s="46"/>
    </row>
    <row r="127" spans="2:15" x14ac:dyDescent="0.35">
      <c r="B127" s="46"/>
      <c r="C127" s="46"/>
      <c r="D127" s="46"/>
      <c r="E127" s="46"/>
      <c r="F127" s="46"/>
      <c r="G127" s="46"/>
      <c r="H127" s="46"/>
      <c r="I127" s="46"/>
      <c r="J127" s="46"/>
      <c r="K127" s="46"/>
      <c r="L127" s="46"/>
      <c r="M127" s="46"/>
      <c r="N127" s="46"/>
      <c r="O127" s="46"/>
    </row>
    <row r="128" spans="2:15" x14ac:dyDescent="0.35">
      <c r="B128" s="46"/>
      <c r="C128" s="46"/>
      <c r="D128" s="46"/>
      <c r="E128" s="46"/>
      <c r="F128" s="46"/>
      <c r="G128" s="46"/>
      <c r="H128" s="46"/>
      <c r="I128" s="46"/>
      <c r="J128" s="46"/>
      <c r="K128" s="46"/>
      <c r="L128" s="46"/>
      <c r="M128" s="46"/>
      <c r="N128" s="46"/>
      <c r="O128" s="46"/>
    </row>
    <row r="129" spans="2:15" x14ac:dyDescent="0.35">
      <c r="B129" s="46"/>
      <c r="C129" s="46"/>
      <c r="D129" s="46"/>
      <c r="E129" s="46"/>
      <c r="F129" s="46"/>
      <c r="G129" s="46"/>
      <c r="H129" s="46"/>
      <c r="I129" s="46"/>
      <c r="J129" s="46"/>
      <c r="K129" s="46"/>
      <c r="L129" s="46"/>
      <c r="M129" s="46"/>
      <c r="N129" s="46"/>
      <c r="O129" s="46"/>
    </row>
    <row r="130" spans="2:15" x14ac:dyDescent="0.35">
      <c r="B130" s="46"/>
      <c r="C130" s="46"/>
      <c r="D130" s="46"/>
      <c r="E130" s="46"/>
      <c r="F130" s="46"/>
      <c r="G130" s="46"/>
      <c r="H130" s="46"/>
      <c r="I130" s="46"/>
      <c r="J130" s="46"/>
      <c r="K130" s="46"/>
      <c r="L130" s="46"/>
      <c r="M130" s="46"/>
      <c r="N130" s="46"/>
      <c r="O130" s="46"/>
    </row>
    <row r="131" spans="2:15" x14ac:dyDescent="0.35">
      <c r="B131" s="46"/>
      <c r="C131" s="46"/>
      <c r="D131" s="46"/>
      <c r="E131" s="46"/>
      <c r="F131" s="46"/>
      <c r="G131" s="46"/>
      <c r="H131" s="46"/>
      <c r="I131" s="46"/>
      <c r="J131" s="46"/>
      <c r="K131" s="46"/>
      <c r="L131" s="46"/>
      <c r="M131" s="46"/>
      <c r="N131" s="46"/>
      <c r="O131" s="46"/>
    </row>
    <row r="132" spans="2:15" x14ac:dyDescent="0.35">
      <c r="B132" s="46"/>
      <c r="C132" s="46"/>
      <c r="D132" s="46"/>
      <c r="E132" s="46"/>
      <c r="F132" s="46"/>
      <c r="G132" s="46"/>
      <c r="H132" s="46"/>
      <c r="I132" s="46"/>
      <c r="J132" s="46"/>
      <c r="K132" s="46"/>
      <c r="L132" s="46"/>
      <c r="M132" s="46"/>
      <c r="N132" s="46"/>
      <c r="O132" s="46"/>
    </row>
    <row r="133" spans="2:15" x14ac:dyDescent="0.35">
      <c r="B133" s="46"/>
      <c r="C133" s="46"/>
      <c r="D133" s="46"/>
      <c r="E133" s="46"/>
      <c r="F133" s="46"/>
      <c r="G133" s="46"/>
      <c r="H133" s="46"/>
      <c r="I133" s="46"/>
      <c r="J133" s="46"/>
      <c r="K133" s="46"/>
      <c r="L133" s="46"/>
      <c r="M133" s="46"/>
      <c r="N133" s="46"/>
      <c r="O133" s="46"/>
    </row>
    <row r="134" spans="2:15" x14ac:dyDescent="0.35">
      <c r="B134" s="46"/>
      <c r="C134" s="46"/>
      <c r="D134" s="46"/>
      <c r="E134" s="46"/>
      <c r="F134" s="46"/>
      <c r="G134" s="46"/>
      <c r="H134" s="46"/>
      <c r="I134" s="46"/>
      <c r="J134" s="46"/>
      <c r="K134" s="46"/>
      <c r="L134" s="46"/>
      <c r="M134" s="46"/>
      <c r="N134" s="46"/>
      <c r="O134" s="46"/>
    </row>
    <row r="135" spans="2:15" x14ac:dyDescent="0.35">
      <c r="B135" s="46"/>
      <c r="C135" s="46"/>
      <c r="D135" s="46"/>
      <c r="E135" s="46"/>
      <c r="F135" s="46"/>
      <c r="G135" s="46"/>
      <c r="H135" s="46"/>
      <c r="I135" s="46"/>
      <c r="J135" s="46"/>
      <c r="K135" s="46"/>
      <c r="L135" s="46"/>
      <c r="M135" s="46"/>
      <c r="N135" s="46"/>
      <c r="O135" s="46"/>
    </row>
    <row r="136" spans="2:15" x14ac:dyDescent="0.35">
      <c r="B136" s="46"/>
      <c r="C136" s="46"/>
      <c r="D136" s="46"/>
      <c r="E136" s="46"/>
      <c r="F136" s="46"/>
      <c r="G136" s="46"/>
      <c r="H136" s="46"/>
      <c r="I136" s="46"/>
      <c r="J136" s="46"/>
      <c r="K136" s="46"/>
      <c r="L136" s="46"/>
      <c r="M136" s="46"/>
      <c r="N136" s="46"/>
      <c r="O136" s="46"/>
    </row>
    <row r="137" spans="2:15" x14ac:dyDescent="0.35">
      <c r="B137" s="46"/>
      <c r="C137" s="46"/>
      <c r="D137" s="46"/>
      <c r="E137" s="46"/>
      <c r="F137" s="46"/>
      <c r="G137" s="46"/>
      <c r="H137" s="46"/>
      <c r="I137" s="46"/>
      <c r="J137" s="46"/>
      <c r="K137" s="46"/>
      <c r="L137" s="46"/>
      <c r="M137" s="46"/>
      <c r="N137" s="46"/>
      <c r="O137" s="46"/>
    </row>
    <row r="138" spans="2:15" x14ac:dyDescent="0.35">
      <c r="B138" s="46"/>
      <c r="C138" s="46"/>
      <c r="D138" s="46"/>
      <c r="E138" s="46"/>
      <c r="F138" s="46"/>
      <c r="G138" s="46"/>
      <c r="H138" s="46"/>
      <c r="I138" s="46"/>
      <c r="J138" s="46"/>
      <c r="K138" s="46"/>
      <c r="L138" s="46"/>
      <c r="M138" s="46"/>
      <c r="N138" s="46"/>
      <c r="O138" s="46"/>
    </row>
    <row r="139" spans="2:15" x14ac:dyDescent="0.35">
      <c r="B139" s="46"/>
      <c r="C139" s="46"/>
      <c r="D139" s="46"/>
      <c r="E139" s="46"/>
      <c r="F139" s="46"/>
      <c r="G139" s="46"/>
      <c r="H139" s="46"/>
      <c r="I139" s="46"/>
      <c r="J139" s="46"/>
      <c r="K139" s="46"/>
      <c r="L139" s="46"/>
      <c r="M139" s="46"/>
      <c r="N139" s="46"/>
      <c r="O139" s="46"/>
    </row>
    <row r="140" spans="2:15" x14ac:dyDescent="0.35">
      <c r="B140" s="46"/>
      <c r="C140" s="46"/>
      <c r="D140" s="46"/>
      <c r="E140" s="46"/>
      <c r="F140" s="46"/>
      <c r="G140" s="46"/>
      <c r="H140" s="46"/>
      <c r="I140" s="46"/>
      <c r="J140" s="46"/>
      <c r="K140" s="46"/>
      <c r="L140" s="46"/>
      <c r="M140" s="46"/>
      <c r="N140" s="46"/>
      <c r="O140" s="46"/>
    </row>
    <row r="141" spans="2:15" x14ac:dyDescent="0.35">
      <c r="B141" s="46"/>
      <c r="C141" s="46"/>
      <c r="D141" s="46"/>
      <c r="E141" s="46"/>
      <c r="F141" s="46"/>
      <c r="G141" s="46"/>
      <c r="H141" s="46"/>
      <c r="I141" s="46"/>
      <c r="J141" s="46"/>
      <c r="K141" s="46"/>
      <c r="L141" s="46"/>
      <c r="M141" s="46"/>
      <c r="N141" s="46"/>
      <c r="O141" s="46"/>
    </row>
    <row r="142" spans="2:15" x14ac:dyDescent="0.35">
      <c r="B142" s="46"/>
      <c r="C142" s="46"/>
      <c r="D142" s="46"/>
      <c r="E142" s="46"/>
      <c r="F142" s="46"/>
      <c r="G142" s="46"/>
      <c r="H142" s="46"/>
      <c r="I142" s="46"/>
      <c r="J142" s="46"/>
      <c r="K142" s="46"/>
      <c r="L142" s="46"/>
      <c r="M142" s="46"/>
      <c r="N142" s="46"/>
      <c r="O142" s="46"/>
    </row>
    <row r="143" spans="2:15" x14ac:dyDescent="0.35">
      <c r="B143" s="46"/>
      <c r="C143" s="46"/>
      <c r="D143" s="46"/>
      <c r="E143" s="46"/>
      <c r="F143" s="46"/>
      <c r="G143" s="46"/>
      <c r="H143" s="46"/>
      <c r="I143" s="46"/>
      <c r="J143" s="46"/>
      <c r="K143" s="46"/>
      <c r="L143" s="46"/>
      <c r="M143" s="46"/>
      <c r="N143" s="46"/>
      <c r="O143" s="46"/>
    </row>
    <row r="144" spans="2:15" x14ac:dyDescent="0.35">
      <c r="B144" s="46"/>
      <c r="C144" s="46"/>
      <c r="D144" s="46"/>
      <c r="E144" s="46"/>
      <c r="F144" s="46"/>
      <c r="G144" s="46"/>
      <c r="H144" s="46"/>
      <c r="I144" s="46"/>
      <c r="J144" s="46"/>
      <c r="K144" s="46"/>
      <c r="L144" s="46"/>
      <c r="M144" s="46"/>
      <c r="N144" s="46"/>
      <c r="O144" s="46"/>
    </row>
    <row r="145" spans="2:15" x14ac:dyDescent="0.35">
      <c r="B145" s="46"/>
      <c r="C145" s="46"/>
      <c r="D145" s="46"/>
      <c r="E145" s="46"/>
      <c r="F145" s="46"/>
      <c r="G145" s="46"/>
      <c r="H145" s="46"/>
      <c r="I145" s="46"/>
      <c r="J145" s="46"/>
      <c r="K145" s="46"/>
      <c r="L145" s="46"/>
      <c r="M145" s="46"/>
      <c r="N145" s="46"/>
      <c r="O145" s="46"/>
    </row>
    <row r="146" spans="2:15" x14ac:dyDescent="0.35">
      <c r="B146" s="46"/>
      <c r="C146" s="46"/>
      <c r="D146" s="46"/>
      <c r="E146" s="46"/>
      <c r="F146" s="46"/>
      <c r="G146" s="46"/>
      <c r="H146" s="46"/>
      <c r="I146" s="46"/>
      <c r="J146" s="46"/>
      <c r="K146" s="46"/>
      <c r="L146" s="46"/>
      <c r="M146" s="46"/>
      <c r="N146" s="46"/>
      <c r="O146" s="46"/>
    </row>
    <row r="147" spans="2:15" x14ac:dyDescent="0.35">
      <c r="B147" s="46"/>
      <c r="C147" s="46"/>
      <c r="D147" s="46"/>
      <c r="E147" s="46"/>
      <c r="F147" s="46"/>
      <c r="G147" s="46"/>
      <c r="H147" s="46"/>
      <c r="I147" s="46"/>
      <c r="J147" s="46"/>
      <c r="K147" s="46"/>
      <c r="L147" s="46"/>
      <c r="M147" s="46"/>
      <c r="N147" s="46"/>
      <c r="O147" s="46"/>
    </row>
    <row r="148" spans="2:15" x14ac:dyDescent="0.35">
      <c r="B148" s="46"/>
      <c r="C148" s="46"/>
      <c r="D148" s="46"/>
      <c r="E148" s="46"/>
      <c r="F148" s="46"/>
      <c r="G148" s="46"/>
      <c r="H148" s="46"/>
      <c r="I148" s="46"/>
      <c r="J148" s="46"/>
      <c r="K148" s="46"/>
      <c r="L148" s="46"/>
      <c r="M148" s="46"/>
      <c r="N148" s="46"/>
      <c r="O148" s="46"/>
    </row>
    <row r="149" spans="2:15" x14ac:dyDescent="0.35">
      <c r="B149" s="46"/>
      <c r="C149" s="46"/>
      <c r="D149" s="46"/>
      <c r="E149" s="46"/>
      <c r="F149" s="46"/>
      <c r="G149" s="46"/>
      <c r="H149" s="46"/>
      <c r="I149" s="46"/>
      <c r="J149" s="46"/>
      <c r="K149" s="46"/>
      <c r="L149" s="46"/>
      <c r="M149" s="46"/>
      <c r="N149" s="46"/>
      <c r="O149" s="46"/>
    </row>
    <row r="150" spans="2:15" x14ac:dyDescent="0.35">
      <c r="B150" s="46"/>
      <c r="C150" s="46"/>
      <c r="D150" s="46"/>
      <c r="E150" s="46"/>
      <c r="F150" s="46"/>
      <c r="G150" s="46"/>
      <c r="H150" s="46"/>
      <c r="I150" s="46"/>
      <c r="J150" s="46"/>
      <c r="K150" s="46"/>
      <c r="L150" s="46"/>
      <c r="M150" s="46"/>
      <c r="N150" s="46"/>
      <c r="O150" s="46"/>
    </row>
    <row r="151" spans="2:15" x14ac:dyDescent="0.35">
      <c r="B151" s="46"/>
      <c r="C151" s="46"/>
      <c r="D151" s="46"/>
      <c r="E151" s="46"/>
      <c r="F151" s="46"/>
      <c r="G151" s="46"/>
      <c r="H151" s="46"/>
      <c r="I151" s="46"/>
      <c r="J151" s="46"/>
      <c r="K151" s="46"/>
      <c r="L151" s="46"/>
      <c r="M151" s="46"/>
      <c r="N151" s="46"/>
      <c r="O151" s="46"/>
    </row>
    <row r="152" spans="2:15" x14ac:dyDescent="0.35">
      <c r="B152" s="46"/>
      <c r="C152" s="46"/>
      <c r="D152" s="46"/>
      <c r="E152" s="46"/>
      <c r="F152" s="46"/>
      <c r="G152" s="46"/>
      <c r="H152" s="46"/>
      <c r="I152" s="46"/>
      <c r="J152" s="46"/>
      <c r="K152" s="46"/>
      <c r="L152" s="46"/>
      <c r="M152" s="46"/>
      <c r="N152" s="46"/>
      <c r="O152" s="46"/>
    </row>
    <row r="153" spans="2:15" x14ac:dyDescent="0.35">
      <c r="B153" s="46"/>
      <c r="C153" s="46"/>
      <c r="D153" s="46"/>
      <c r="E153" s="46"/>
      <c r="F153" s="46"/>
      <c r="G153" s="46"/>
      <c r="H153" s="46"/>
      <c r="I153" s="46"/>
      <c r="J153" s="46"/>
      <c r="K153" s="46"/>
      <c r="L153" s="46"/>
      <c r="M153" s="46"/>
      <c r="N153" s="46"/>
      <c r="O153" s="46"/>
    </row>
    <row r="154" spans="2:15" x14ac:dyDescent="0.35">
      <c r="B154" s="46"/>
      <c r="C154" s="46"/>
      <c r="D154" s="46"/>
      <c r="E154" s="46"/>
      <c r="F154" s="46"/>
      <c r="G154" s="46"/>
      <c r="H154" s="46"/>
      <c r="I154" s="46"/>
      <c r="J154" s="46"/>
      <c r="K154" s="46"/>
      <c r="L154" s="46"/>
      <c r="M154" s="46"/>
      <c r="N154" s="46"/>
      <c r="O154" s="46"/>
    </row>
    <row r="155" spans="2:15" x14ac:dyDescent="0.35">
      <c r="B155" s="46"/>
      <c r="C155" s="46"/>
      <c r="D155" s="46"/>
      <c r="E155" s="46"/>
      <c r="F155" s="46"/>
      <c r="G155" s="46"/>
      <c r="H155" s="46"/>
      <c r="I155" s="46"/>
      <c r="J155" s="46"/>
      <c r="K155" s="46"/>
      <c r="L155" s="46"/>
      <c r="M155" s="46"/>
      <c r="N155" s="46"/>
      <c r="O155" s="46"/>
    </row>
    <row r="156" spans="2:15" x14ac:dyDescent="0.35">
      <c r="B156" s="46"/>
      <c r="C156" s="46"/>
      <c r="D156" s="46"/>
      <c r="E156" s="46"/>
      <c r="F156" s="46"/>
      <c r="G156" s="46"/>
      <c r="H156" s="46"/>
      <c r="I156" s="46"/>
      <c r="J156" s="46"/>
      <c r="K156" s="46"/>
      <c r="L156" s="46"/>
      <c r="M156" s="46"/>
      <c r="N156" s="46"/>
      <c r="O156" s="46"/>
    </row>
    <row r="157" spans="2:15" x14ac:dyDescent="0.35">
      <c r="B157" s="46"/>
      <c r="C157" s="46"/>
      <c r="D157" s="46"/>
      <c r="E157" s="46"/>
      <c r="F157" s="46"/>
      <c r="G157" s="46"/>
      <c r="H157" s="46"/>
      <c r="I157" s="46"/>
      <c r="J157" s="46"/>
      <c r="K157" s="46"/>
      <c r="L157" s="46"/>
      <c r="M157" s="46"/>
      <c r="N157" s="46"/>
      <c r="O157" s="46"/>
    </row>
    <row r="158" spans="2:15" x14ac:dyDescent="0.35">
      <c r="B158" s="46"/>
      <c r="C158" s="46"/>
      <c r="D158" s="46"/>
      <c r="E158" s="46"/>
      <c r="F158" s="46"/>
      <c r="G158" s="46"/>
      <c r="H158" s="46"/>
      <c r="I158" s="46"/>
      <c r="J158" s="46"/>
      <c r="K158" s="46"/>
      <c r="L158" s="46"/>
      <c r="M158" s="46"/>
      <c r="N158" s="46"/>
      <c r="O158" s="46"/>
    </row>
    <row r="159" spans="2:15" x14ac:dyDescent="0.35">
      <c r="B159" s="46"/>
      <c r="C159" s="46"/>
      <c r="D159" s="46"/>
      <c r="E159" s="46"/>
      <c r="F159" s="46"/>
      <c r="G159" s="46"/>
      <c r="H159" s="46"/>
      <c r="I159" s="46"/>
      <c r="J159" s="46"/>
      <c r="K159" s="46"/>
      <c r="L159" s="46"/>
      <c r="M159" s="46"/>
      <c r="N159" s="46"/>
      <c r="O159" s="46"/>
    </row>
    <row r="160" spans="2:15" x14ac:dyDescent="0.35">
      <c r="B160" s="46"/>
      <c r="C160" s="46"/>
      <c r="D160" s="46"/>
      <c r="E160" s="46"/>
      <c r="F160" s="46"/>
      <c r="G160" s="46"/>
      <c r="H160" s="46"/>
      <c r="I160" s="46"/>
      <c r="J160" s="46"/>
      <c r="K160" s="46"/>
      <c r="L160" s="46"/>
      <c r="M160" s="46"/>
      <c r="N160" s="46"/>
      <c r="O160" s="46"/>
    </row>
    <row r="161" spans="2:15" x14ac:dyDescent="0.35">
      <c r="B161" s="46"/>
      <c r="C161" s="46"/>
      <c r="D161" s="46"/>
      <c r="E161" s="46"/>
      <c r="F161" s="46"/>
      <c r="G161" s="46"/>
      <c r="H161" s="46"/>
      <c r="I161" s="46"/>
      <c r="J161" s="46"/>
      <c r="K161" s="46"/>
      <c r="L161" s="46"/>
      <c r="M161" s="46"/>
      <c r="N161" s="46"/>
      <c r="O161" s="46"/>
    </row>
    <row r="162" spans="2:15" x14ac:dyDescent="0.35">
      <c r="B162" s="46"/>
      <c r="C162" s="46"/>
      <c r="D162" s="46"/>
      <c r="E162" s="46"/>
      <c r="F162" s="46"/>
      <c r="G162" s="46"/>
      <c r="H162" s="46"/>
      <c r="I162" s="46"/>
      <c r="J162" s="46"/>
      <c r="K162" s="46"/>
      <c r="L162" s="46"/>
      <c r="M162" s="46"/>
      <c r="N162" s="46"/>
      <c r="O162" s="46"/>
    </row>
    <row r="163" spans="2:15" x14ac:dyDescent="0.35">
      <c r="B163" s="46"/>
      <c r="C163" s="46"/>
      <c r="D163" s="46"/>
      <c r="E163" s="46"/>
      <c r="F163" s="46"/>
      <c r="G163" s="46"/>
      <c r="H163" s="46"/>
      <c r="I163" s="46"/>
      <c r="J163" s="46"/>
      <c r="K163" s="46"/>
      <c r="L163" s="46"/>
      <c r="M163" s="46"/>
      <c r="N163" s="46"/>
      <c r="O163" s="46"/>
    </row>
    <row r="164" spans="2:15" x14ac:dyDescent="0.35">
      <c r="B164" s="46"/>
      <c r="C164" s="46"/>
      <c r="D164" s="46"/>
      <c r="E164" s="46"/>
      <c r="F164" s="46"/>
      <c r="G164" s="46"/>
      <c r="H164" s="46"/>
      <c r="I164" s="46"/>
      <c r="J164" s="46"/>
      <c r="K164" s="46"/>
      <c r="L164" s="46"/>
      <c r="M164" s="46"/>
      <c r="N164" s="46"/>
      <c r="O164" s="46"/>
    </row>
    <row r="165" spans="2:15" x14ac:dyDescent="0.35">
      <c r="B165" s="46"/>
      <c r="C165" s="46"/>
      <c r="D165" s="46"/>
      <c r="E165" s="46"/>
      <c r="F165" s="46"/>
      <c r="G165" s="46"/>
      <c r="H165" s="46"/>
      <c r="I165" s="46"/>
      <c r="J165" s="46"/>
      <c r="K165" s="46"/>
      <c r="L165" s="46"/>
      <c r="M165" s="46"/>
      <c r="N165" s="46"/>
      <c r="O165" s="46"/>
    </row>
    <row r="166" spans="2:15" x14ac:dyDescent="0.35">
      <c r="B166" s="46"/>
      <c r="C166" s="46"/>
      <c r="D166" s="46"/>
      <c r="E166" s="46"/>
      <c r="F166" s="46"/>
      <c r="G166" s="46"/>
      <c r="H166" s="46"/>
      <c r="I166" s="46"/>
      <c r="J166" s="46"/>
      <c r="K166" s="46"/>
      <c r="L166" s="46"/>
      <c r="M166" s="46"/>
      <c r="N166" s="46"/>
      <c r="O166" s="46"/>
    </row>
    <row r="167" spans="2:15" x14ac:dyDescent="0.35">
      <c r="B167" s="46"/>
      <c r="C167" s="46"/>
      <c r="D167" s="46"/>
      <c r="E167" s="46"/>
      <c r="F167" s="46"/>
      <c r="G167" s="46"/>
      <c r="H167" s="46"/>
      <c r="I167" s="46"/>
      <c r="J167" s="46"/>
      <c r="K167" s="46"/>
      <c r="L167" s="46"/>
      <c r="M167" s="46"/>
      <c r="N167" s="46"/>
      <c r="O167" s="46"/>
    </row>
    <row r="168" spans="2:15" x14ac:dyDescent="0.35">
      <c r="B168" s="46"/>
      <c r="C168" s="46"/>
      <c r="D168" s="46"/>
      <c r="E168" s="46"/>
      <c r="F168" s="46"/>
      <c r="G168" s="46"/>
      <c r="H168" s="46"/>
      <c r="I168" s="46"/>
      <c r="J168" s="46"/>
      <c r="K168" s="46"/>
      <c r="L168" s="46"/>
      <c r="M168" s="46"/>
      <c r="N168" s="46"/>
      <c r="O168" s="46"/>
    </row>
    <row r="169" spans="2:15" x14ac:dyDescent="0.35">
      <c r="B169" s="46"/>
      <c r="C169" s="46"/>
      <c r="D169" s="46"/>
      <c r="E169" s="46"/>
      <c r="F169" s="46"/>
      <c r="G169" s="46"/>
      <c r="H169" s="46"/>
      <c r="I169" s="46"/>
      <c r="J169" s="46"/>
      <c r="K169" s="46"/>
      <c r="L169" s="46"/>
      <c r="M169" s="46"/>
      <c r="N169" s="46"/>
      <c r="O169" s="46"/>
    </row>
    <row r="170" spans="2:15" x14ac:dyDescent="0.35">
      <c r="B170" s="46"/>
      <c r="C170" s="46"/>
      <c r="D170" s="46"/>
      <c r="E170" s="46"/>
      <c r="F170" s="46"/>
      <c r="G170" s="46"/>
      <c r="H170" s="46"/>
      <c r="I170" s="46"/>
      <c r="J170" s="46"/>
      <c r="K170" s="46"/>
      <c r="L170" s="46"/>
      <c r="M170" s="46"/>
      <c r="N170" s="46"/>
      <c r="O170" s="46"/>
    </row>
    <row r="171" spans="2:15" x14ac:dyDescent="0.35">
      <c r="B171" s="46"/>
      <c r="C171" s="46"/>
      <c r="D171" s="46"/>
      <c r="E171" s="46"/>
      <c r="F171" s="46"/>
      <c r="G171" s="46"/>
      <c r="H171" s="46"/>
      <c r="I171" s="46"/>
      <c r="J171" s="46"/>
      <c r="K171" s="46"/>
      <c r="L171" s="46"/>
      <c r="M171" s="46"/>
      <c r="N171" s="46"/>
      <c r="O171" s="46"/>
    </row>
    <row r="172" spans="2:15" x14ac:dyDescent="0.35">
      <c r="B172" s="46"/>
      <c r="C172" s="46"/>
      <c r="D172" s="46"/>
      <c r="E172" s="46"/>
      <c r="F172" s="46"/>
      <c r="G172" s="46"/>
      <c r="H172" s="46"/>
      <c r="I172" s="46"/>
      <c r="J172" s="46"/>
      <c r="K172" s="46"/>
      <c r="L172" s="46"/>
      <c r="M172" s="46"/>
      <c r="N172" s="46"/>
      <c r="O172" s="46"/>
    </row>
    <row r="173" spans="2:15" x14ac:dyDescent="0.35">
      <c r="B173" s="46"/>
      <c r="C173" s="46"/>
      <c r="D173" s="46"/>
      <c r="E173" s="46"/>
      <c r="F173" s="46"/>
      <c r="G173" s="46"/>
      <c r="H173" s="46"/>
      <c r="I173" s="46"/>
      <c r="J173" s="46"/>
      <c r="K173" s="46"/>
      <c r="L173" s="46"/>
      <c r="M173" s="46"/>
      <c r="N173" s="46"/>
      <c r="O173" s="46"/>
    </row>
    <row r="174" spans="2:15" x14ac:dyDescent="0.35">
      <c r="B174" s="46"/>
      <c r="C174" s="46"/>
      <c r="D174" s="46"/>
      <c r="E174" s="46"/>
      <c r="F174" s="46"/>
      <c r="G174" s="46"/>
      <c r="H174" s="46"/>
      <c r="I174" s="46"/>
      <c r="J174" s="46"/>
      <c r="K174" s="46"/>
      <c r="L174" s="46"/>
      <c r="M174" s="46"/>
      <c r="N174" s="46"/>
      <c r="O174" s="46"/>
    </row>
    <row r="175" spans="2:15" x14ac:dyDescent="0.35">
      <c r="B175" s="46"/>
      <c r="C175" s="46"/>
      <c r="D175" s="46"/>
      <c r="E175" s="46"/>
      <c r="F175" s="46"/>
      <c r="G175" s="46"/>
      <c r="H175" s="46"/>
      <c r="I175" s="46"/>
      <c r="J175" s="46"/>
      <c r="K175" s="46"/>
      <c r="L175" s="46"/>
      <c r="M175" s="46"/>
      <c r="N175" s="46"/>
      <c r="O175" s="46"/>
    </row>
    <row r="176" spans="2:15" x14ac:dyDescent="0.35">
      <c r="B176" s="46"/>
      <c r="C176" s="46"/>
      <c r="D176" s="46"/>
      <c r="E176" s="46"/>
      <c r="F176" s="46"/>
      <c r="G176" s="46"/>
      <c r="H176" s="46"/>
      <c r="I176" s="46"/>
      <c r="J176" s="46"/>
      <c r="K176" s="46"/>
      <c r="L176" s="46"/>
      <c r="M176" s="46"/>
      <c r="N176" s="46"/>
      <c r="O176" s="46"/>
    </row>
    <row r="177" spans="2:15" x14ac:dyDescent="0.35">
      <c r="B177" s="46"/>
      <c r="C177" s="46"/>
      <c r="D177" s="46"/>
      <c r="E177" s="46"/>
      <c r="F177" s="46"/>
      <c r="G177" s="46"/>
      <c r="H177" s="46"/>
      <c r="I177" s="46"/>
      <c r="J177" s="46"/>
      <c r="K177" s="46"/>
      <c r="L177" s="46"/>
      <c r="M177" s="46"/>
      <c r="N177" s="46"/>
      <c r="O177" s="46"/>
    </row>
    <row r="178" spans="2:15" x14ac:dyDescent="0.35">
      <c r="B178" s="46"/>
      <c r="C178" s="46"/>
      <c r="D178" s="46"/>
      <c r="E178" s="46"/>
      <c r="F178" s="46"/>
      <c r="G178" s="46"/>
      <c r="H178" s="46"/>
      <c r="I178" s="46"/>
      <c r="J178" s="46"/>
      <c r="K178" s="46"/>
      <c r="L178" s="46"/>
      <c r="M178" s="46"/>
      <c r="N178" s="46"/>
      <c r="O178" s="46"/>
    </row>
    <row r="179" spans="2:15" x14ac:dyDescent="0.35">
      <c r="B179" s="46"/>
      <c r="C179" s="46"/>
      <c r="D179" s="46"/>
      <c r="E179" s="46"/>
      <c r="F179" s="46"/>
      <c r="G179" s="46"/>
      <c r="H179" s="46"/>
      <c r="I179" s="46"/>
      <c r="J179" s="46"/>
      <c r="K179" s="46"/>
      <c r="L179" s="46"/>
      <c r="M179" s="46"/>
      <c r="N179" s="46"/>
      <c r="O179" s="46"/>
    </row>
    <row r="180" spans="2:15" x14ac:dyDescent="0.35">
      <c r="B180" s="46"/>
      <c r="C180" s="46"/>
      <c r="D180" s="46"/>
      <c r="E180" s="46"/>
      <c r="F180" s="46"/>
      <c r="G180" s="46"/>
      <c r="H180" s="46"/>
      <c r="I180" s="46"/>
      <c r="J180" s="46"/>
      <c r="K180" s="46"/>
      <c r="L180" s="46"/>
      <c r="M180" s="46"/>
      <c r="N180" s="46"/>
      <c r="O180" s="46"/>
    </row>
    <row r="181" spans="2:15" x14ac:dyDescent="0.35">
      <c r="B181" s="46"/>
      <c r="C181" s="46"/>
      <c r="D181" s="46"/>
      <c r="E181" s="46"/>
      <c r="F181" s="46"/>
      <c r="G181" s="46"/>
      <c r="H181" s="46"/>
      <c r="I181" s="46"/>
      <c r="J181" s="46"/>
      <c r="K181" s="46"/>
      <c r="L181" s="46"/>
      <c r="M181" s="46"/>
      <c r="N181" s="46"/>
      <c r="O181" s="46"/>
    </row>
    <row r="182" spans="2:15" x14ac:dyDescent="0.35">
      <c r="B182" s="46"/>
      <c r="C182" s="46"/>
      <c r="D182" s="46"/>
      <c r="E182" s="46"/>
      <c r="F182" s="46"/>
      <c r="G182" s="46"/>
      <c r="H182" s="46"/>
      <c r="I182" s="46"/>
      <c r="J182" s="46"/>
      <c r="K182" s="46"/>
      <c r="L182" s="46"/>
      <c r="M182" s="46"/>
      <c r="N182" s="46"/>
      <c r="O182" s="46"/>
    </row>
    <row r="183" spans="2:15" x14ac:dyDescent="0.35">
      <c r="B183" s="46"/>
      <c r="C183" s="46"/>
      <c r="D183" s="46"/>
      <c r="E183" s="46"/>
      <c r="F183" s="46"/>
      <c r="G183" s="46"/>
      <c r="H183" s="46"/>
      <c r="I183" s="46"/>
      <c r="J183" s="46"/>
      <c r="K183" s="46"/>
      <c r="L183" s="46"/>
      <c r="M183" s="46"/>
      <c r="N183" s="46"/>
      <c r="O183" s="46"/>
    </row>
    <row r="184" spans="2:15" x14ac:dyDescent="0.35">
      <c r="B184" s="46"/>
      <c r="C184" s="46"/>
      <c r="D184" s="46"/>
      <c r="E184" s="46"/>
      <c r="F184" s="46"/>
      <c r="G184" s="46"/>
      <c r="H184" s="46"/>
      <c r="I184" s="46"/>
      <c r="J184" s="46"/>
      <c r="K184" s="46"/>
      <c r="L184" s="46"/>
      <c r="M184" s="46"/>
      <c r="N184" s="46"/>
      <c r="O184" s="46"/>
    </row>
    <row r="185" spans="2:15" x14ac:dyDescent="0.35">
      <c r="B185" s="46"/>
      <c r="C185" s="46"/>
      <c r="D185" s="46"/>
      <c r="E185" s="46"/>
      <c r="F185" s="46"/>
      <c r="G185" s="46"/>
      <c r="H185" s="46"/>
      <c r="I185" s="46"/>
      <c r="J185" s="46"/>
      <c r="K185" s="46"/>
      <c r="L185" s="46"/>
      <c r="M185" s="46"/>
      <c r="N185" s="46"/>
      <c r="O185" s="46"/>
    </row>
    <row r="186" spans="2:15" x14ac:dyDescent="0.35">
      <c r="B186" s="46"/>
      <c r="C186" s="46"/>
      <c r="D186" s="46"/>
      <c r="E186" s="46"/>
      <c r="F186" s="46"/>
      <c r="G186" s="46"/>
      <c r="H186" s="46"/>
      <c r="I186" s="46"/>
      <c r="J186" s="46"/>
      <c r="K186" s="46"/>
      <c r="L186" s="46"/>
      <c r="M186" s="46"/>
      <c r="N186" s="46"/>
      <c r="O186" s="46"/>
    </row>
    <row r="187" spans="2:15" x14ac:dyDescent="0.35">
      <c r="B187" s="46"/>
      <c r="C187" s="46"/>
      <c r="D187" s="46"/>
      <c r="E187" s="46"/>
      <c r="F187" s="46"/>
      <c r="G187" s="46"/>
      <c r="H187" s="46"/>
      <c r="I187" s="46"/>
      <c r="J187" s="46"/>
      <c r="K187" s="46"/>
      <c r="L187" s="46"/>
      <c r="M187" s="46"/>
      <c r="N187" s="46"/>
      <c r="O187" s="46"/>
    </row>
    <row r="188" spans="2:15" x14ac:dyDescent="0.35">
      <c r="B188" s="46"/>
      <c r="C188" s="46"/>
      <c r="D188" s="46"/>
      <c r="E188" s="46"/>
      <c r="F188" s="46"/>
      <c r="G188" s="46"/>
      <c r="H188" s="46"/>
      <c r="I188" s="46"/>
      <c r="J188" s="46"/>
      <c r="K188" s="46"/>
      <c r="L188" s="46"/>
      <c r="M188" s="46"/>
      <c r="N188" s="46"/>
      <c r="O188" s="46"/>
    </row>
    <row r="189" spans="2:15" x14ac:dyDescent="0.35">
      <c r="B189" s="46"/>
      <c r="C189" s="46"/>
      <c r="D189" s="46"/>
      <c r="E189" s="46"/>
      <c r="F189" s="46"/>
      <c r="G189" s="46"/>
      <c r="H189" s="46"/>
      <c r="I189" s="46"/>
      <c r="J189" s="46"/>
      <c r="K189" s="46"/>
      <c r="L189" s="46"/>
      <c r="M189" s="46"/>
      <c r="N189" s="46"/>
      <c r="O189" s="46"/>
    </row>
    <row r="190" spans="2:15" x14ac:dyDescent="0.35">
      <c r="B190" s="46"/>
      <c r="C190" s="46"/>
      <c r="D190" s="46"/>
      <c r="E190" s="46"/>
      <c r="F190" s="46"/>
      <c r="G190" s="46"/>
      <c r="H190" s="46"/>
      <c r="I190" s="46"/>
      <c r="J190" s="46"/>
      <c r="K190" s="46"/>
      <c r="L190" s="46"/>
      <c r="M190" s="46"/>
      <c r="N190" s="46"/>
      <c r="O190" s="46"/>
    </row>
    <row r="191" spans="2:15" x14ac:dyDescent="0.35">
      <c r="B191" s="46"/>
      <c r="C191" s="46"/>
      <c r="D191" s="46"/>
      <c r="E191" s="46"/>
      <c r="F191" s="46"/>
      <c r="G191" s="46"/>
      <c r="H191" s="46"/>
      <c r="I191" s="46"/>
      <c r="J191" s="46"/>
      <c r="K191" s="46"/>
      <c r="L191" s="46"/>
      <c r="M191" s="46"/>
      <c r="N191" s="46"/>
      <c r="O191" s="46"/>
    </row>
    <row r="192" spans="2:15" x14ac:dyDescent="0.35">
      <c r="B192" s="46"/>
      <c r="C192" s="46"/>
      <c r="D192" s="46"/>
      <c r="E192" s="46"/>
      <c r="F192" s="46"/>
      <c r="G192" s="46"/>
      <c r="H192" s="46"/>
      <c r="I192" s="46"/>
      <c r="J192" s="46"/>
      <c r="K192" s="46"/>
      <c r="L192" s="46"/>
      <c r="M192" s="46"/>
      <c r="N192" s="46"/>
      <c r="O192" s="46"/>
    </row>
    <row r="193" spans="2:15" x14ac:dyDescent="0.35">
      <c r="B193" s="46"/>
      <c r="C193" s="46"/>
      <c r="D193" s="46"/>
      <c r="E193" s="46"/>
      <c r="F193" s="46"/>
      <c r="G193" s="46"/>
      <c r="H193" s="46"/>
      <c r="I193" s="46"/>
      <c r="J193" s="46"/>
      <c r="K193" s="46"/>
      <c r="L193" s="46"/>
      <c r="M193" s="46"/>
      <c r="N193" s="46"/>
      <c r="O193" s="46"/>
    </row>
    <row r="194" spans="2:15" x14ac:dyDescent="0.35">
      <c r="B194" s="46"/>
      <c r="C194" s="46"/>
      <c r="D194" s="46"/>
      <c r="E194" s="46"/>
      <c r="F194" s="46"/>
      <c r="G194" s="46"/>
      <c r="H194" s="46"/>
      <c r="I194" s="46"/>
      <c r="J194" s="46"/>
      <c r="K194" s="46"/>
      <c r="L194" s="46"/>
      <c r="M194" s="46"/>
      <c r="N194" s="46"/>
      <c r="O194" s="46"/>
    </row>
    <row r="195" spans="2:15" x14ac:dyDescent="0.35">
      <c r="B195" s="46"/>
      <c r="C195" s="46"/>
      <c r="D195" s="46"/>
      <c r="E195" s="46"/>
      <c r="F195" s="46"/>
      <c r="G195" s="46"/>
      <c r="H195" s="46"/>
      <c r="I195" s="46"/>
      <c r="J195" s="46"/>
      <c r="K195" s="46"/>
      <c r="L195" s="46"/>
      <c r="M195" s="46"/>
      <c r="N195" s="46"/>
      <c r="O195" s="46"/>
    </row>
    <row r="196" spans="2:15" x14ac:dyDescent="0.35">
      <c r="B196" s="46"/>
      <c r="C196" s="46"/>
      <c r="D196" s="46"/>
      <c r="E196" s="46"/>
      <c r="F196" s="46"/>
      <c r="G196" s="46"/>
      <c r="H196" s="46"/>
      <c r="I196" s="46"/>
      <c r="J196" s="46"/>
      <c r="K196" s="46"/>
      <c r="L196" s="46"/>
      <c r="M196" s="46"/>
      <c r="N196" s="46"/>
      <c r="O196" s="46"/>
    </row>
    <row r="197" spans="2:15" x14ac:dyDescent="0.35">
      <c r="B197" s="46"/>
      <c r="C197" s="46"/>
      <c r="D197" s="46"/>
      <c r="E197" s="46"/>
      <c r="F197" s="46"/>
      <c r="G197" s="46"/>
      <c r="H197" s="46"/>
      <c r="I197" s="46"/>
      <c r="J197" s="46"/>
      <c r="K197" s="46"/>
      <c r="L197" s="46"/>
      <c r="M197" s="46"/>
      <c r="N197" s="46"/>
      <c r="O197" s="46"/>
    </row>
    <row r="198" spans="2:15" x14ac:dyDescent="0.35">
      <c r="B198" s="46"/>
      <c r="C198" s="46"/>
      <c r="D198" s="46"/>
      <c r="E198" s="46"/>
      <c r="F198" s="46"/>
      <c r="G198" s="46"/>
      <c r="H198" s="46"/>
      <c r="I198" s="46"/>
      <c r="J198" s="46"/>
      <c r="K198" s="46"/>
      <c r="L198" s="46"/>
      <c r="M198" s="46"/>
      <c r="N198" s="46"/>
      <c r="O198" s="46"/>
    </row>
    <row r="199" spans="2:15" x14ac:dyDescent="0.35">
      <c r="B199" s="46"/>
      <c r="C199" s="46"/>
      <c r="D199" s="46"/>
      <c r="E199" s="46"/>
      <c r="F199" s="46"/>
      <c r="G199" s="46"/>
      <c r="H199" s="46"/>
      <c r="I199" s="46"/>
      <c r="J199" s="46"/>
      <c r="K199" s="46"/>
      <c r="L199" s="46"/>
      <c r="M199" s="46"/>
      <c r="N199" s="46"/>
      <c r="O199" s="46"/>
    </row>
    <row r="200" spans="2:15" x14ac:dyDescent="0.35">
      <c r="B200" s="46"/>
      <c r="C200" s="46"/>
      <c r="D200" s="46"/>
      <c r="E200" s="46"/>
      <c r="F200" s="46"/>
      <c r="G200" s="46"/>
      <c r="H200" s="46"/>
      <c r="I200" s="46"/>
      <c r="J200" s="46"/>
      <c r="K200" s="46"/>
      <c r="L200" s="46"/>
      <c r="M200" s="46"/>
      <c r="N200" s="46"/>
      <c r="O200" s="46"/>
    </row>
    <row r="201" spans="2:15" x14ac:dyDescent="0.35">
      <c r="B201" s="46"/>
      <c r="C201" s="46"/>
      <c r="D201" s="46"/>
      <c r="E201" s="46"/>
      <c r="F201" s="46"/>
      <c r="G201" s="46"/>
      <c r="H201" s="46"/>
      <c r="I201" s="46"/>
      <c r="J201" s="46"/>
      <c r="K201" s="46"/>
      <c r="L201" s="46"/>
      <c r="M201" s="46"/>
      <c r="N201" s="46"/>
      <c r="O201" s="46"/>
    </row>
    <row r="202" spans="2:15" x14ac:dyDescent="0.35">
      <c r="B202" s="46"/>
      <c r="C202" s="46"/>
      <c r="D202" s="46"/>
      <c r="E202" s="46"/>
      <c r="F202" s="46"/>
      <c r="G202" s="46"/>
      <c r="H202" s="46"/>
      <c r="I202" s="46"/>
      <c r="J202" s="46"/>
      <c r="K202" s="46"/>
      <c r="L202" s="46"/>
      <c r="M202" s="46"/>
      <c r="N202" s="46"/>
      <c r="O202" s="46"/>
    </row>
    <row r="203" spans="2:15" x14ac:dyDescent="0.35">
      <c r="B203" s="46"/>
      <c r="C203" s="46"/>
      <c r="D203" s="46"/>
      <c r="E203" s="46"/>
      <c r="F203" s="46"/>
      <c r="G203" s="46"/>
      <c r="H203" s="46"/>
      <c r="I203" s="46"/>
      <c r="J203" s="46"/>
      <c r="K203" s="46"/>
      <c r="L203" s="46"/>
      <c r="M203" s="46"/>
      <c r="N203" s="46"/>
      <c r="O203" s="46"/>
    </row>
    <row r="204" spans="2:15" x14ac:dyDescent="0.35">
      <c r="B204" s="46"/>
      <c r="C204" s="46"/>
      <c r="D204" s="46"/>
      <c r="E204" s="46"/>
      <c r="F204" s="46"/>
      <c r="G204" s="46"/>
      <c r="H204" s="46"/>
      <c r="I204" s="46"/>
      <c r="J204" s="46"/>
      <c r="K204" s="46"/>
      <c r="L204" s="46"/>
      <c r="M204" s="46"/>
      <c r="N204" s="46"/>
      <c r="O204" s="46"/>
    </row>
    <row r="205" spans="2:15" x14ac:dyDescent="0.35">
      <c r="B205" s="46"/>
      <c r="C205" s="46"/>
      <c r="D205" s="46"/>
      <c r="E205" s="46"/>
      <c r="F205" s="46"/>
      <c r="G205" s="46"/>
      <c r="H205" s="46"/>
      <c r="I205" s="46"/>
      <c r="J205" s="46"/>
      <c r="K205" s="46"/>
      <c r="L205" s="46"/>
      <c r="M205" s="46"/>
      <c r="N205" s="46"/>
      <c r="O205" s="46"/>
    </row>
    <row r="206" spans="2:15" x14ac:dyDescent="0.35">
      <c r="B206" s="46"/>
      <c r="C206" s="46"/>
      <c r="D206" s="46"/>
      <c r="E206" s="46"/>
      <c r="F206" s="46"/>
      <c r="G206" s="46"/>
      <c r="H206" s="46"/>
      <c r="I206" s="46"/>
      <c r="J206" s="46"/>
      <c r="K206" s="46"/>
      <c r="L206" s="46"/>
      <c r="M206" s="46"/>
      <c r="N206" s="46"/>
      <c r="O206" s="46"/>
    </row>
    <row r="207" spans="2:15" x14ac:dyDescent="0.35">
      <c r="B207" s="46"/>
      <c r="C207" s="46"/>
      <c r="D207" s="46"/>
      <c r="E207" s="46"/>
      <c r="F207" s="46"/>
      <c r="G207" s="46"/>
      <c r="H207" s="46"/>
      <c r="I207" s="46"/>
      <c r="J207" s="46"/>
      <c r="K207" s="46"/>
      <c r="L207" s="46"/>
      <c r="M207" s="46"/>
      <c r="N207" s="46"/>
      <c r="O207" s="46"/>
    </row>
    <row r="208" spans="2:15" x14ac:dyDescent="0.35">
      <c r="B208" s="46"/>
      <c r="C208" s="46"/>
      <c r="D208" s="46"/>
      <c r="E208" s="46"/>
      <c r="F208" s="46"/>
      <c r="G208" s="46"/>
      <c r="H208" s="46"/>
      <c r="I208" s="46"/>
      <c r="J208" s="46"/>
      <c r="K208" s="46"/>
      <c r="L208" s="46"/>
      <c r="M208" s="46"/>
      <c r="N208" s="46"/>
      <c r="O208" s="46"/>
    </row>
    <row r="209" spans="2:15" x14ac:dyDescent="0.35">
      <c r="B209" s="46"/>
      <c r="C209" s="46"/>
      <c r="D209" s="46"/>
      <c r="E209" s="46"/>
      <c r="F209" s="46"/>
      <c r="G209" s="46"/>
      <c r="H209" s="46"/>
      <c r="I209" s="46"/>
      <c r="J209" s="46"/>
      <c r="K209" s="46"/>
      <c r="L209" s="46"/>
      <c r="M209" s="46"/>
      <c r="N209" s="46"/>
      <c r="O209" s="46"/>
    </row>
    <row r="210" spans="2:15" x14ac:dyDescent="0.35">
      <c r="B210" s="46"/>
      <c r="C210" s="46"/>
      <c r="D210" s="46"/>
      <c r="E210" s="46"/>
      <c r="F210" s="46"/>
      <c r="G210" s="46"/>
      <c r="H210" s="46"/>
      <c r="I210" s="46"/>
      <c r="J210" s="46"/>
      <c r="K210" s="46"/>
      <c r="L210" s="46"/>
      <c r="M210" s="46"/>
      <c r="N210" s="46"/>
      <c r="O210" s="46"/>
    </row>
    <row r="211" spans="2:15" x14ac:dyDescent="0.35">
      <c r="B211" s="46"/>
      <c r="C211" s="46"/>
      <c r="D211" s="46"/>
      <c r="E211" s="46"/>
      <c r="F211" s="46"/>
      <c r="G211" s="46"/>
      <c r="H211" s="46"/>
      <c r="I211" s="46"/>
      <c r="J211" s="46"/>
      <c r="K211" s="46"/>
      <c r="L211" s="46"/>
      <c r="M211" s="46"/>
      <c r="N211" s="46"/>
      <c r="O211" s="46"/>
    </row>
    <row r="212" spans="2:15" x14ac:dyDescent="0.35">
      <c r="B212" s="46"/>
      <c r="C212" s="46"/>
      <c r="D212" s="46"/>
      <c r="E212" s="46"/>
      <c r="F212" s="46"/>
      <c r="G212" s="46"/>
      <c r="H212" s="46"/>
      <c r="I212" s="46"/>
      <c r="J212" s="46"/>
      <c r="K212" s="46"/>
      <c r="L212" s="46"/>
      <c r="M212" s="46"/>
      <c r="N212" s="46"/>
      <c r="O212" s="46"/>
    </row>
    <row r="213" spans="2:15" x14ac:dyDescent="0.35">
      <c r="B213" s="46"/>
      <c r="C213" s="46"/>
      <c r="D213" s="46"/>
      <c r="E213" s="46"/>
      <c r="F213" s="46"/>
      <c r="G213" s="46"/>
      <c r="H213" s="46"/>
      <c r="I213" s="46"/>
      <c r="J213" s="46"/>
      <c r="K213" s="46"/>
      <c r="L213" s="46"/>
      <c r="M213" s="46"/>
      <c r="N213" s="46"/>
      <c r="O213" s="46"/>
    </row>
    <row r="214" spans="2:15" x14ac:dyDescent="0.35">
      <c r="B214" s="46"/>
      <c r="C214" s="46"/>
      <c r="D214" s="46"/>
      <c r="E214" s="46"/>
      <c r="F214" s="46"/>
      <c r="G214" s="46"/>
      <c r="H214" s="46"/>
      <c r="I214" s="46"/>
      <c r="J214" s="46"/>
      <c r="K214" s="46"/>
      <c r="L214" s="46"/>
      <c r="M214" s="46"/>
      <c r="N214" s="46"/>
      <c r="O214" s="46"/>
    </row>
    <row r="215" spans="2:15" x14ac:dyDescent="0.35">
      <c r="B215" s="46"/>
      <c r="C215" s="46"/>
      <c r="D215" s="46"/>
      <c r="E215" s="46"/>
      <c r="F215" s="46"/>
      <c r="G215" s="46"/>
      <c r="H215" s="46"/>
      <c r="I215" s="46"/>
      <c r="J215" s="46"/>
      <c r="K215" s="46"/>
      <c r="L215" s="46"/>
      <c r="M215" s="46"/>
      <c r="N215" s="46"/>
      <c r="O215" s="46"/>
    </row>
    <row r="216" spans="2:15" x14ac:dyDescent="0.35">
      <c r="B216" s="46"/>
      <c r="C216" s="46"/>
      <c r="D216" s="46"/>
      <c r="E216" s="46"/>
      <c r="F216" s="46"/>
      <c r="G216" s="46"/>
      <c r="H216" s="46"/>
      <c r="I216" s="46"/>
      <c r="J216" s="46"/>
      <c r="K216" s="46"/>
      <c r="L216" s="46"/>
      <c r="M216" s="46"/>
      <c r="N216" s="46"/>
      <c r="O216" s="46"/>
    </row>
    <row r="217" spans="2:15" x14ac:dyDescent="0.35">
      <c r="B217" s="46"/>
      <c r="C217" s="46"/>
      <c r="D217" s="46"/>
      <c r="E217" s="46"/>
      <c r="F217" s="46"/>
      <c r="G217" s="46"/>
      <c r="H217" s="46"/>
      <c r="I217" s="46"/>
      <c r="J217" s="46"/>
      <c r="K217" s="46"/>
      <c r="L217" s="46"/>
      <c r="M217" s="46"/>
      <c r="N217" s="46"/>
      <c r="O217" s="46"/>
    </row>
    <row r="218" spans="2:15" x14ac:dyDescent="0.35">
      <c r="B218" s="46"/>
      <c r="C218" s="46"/>
      <c r="D218" s="46"/>
      <c r="E218" s="46"/>
      <c r="F218" s="46"/>
      <c r="G218" s="46"/>
      <c r="H218" s="46"/>
      <c r="I218" s="46"/>
      <c r="J218" s="46"/>
      <c r="K218" s="46"/>
      <c r="L218" s="46"/>
      <c r="M218" s="46"/>
      <c r="N218" s="46"/>
      <c r="O218" s="46"/>
    </row>
    <row r="219" spans="2:15" x14ac:dyDescent="0.35">
      <c r="B219" s="46"/>
      <c r="C219" s="46"/>
      <c r="D219" s="46"/>
      <c r="E219" s="46"/>
      <c r="F219" s="46"/>
      <c r="G219" s="46"/>
      <c r="H219" s="46"/>
      <c r="I219" s="46"/>
      <c r="J219" s="46"/>
      <c r="K219" s="46"/>
      <c r="L219" s="46"/>
      <c r="M219" s="46"/>
      <c r="N219" s="46"/>
      <c r="O219" s="46"/>
    </row>
    <row r="220" spans="2:15" x14ac:dyDescent="0.35">
      <c r="B220" s="46"/>
      <c r="C220" s="46"/>
      <c r="D220" s="46"/>
      <c r="E220" s="46"/>
      <c r="F220" s="46"/>
      <c r="G220" s="46"/>
      <c r="H220" s="46"/>
      <c r="I220" s="46"/>
      <c r="J220" s="46"/>
      <c r="K220" s="46"/>
      <c r="L220" s="46"/>
      <c r="M220" s="46"/>
      <c r="N220" s="46"/>
      <c r="O220" s="46"/>
    </row>
    <row r="221" spans="2:15" x14ac:dyDescent="0.35">
      <c r="B221" s="46"/>
      <c r="C221" s="46"/>
      <c r="D221" s="46"/>
      <c r="E221" s="46"/>
      <c r="F221" s="46"/>
      <c r="G221" s="46"/>
      <c r="H221" s="46"/>
      <c r="I221" s="46"/>
      <c r="J221" s="46"/>
      <c r="K221" s="46"/>
      <c r="L221" s="46"/>
      <c r="M221" s="46"/>
      <c r="N221" s="46"/>
      <c r="O221" s="46"/>
    </row>
    <row r="222" spans="2:15" x14ac:dyDescent="0.35">
      <c r="B222" s="46"/>
      <c r="C222" s="46"/>
      <c r="D222" s="46"/>
      <c r="E222" s="46"/>
      <c r="F222" s="46"/>
      <c r="G222" s="46"/>
      <c r="H222" s="46"/>
      <c r="I222" s="46"/>
      <c r="J222" s="46"/>
      <c r="K222" s="46"/>
      <c r="L222" s="46"/>
      <c r="M222" s="46"/>
      <c r="N222" s="46"/>
      <c r="O222" s="46"/>
    </row>
    <row r="223" spans="2:15" x14ac:dyDescent="0.35">
      <c r="B223" s="46"/>
      <c r="C223" s="46"/>
      <c r="D223" s="46"/>
      <c r="E223" s="46"/>
      <c r="F223" s="46"/>
      <c r="G223" s="46"/>
      <c r="H223" s="46"/>
      <c r="I223" s="46"/>
      <c r="J223" s="46"/>
      <c r="K223" s="46"/>
      <c r="L223" s="46"/>
      <c r="M223" s="46"/>
      <c r="N223" s="46"/>
      <c r="O223" s="46"/>
    </row>
    <row r="224" spans="2:15" x14ac:dyDescent="0.35">
      <c r="B224" s="46"/>
      <c r="C224" s="46"/>
      <c r="D224" s="46"/>
      <c r="E224" s="46"/>
      <c r="F224" s="46"/>
      <c r="G224" s="46"/>
      <c r="H224" s="46"/>
      <c r="I224" s="46"/>
      <c r="J224" s="46"/>
      <c r="K224" s="46"/>
      <c r="L224" s="46"/>
      <c r="M224" s="46"/>
      <c r="N224" s="46"/>
      <c r="O224" s="46"/>
    </row>
    <row r="225" spans="2:15" x14ac:dyDescent="0.35">
      <c r="B225" s="46"/>
      <c r="C225" s="46"/>
      <c r="D225" s="46"/>
      <c r="E225" s="46"/>
      <c r="F225" s="46"/>
      <c r="G225" s="46"/>
      <c r="H225" s="46"/>
      <c r="I225" s="46"/>
      <c r="J225" s="46"/>
      <c r="K225" s="46"/>
      <c r="L225" s="46"/>
      <c r="M225" s="46"/>
      <c r="N225" s="46"/>
      <c r="O225" s="46"/>
    </row>
    <row r="226" spans="2:15" x14ac:dyDescent="0.35">
      <c r="B226" s="46"/>
      <c r="C226" s="46"/>
      <c r="D226" s="46"/>
      <c r="E226" s="46"/>
      <c r="F226" s="46"/>
      <c r="G226" s="46"/>
      <c r="H226" s="46"/>
      <c r="I226" s="46"/>
      <c r="J226" s="46"/>
      <c r="K226" s="46"/>
      <c r="L226" s="46"/>
      <c r="M226" s="46"/>
      <c r="N226" s="46"/>
      <c r="O226" s="46"/>
    </row>
    <row r="227" spans="2:15" x14ac:dyDescent="0.35">
      <c r="B227" s="46"/>
      <c r="C227" s="46"/>
      <c r="D227" s="46"/>
      <c r="E227" s="46"/>
      <c r="F227" s="46"/>
      <c r="G227" s="46"/>
      <c r="H227" s="46"/>
      <c r="I227" s="46"/>
      <c r="J227" s="46"/>
      <c r="K227" s="46"/>
      <c r="L227" s="46"/>
      <c r="M227" s="46"/>
      <c r="N227" s="46"/>
      <c r="O227" s="46"/>
    </row>
    <row r="228" spans="2:15" x14ac:dyDescent="0.35">
      <c r="B228" s="46"/>
      <c r="C228" s="46"/>
      <c r="D228" s="46"/>
      <c r="E228" s="46"/>
      <c r="F228" s="46"/>
      <c r="G228" s="46"/>
      <c r="H228" s="46"/>
      <c r="I228" s="46"/>
      <c r="J228" s="46"/>
      <c r="K228" s="46"/>
      <c r="L228" s="46"/>
      <c r="M228" s="46"/>
      <c r="N228" s="46"/>
      <c r="O228" s="46"/>
    </row>
    <row r="229" spans="2:15" x14ac:dyDescent="0.35">
      <c r="B229" s="46"/>
      <c r="C229" s="46"/>
      <c r="D229" s="46"/>
      <c r="E229" s="46"/>
      <c r="F229" s="46"/>
      <c r="G229" s="46"/>
      <c r="H229" s="46"/>
      <c r="I229" s="46"/>
      <c r="J229" s="46"/>
      <c r="K229" s="46"/>
      <c r="L229" s="46"/>
      <c r="M229" s="46"/>
      <c r="N229" s="46"/>
      <c r="O229" s="46"/>
    </row>
    <row r="230" spans="2:15" x14ac:dyDescent="0.35">
      <c r="B230" s="46"/>
      <c r="C230" s="46"/>
      <c r="D230" s="46"/>
      <c r="E230" s="46"/>
      <c r="F230" s="46"/>
      <c r="G230" s="46"/>
      <c r="H230" s="46"/>
      <c r="I230" s="46"/>
      <c r="J230" s="46"/>
      <c r="K230" s="46"/>
      <c r="L230" s="46"/>
      <c r="M230" s="46"/>
      <c r="N230" s="46"/>
      <c r="O230" s="46"/>
    </row>
    <row r="231" spans="2:15" x14ac:dyDescent="0.35">
      <c r="B231" s="46"/>
      <c r="C231" s="46"/>
      <c r="D231" s="46"/>
      <c r="E231" s="46"/>
      <c r="F231" s="46"/>
      <c r="G231" s="46"/>
      <c r="H231" s="46"/>
      <c r="I231" s="46"/>
      <c r="J231" s="46"/>
      <c r="K231" s="46"/>
      <c r="L231" s="46"/>
      <c r="M231" s="46"/>
      <c r="N231" s="46"/>
      <c r="O231" s="46"/>
    </row>
    <row r="232" spans="2:15" x14ac:dyDescent="0.35">
      <c r="B232" s="46"/>
      <c r="C232" s="46"/>
      <c r="D232" s="46"/>
      <c r="E232" s="46"/>
      <c r="F232" s="46"/>
      <c r="G232" s="46"/>
      <c r="H232" s="46"/>
      <c r="I232" s="46"/>
      <c r="J232" s="46"/>
      <c r="K232" s="46"/>
      <c r="L232" s="46"/>
      <c r="M232" s="46"/>
      <c r="N232" s="46"/>
      <c r="O232" s="46"/>
    </row>
    <row r="233" spans="2:15" x14ac:dyDescent="0.35">
      <c r="B233" s="46"/>
      <c r="C233" s="46"/>
      <c r="D233" s="46"/>
      <c r="E233" s="46"/>
      <c r="F233" s="46"/>
      <c r="G233" s="46"/>
      <c r="H233" s="46"/>
      <c r="I233" s="46"/>
      <c r="J233" s="46"/>
      <c r="K233" s="46"/>
      <c r="L233" s="46"/>
      <c r="M233" s="46"/>
      <c r="N233" s="46"/>
      <c r="O233" s="46"/>
    </row>
    <row r="234" spans="2:15" x14ac:dyDescent="0.35">
      <c r="B234" s="46"/>
      <c r="C234" s="46"/>
      <c r="D234" s="46"/>
      <c r="E234" s="46"/>
      <c r="F234" s="46"/>
      <c r="G234" s="46"/>
      <c r="H234" s="46"/>
      <c r="I234" s="46"/>
      <c r="J234" s="46"/>
      <c r="K234" s="46"/>
      <c r="L234" s="46"/>
      <c r="M234" s="46"/>
      <c r="N234" s="46"/>
      <c r="O234" s="46"/>
    </row>
    <row r="235" spans="2:15" x14ac:dyDescent="0.35">
      <c r="B235" s="46"/>
      <c r="C235" s="46"/>
      <c r="D235" s="46"/>
      <c r="E235" s="46"/>
      <c r="F235" s="46"/>
      <c r="G235" s="46"/>
      <c r="H235" s="46"/>
      <c r="I235" s="46"/>
      <c r="J235" s="46"/>
      <c r="K235" s="46"/>
      <c r="L235" s="46"/>
      <c r="M235" s="46"/>
      <c r="N235" s="46"/>
      <c r="O235" s="46"/>
    </row>
    <row r="236" spans="2:15" x14ac:dyDescent="0.35">
      <c r="B236" s="46"/>
      <c r="C236" s="46"/>
      <c r="D236" s="46"/>
      <c r="E236" s="46"/>
      <c r="F236" s="46"/>
      <c r="G236" s="46"/>
      <c r="H236" s="46"/>
      <c r="I236" s="46"/>
      <c r="J236" s="46"/>
      <c r="K236" s="46"/>
      <c r="L236" s="46"/>
      <c r="M236" s="46"/>
      <c r="N236" s="46"/>
      <c r="O236" s="46"/>
    </row>
    <row r="237" spans="2:15" x14ac:dyDescent="0.35">
      <c r="B237" s="46"/>
      <c r="C237" s="46"/>
      <c r="D237" s="46"/>
      <c r="E237" s="46"/>
      <c r="F237" s="46"/>
      <c r="G237" s="46"/>
      <c r="H237" s="46"/>
      <c r="I237" s="46"/>
      <c r="J237" s="46"/>
      <c r="K237" s="46"/>
      <c r="L237" s="46"/>
      <c r="M237" s="46"/>
      <c r="N237" s="46"/>
      <c r="O237" s="46"/>
    </row>
    <row r="238" spans="2:15" x14ac:dyDescent="0.35">
      <c r="B238" s="46"/>
      <c r="C238" s="46"/>
      <c r="D238" s="46"/>
      <c r="E238" s="46"/>
      <c r="F238" s="46"/>
      <c r="G238" s="46"/>
      <c r="H238" s="46"/>
      <c r="I238" s="46"/>
      <c r="J238" s="46"/>
      <c r="K238" s="46"/>
      <c r="L238" s="46"/>
      <c r="M238" s="46"/>
      <c r="N238" s="46"/>
      <c r="O238" s="46"/>
    </row>
    <row r="239" spans="2:15" x14ac:dyDescent="0.35">
      <c r="B239" s="46"/>
      <c r="C239" s="46"/>
      <c r="D239" s="46"/>
      <c r="E239" s="46"/>
      <c r="F239" s="46"/>
      <c r="G239" s="46"/>
      <c r="H239" s="46"/>
      <c r="I239" s="46"/>
      <c r="J239" s="46"/>
      <c r="K239" s="46"/>
      <c r="L239" s="46"/>
      <c r="M239" s="46"/>
      <c r="N239" s="46"/>
      <c r="O239" s="46"/>
    </row>
    <row r="240" spans="2:15" x14ac:dyDescent="0.35">
      <c r="B240" s="46"/>
      <c r="C240" s="46"/>
      <c r="D240" s="46"/>
      <c r="E240" s="46"/>
      <c r="F240" s="46"/>
      <c r="G240" s="46"/>
      <c r="H240" s="46"/>
      <c r="I240" s="46"/>
      <c r="J240" s="46"/>
      <c r="K240" s="46"/>
      <c r="L240" s="46"/>
      <c r="M240" s="46"/>
      <c r="N240" s="46"/>
      <c r="O240" s="46"/>
    </row>
    <row r="241" spans="2:15" x14ac:dyDescent="0.35">
      <c r="B241" s="46"/>
      <c r="C241" s="46"/>
      <c r="D241" s="46"/>
      <c r="E241" s="46"/>
      <c r="F241" s="46"/>
      <c r="G241" s="46"/>
      <c r="H241" s="46"/>
      <c r="I241" s="46"/>
      <c r="J241" s="46"/>
      <c r="K241" s="46"/>
      <c r="L241" s="46"/>
      <c r="M241" s="46"/>
      <c r="N241" s="46"/>
      <c r="O241" s="46"/>
    </row>
    <row r="242" spans="2:15" x14ac:dyDescent="0.35">
      <c r="B242" s="46"/>
      <c r="C242" s="46"/>
      <c r="D242" s="46"/>
      <c r="E242" s="46"/>
      <c r="F242" s="46"/>
      <c r="G242" s="46"/>
      <c r="H242" s="46"/>
      <c r="I242" s="46"/>
      <c r="J242" s="46"/>
      <c r="K242" s="46"/>
      <c r="L242" s="46"/>
      <c r="M242" s="46"/>
      <c r="N242" s="46"/>
      <c r="O242" s="46"/>
    </row>
    <row r="243" spans="2:15" x14ac:dyDescent="0.35">
      <c r="B243" s="46"/>
      <c r="C243" s="46"/>
      <c r="D243" s="46"/>
      <c r="E243" s="46"/>
      <c r="F243" s="46"/>
      <c r="G243" s="46"/>
      <c r="H243" s="46"/>
      <c r="I243" s="46"/>
      <c r="J243" s="46"/>
      <c r="K243" s="46"/>
      <c r="L243" s="46"/>
      <c r="M243" s="46"/>
      <c r="N243" s="46"/>
      <c r="O243" s="46"/>
    </row>
    <row r="244" spans="2:15" x14ac:dyDescent="0.35">
      <c r="B244" s="46"/>
      <c r="C244" s="46"/>
      <c r="D244" s="46"/>
      <c r="E244" s="46"/>
      <c r="F244" s="46"/>
      <c r="G244" s="46"/>
      <c r="H244" s="46"/>
      <c r="I244" s="46"/>
      <c r="J244" s="46"/>
      <c r="K244" s="46"/>
      <c r="L244" s="46"/>
      <c r="M244" s="46"/>
      <c r="N244" s="46"/>
      <c r="O244" s="46"/>
    </row>
    <row r="245" spans="2:15" x14ac:dyDescent="0.35">
      <c r="B245" s="46"/>
      <c r="C245" s="46"/>
      <c r="D245" s="46"/>
      <c r="E245" s="46"/>
      <c r="F245" s="46"/>
      <c r="G245" s="46"/>
      <c r="H245" s="46"/>
      <c r="I245" s="46"/>
      <c r="J245" s="46"/>
      <c r="K245" s="46"/>
      <c r="L245" s="46"/>
      <c r="M245" s="46"/>
      <c r="N245" s="46"/>
      <c r="O245" s="46"/>
    </row>
    <row r="246" spans="2:15" x14ac:dyDescent="0.35">
      <c r="B246" s="46"/>
      <c r="C246" s="46"/>
      <c r="D246" s="46"/>
      <c r="E246" s="46"/>
      <c r="F246" s="46"/>
      <c r="G246" s="46"/>
      <c r="H246" s="46"/>
      <c r="I246" s="46"/>
      <c r="J246" s="46"/>
      <c r="K246" s="46"/>
      <c r="L246" s="46"/>
      <c r="M246" s="46"/>
      <c r="N246" s="46"/>
      <c r="O246" s="46"/>
    </row>
    <row r="247" spans="2:15" x14ac:dyDescent="0.35">
      <c r="B247" s="46"/>
      <c r="C247" s="46"/>
      <c r="D247" s="46"/>
      <c r="E247" s="46"/>
      <c r="F247" s="46"/>
      <c r="G247" s="46"/>
      <c r="H247" s="46"/>
      <c r="I247" s="46"/>
      <c r="J247" s="46"/>
      <c r="K247" s="46"/>
      <c r="L247" s="46"/>
      <c r="M247" s="46"/>
      <c r="N247" s="46"/>
      <c r="O247" s="46"/>
    </row>
    <row r="248" spans="2:15" x14ac:dyDescent="0.35">
      <c r="B248" s="46"/>
      <c r="C248" s="46"/>
      <c r="D248" s="46"/>
      <c r="E248" s="46"/>
      <c r="F248" s="46"/>
      <c r="G248" s="46"/>
      <c r="H248" s="46"/>
      <c r="I248" s="46"/>
      <c r="J248" s="46"/>
      <c r="K248" s="46"/>
      <c r="L248" s="46"/>
      <c r="M248" s="46"/>
      <c r="N248" s="46"/>
      <c r="O248" s="46"/>
    </row>
    <row r="249" spans="2:15" x14ac:dyDescent="0.35">
      <c r="B249" s="46"/>
      <c r="C249" s="46"/>
      <c r="D249" s="46"/>
      <c r="E249" s="46"/>
      <c r="F249" s="46"/>
      <c r="G249" s="46"/>
      <c r="H249" s="46"/>
      <c r="I249" s="46"/>
      <c r="J249" s="46"/>
      <c r="K249" s="46"/>
      <c r="L249" s="46"/>
      <c r="M249" s="46"/>
      <c r="N249" s="46"/>
      <c r="O249" s="46"/>
    </row>
    <row r="250" spans="2:15" x14ac:dyDescent="0.35">
      <c r="B250" s="46"/>
      <c r="C250" s="46"/>
      <c r="D250" s="46"/>
      <c r="E250" s="46"/>
      <c r="F250" s="46"/>
      <c r="G250" s="46"/>
      <c r="H250" s="46"/>
      <c r="I250" s="46"/>
      <c r="J250" s="46"/>
      <c r="K250" s="46"/>
      <c r="L250" s="46"/>
      <c r="M250" s="46"/>
      <c r="N250" s="46"/>
      <c r="O250" s="46"/>
    </row>
    <row r="251" spans="2:15" x14ac:dyDescent="0.35">
      <c r="B251" s="46"/>
      <c r="C251" s="46"/>
      <c r="D251" s="46"/>
      <c r="E251" s="46"/>
      <c r="F251" s="46"/>
      <c r="G251" s="46"/>
      <c r="H251" s="46"/>
      <c r="I251" s="46"/>
      <c r="J251" s="46"/>
      <c r="K251" s="46"/>
      <c r="L251" s="46"/>
      <c r="M251" s="46"/>
      <c r="N251" s="46"/>
      <c r="O251" s="46"/>
    </row>
    <row r="252" spans="2:15" x14ac:dyDescent="0.35">
      <c r="B252" s="46"/>
      <c r="C252" s="46"/>
      <c r="D252" s="46"/>
      <c r="E252" s="46"/>
      <c r="F252" s="46"/>
      <c r="G252" s="46"/>
      <c r="H252" s="46"/>
      <c r="I252" s="46"/>
      <c r="J252" s="46"/>
      <c r="K252" s="46"/>
      <c r="L252" s="46"/>
      <c r="M252" s="46"/>
      <c r="N252" s="46"/>
      <c r="O252" s="46"/>
    </row>
    <row r="253" spans="2:15" x14ac:dyDescent="0.35">
      <c r="B253" s="46"/>
      <c r="C253" s="46"/>
      <c r="D253" s="46"/>
      <c r="E253" s="46"/>
      <c r="F253" s="46"/>
      <c r="G253" s="46"/>
      <c r="H253" s="46"/>
      <c r="I253" s="46"/>
      <c r="J253" s="46"/>
      <c r="K253" s="46"/>
      <c r="L253" s="46"/>
      <c r="M253" s="46"/>
      <c r="N253" s="46"/>
      <c r="O253" s="46"/>
    </row>
    <row r="254" spans="2:15" x14ac:dyDescent="0.35">
      <c r="B254" s="46"/>
      <c r="C254" s="46"/>
      <c r="D254" s="46"/>
      <c r="E254" s="46"/>
      <c r="F254" s="46"/>
      <c r="G254" s="46"/>
      <c r="H254" s="46"/>
      <c r="I254" s="46"/>
      <c r="J254" s="46"/>
      <c r="K254" s="46"/>
      <c r="L254" s="46"/>
      <c r="M254" s="46"/>
      <c r="N254" s="46"/>
      <c r="O254" s="46"/>
    </row>
    <row r="255" spans="2:15" x14ac:dyDescent="0.35">
      <c r="B255" s="46"/>
      <c r="C255" s="46"/>
      <c r="D255" s="46"/>
      <c r="E255" s="46"/>
      <c r="F255" s="46"/>
      <c r="G255" s="46"/>
      <c r="H255" s="46"/>
      <c r="I255" s="46"/>
      <c r="J255" s="46"/>
      <c r="K255" s="46"/>
      <c r="L255" s="46"/>
      <c r="M255" s="46"/>
      <c r="N255" s="46"/>
      <c r="O255" s="46"/>
    </row>
    <row r="256" spans="2:15" x14ac:dyDescent="0.35">
      <c r="B256" s="46"/>
      <c r="C256" s="46"/>
      <c r="D256" s="46"/>
      <c r="E256" s="46"/>
      <c r="F256" s="46"/>
      <c r="G256" s="46"/>
      <c r="H256" s="46"/>
      <c r="I256" s="46"/>
      <c r="J256" s="46"/>
      <c r="K256" s="46"/>
      <c r="L256" s="46"/>
      <c r="M256" s="46"/>
      <c r="N256" s="46"/>
      <c r="O256" s="46"/>
    </row>
    <row r="257" spans="2:15" x14ac:dyDescent="0.35">
      <c r="B257" s="46"/>
      <c r="C257" s="46"/>
      <c r="D257" s="46"/>
      <c r="E257" s="46"/>
      <c r="F257" s="46"/>
      <c r="G257" s="46"/>
      <c r="H257" s="46"/>
      <c r="I257" s="46"/>
      <c r="J257" s="46"/>
      <c r="K257" s="46"/>
      <c r="L257" s="46"/>
      <c r="M257" s="46"/>
      <c r="N257" s="46"/>
      <c r="O257" s="46"/>
    </row>
    <row r="258" spans="2:15" x14ac:dyDescent="0.35">
      <c r="B258" s="46"/>
      <c r="C258" s="46"/>
      <c r="D258" s="46"/>
      <c r="E258" s="46"/>
      <c r="F258" s="46"/>
      <c r="G258" s="46"/>
      <c r="H258" s="46"/>
      <c r="I258" s="46"/>
      <c r="J258" s="46"/>
      <c r="K258" s="46"/>
      <c r="L258" s="46"/>
      <c r="M258" s="46"/>
      <c r="N258" s="46"/>
      <c r="O258" s="46"/>
    </row>
    <row r="259" spans="2:15" x14ac:dyDescent="0.35">
      <c r="B259" s="46"/>
      <c r="C259" s="46"/>
      <c r="D259" s="46"/>
      <c r="E259" s="46"/>
      <c r="F259" s="46"/>
      <c r="G259" s="46"/>
      <c r="H259" s="46"/>
      <c r="I259" s="46"/>
      <c r="J259" s="46"/>
      <c r="K259" s="46"/>
      <c r="L259" s="46"/>
      <c r="M259" s="46"/>
      <c r="N259" s="46"/>
      <c r="O259" s="46"/>
    </row>
    <row r="260" spans="2:15" x14ac:dyDescent="0.35">
      <c r="B260" s="46"/>
      <c r="C260" s="46"/>
      <c r="D260" s="46"/>
      <c r="E260" s="46"/>
      <c r="F260" s="46"/>
      <c r="G260" s="46"/>
      <c r="H260" s="46"/>
      <c r="I260" s="46"/>
      <c r="J260" s="46"/>
      <c r="K260" s="46"/>
      <c r="L260" s="46"/>
      <c r="M260" s="46"/>
      <c r="N260" s="46"/>
      <c r="O260" s="46"/>
    </row>
    <row r="261" spans="2:15" x14ac:dyDescent="0.35">
      <c r="B261" s="46"/>
      <c r="C261" s="46"/>
      <c r="D261" s="46"/>
      <c r="E261" s="46"/>
      <c r="F261" s="46"/>
      <c r="G261" s="46"/>
      <c r="H261" s="46"/>
      <c r="I261" s="46"/>
      <c r="J261" s="46"/>
      <c r="K261" s="46"/>
      <c r="L261" s="46"/>
      <c r="M261" s="46"/>
      <c r="N261" s="46"/>
      <c r="O261" s="46"/>
    </row>
    <row r="262" spans="2:15" x14ac:dyDescent="0.35">
      <c r="B262" s="46"/>
      <c r="C262" s="46"/>
      <c r="D262" s="46"/>
      <c r="E262" s="46"/>
      <c r="F262" s="46"/>
      <c r="G262" s="46"/>
      <c r="H262" s="46"/>
      <c r="I262" s="46"/>
      <c r="J262" s="46"/>
      <c r="K262" s="46"/>
      <c r="L262" s="46"/>
      <c r="M262" s="46"/>
      <c r="N262" s="46"/>
      <c r="O262" s="46"/>
    </row>
    <row r="263" spans="2:15" x14ac:dyDescent="0.35">
      <c r="B263" s="46"/>
      <c r="C263" s="46"/>
      <c r="D263" s="46"/>
      <c r="E263" s="46"/>
      <c r="F263" s="46"/>
      <c r="G263" s="46"/>
      <c r="H263" s="46"/>
      <c r="I263" s="46"/>
      <c r="J263" s="46"/>
      <c r="K263" s="46"/>
      <c r="L263" s="46"/>
      <c r="M263" s="46"/>
      <c r="N263" s="46"/>
      <c r="O263" s="46"/>
    </row>
    <row r="264" spans="2:15" x14ac:dyDescent="0.35">
      <c r="B264" s="46"/>
      <c r="C264" s="46"/>
      <c r="D264" s="46"/>
      <c r="E264" s="46"/>
      <c r="F264" s="46"/>
      <c r="G264" s="46"/>
      <c r="H264" s="46"/>
      <c r="I264" s="46"/>
      <c r="J264" s="46"/>
      <c r="K264" s="46"/>
      <c r="L264" s="46"/>
      <c r="M264" s="46"/>
      <c r="N264" s="46"/>
      <c r="O264" s="46"/>
    </row>
    <row r="265" spans="2:15" x14ac:dyDescent="0.35">
      <c r="B265" s="46"/>
      <c r="C265" s="46"/>
      <c r="D265" s="46"/>
      <c r="E265" s="46"/>
      <c r="F265" s="46"/>
      <c r="G265" s="46"/>
      <c r="H265" s="46"/>
      <c r="I265" s="46"/>
      <c r="J265" s="46"/>
      <c r="K265" s="46"/>
      <c r="L265" s="46"/>
      <c r="M265" s="46"/>
      <c r="N265" s="46"/>
      <c r="O265" s="46"/>
    </row>
    <row r="266" spans="2:15" x14ac:dyDescent="0.35">
      <c r="B266" s="46"/>
      <c r="C266" s="46"/>
      <c r="D266" s="46"/>
      <c r="E266" s="46"/>
      <c r="F266" s="46"/>
      <c r="G266" s="46"/>
      <c r="H266" s="46"/>
      <c r="I266" s="46"/>
      <c r="J266" s="46"/>
      <c r="K266" s="46"/>
      <c r="L266" s="46"/>
      <c r="M266" s="46"/>
      <c r="N266" s="46"/>
      <c r="O266" s="46"/>
    </row>
    <row r="267" spans="2:15" x14ac:dyDescent="0.35">
      <c r="B267" s="46"/>
      <c r="C267" s="46"/>
      <c r="D267" s="46"/>
      <c r="E267" s="46"/>
      <c r="F267" s="46"/>
      <c r="G267" s="46"/>
      <c r="H267" s="46"/>
      <c r="I267" s="46"/>
      <c r="J267" s="46"/>
      <c r="K267" s="46"/>
      <c r="L267" s="46"/>
      <c r="M267" s="46"/>
      <c r="N267" s="46"/>
      <c r="O267" s="46"/>
    </row>
    <row r="268" spans="2:15" x14ac:dyDescent="0.35">
      <c r="B268" s="46"/>
      <c r="C268" s="46"/>
      <c r="D268" s="46"/>
      <c r="E268" s="46"/>
      <c r="F268" s="46"/>
      <c r="G268" s="46"/>
      <c r="H268" s="46"/>
      <c r="I268" s="46"/>
      <c r="J268" s="46"/>
      <c r="K268" s="46"/>
      <c r="L268" s="46"/>
      <c r="M268" s="46"/>
      <c r="N268" s="46"/>
      <c r="O268" s="46"/>
    </row>
    <row r="269" spans="2:15" x14ac:dyDescent="0.35">
      <c r="B269" s="46"/>
      <c r="C269" s="46"/>
      <c r="D269" s="46"/>
      <c r="E269" s="46"/>
      <c r="F269" s="46"/>
      <c r="G269" s="46"/>
      <c r="H269" s="46"/>
      <c r="I269" s="46"/>
      <c r="J269" s="46"/>
      <c r="K269" s="46"/>
      <c r="L269" s="46"/>
      <c r="M269" s="46"/>
      <c r="N269" s="46"/>
      <c r="O269" s="46"/>
    </row>
    <row r="270" spans="2:15" x14ac:dyDescent="0.35">
      <c r="B270" s="46"/>
      <c r="C270" s="46"/>
      <c r="D270" s="46"/>
      <c r="E270" s="46"/>
      <c r="F270" s="46"/>
      <c r="G270" s="46"/>
      <c r="H270" s="46"/>
      <c r="I270" s="46"/>
      <c r="J270" s="46"/>
      <c r="K270" s="46"/>
      <c r="L270" s="46"/>
      <c r="M270" s="46"/>
      <c r="N270" s="46"/>
      <c r="O270" s="46"/>
    </row>
    <row r="271" spans="2:15" x14ac:dyDescent="0.35">
      <c r="B271" s="46"/>
      <c r="C271" s="46"/>
      <c r="D271" s="46"/>
      <c r="E271" s="46"/>
      <c r="F271" s="46"/>
      <c r="G271" s="46"/>
      <c r="H271" s="46"/>
      <c r="I271" s="46"/>
      <c r="J271" s="46"/>
      <c r="K271" s="46"/>
      <c r="L271" s="46"/>
      <c r="M271" s="46"/>
      <c r="N271" s="46"/>
      <c r="O271" s="46"/>
    </row>
    <row r="272" spans="2:15" x14ac:dyDescent="0.35">
      <c r="B272" s="46"/>
      <c r="C272" s="46"/>
      <c r="D272" s="46"/>
      <c r="E272" s="46"/>
      <c r="F272" s="46"/>
      <c r="G272" s="46"/>
      <c r="H272" s="46"/>
      <c r="I272" s="46"/>
      <c r="J272" s="46"/>
      <c r="K272" s="46"/>
      <c r="L272" s="46"/>
      <c r="M272" s="46"/>
      <c r="N272" s="46"/>
      <c r="O272" s="46"/>
    </row>
    <row r="273" spans="2:15" x14ac:dyDescent="0.35">
      <c r="B273" s="46"/>
      <c r="C273" s="46"/>
      <c r="D273" s="46"/>
      <c r="E273" s="46"/>
      <c r="F273" s="46"/>
      <c r="G273" s="46"/>
      <c r="H273" s="46"/>
      <c r="I273" s="46"/>
      <c r="J273" s="46"/>
      <c r="K273" s="46"/>
      <c r="L273" s="46"/>
      <c r="M273" s="46"/>
      <c r="N273" s="46"/>
      <c r="O273" s="46"/>
    </row>
    <row r="274" spans="2:15" x14ac:dyDescent="0.35">
      <c r="B274" s="46"/>
      <c r="C274" s="46"/>
      <c r="D274" s="46"/>
      <c r="E274" s="46"/>
      <c r="F274" s="46"/>
      <c r="G274" s="46"/>
      <c r="H274" s="46"/>
      <c r="I274" s="46"/>
      <c r="J274" s="46"/>
      <c r="K274" s="46"/>
      <c r="L274" s="46"/>
      <c r="M274" s="46"/>
      <c r="N274" s="46"/>
      <c r="O274" s="46"/>
    </row>
    <row r="275" spans="2:15" x14ac:dyDescent="0.35">
      <c r="B275" s="46"/>
      <c r="C275" s="46"/>
      <c r="D275" s="46"/>
      <c r="E275" s="46"/>
      <c r="F275" s="46"/>
      <c r="G275" s="46"/>
      <c r="H275" s="46"/>
      <c r="I275" s="46"/>
      <c r="J275" s="46"/>
      <c r="K275" s="46"/>
      <c r="L275" s="46"/>
      <c r="M275" s="46"/>
      <c r="N275" s="46"/>
      <c r="O275" s="46"/>
    </row>
    <row r="276" spans="2:15" x14ac:dyDescent="0.35">
      <c r="B276" s="46"/>
      <c r="C276" s="46"/>
      <c r="D276" s="46"/>
      <c r="E276" s="46"/>
      <c r="F276" s="46"/>
      <c r="G276" s="46"/>
      <c r="H276" s="46"/>
      <c r="I276" s="46"/>
      <c r="J276" s="46"/>
      <c r="K276" s="46"/>
      <c r="L276" s="46"/>
      <c r="M276" s="46"/>
      <c r="N276" s="46"/>
      <c r="O276" s="46"/>
    </row>
    <row r="277" spans="2:15" x14ac:dyDescent="0.35">
      <c r="B277" s="46"/>
      <c r="C277" s="46"/>
      <c r="D277" s="46"/>
      <c r="E277" s="46"/>
      <c r="F277" s="46"/>
      <c r="G277" s="46"/>
      <c r="H277" s="46"/>
      <c r="I277" s="46"/>
      <c r="J277" s="46"/>
      <c r="K277" s="46"/>
      <c r="L277" s="46"/>
      <c r="M277" s="46"/>
      <c r="N277" s="46"/>
      <c r="O277" s="46"/>
    </row>
    <row r="278" spans="2:15" x14ac:dyDescent="0.35">
      <c r="B278" s="46"/>
      <c r="C278" s="46"/>
      <c r="D278" s="46"/>
      <c r="E278" s="46"/>
      <c r="F278" s="46"/>
      <c r="G278" s="46"/>
      <c r="H278" s="46"/>
      <c r="I278" s="46"/>
      <c r="J278" s="46"/>
      <c r="K278" s="46"/>
      <c r="L278" s="46"/>
      <c r="M278" s="46"/>
      <c r="N278" s="46"/>
      <c r="O278" s="46"/>
    </row>
    <row r="279" spans="2:15" x14ac:dyDescent="0.35">
      <c r="B279" s="46"/>
      <c r="C279" s="46"/>
      <c r="D279" s="46"/>
      <c r="E279" s="46"/>
      <c r="F279" s="46"/>
      <c r="G279" s="46"/>
      <c r="H279" s="46"/>
      <c r="I279" s="46"/>
      <c r="J279" s="46"/>
      <c r="K279" s="46"/>
      <c r="L279" s="46"/>
      <c r="M279" s="46"/>
      <c r="N279" s="46"/>
      <c r="O279" s="46"/>
    </row>
    <row r="280" spans="2:15" x14ac:dyDescent="0.35">
      <c r="B280" s="46"/>
      <c r="C280" s="46"/>
      <c r="D280" s="46"/>
      <c r="E280" s="46"/>
      <c r="F280" s="46"/>
      <c r="G280" s="46"/>
      <c r="H280" s="46"/>
      <c r="I280" s="46"/>
      <c r="J280" s="46"/>
      <c r="K280" s="46"/>
      <c r="L280" s="46"/>
      <c r="M280" s="46"/>
      <c r="N280" s="46"/>
      <c r="O280" s="46"/>
    </row>
    <row r="281" spans="2:15" x14ac:dyDescent="0.35">
      <c r="B281" s="46"/>
      <c r="C281" s="46"/>
      <c r="D281" s="46"/>
      <c r="E281" s="46"/>
      <c r="F281" s="46"/>
      <c r="G281" s="46"/>
      <c r="H281" s="46"/>
      <c r="I281" s="46"/>
      <c r="J281" s="46"/>
      <c r="K281" s="46"/>
      <c r="L281" s="46"/>
      <c r="M281" s="46"/>
      <c r="N281" s="46"/>
      <c r="O281" s="46"/>
    </row>
    <row r="282" spans="2:15" x14ac:dyDescent="0.35">
      <c r="B282" s="46"/>
      <c r="C282" s="46"/>
      <c r="D282" s="46"/>
      <c r="E282" s="46"/>
      <c r="F282" s="46"/>
      <c r="G282" s="46"/>
      <c r="H282" s="46"/>
      <c r="I282" s="46"/>
      <c r="J282" s="46"/>
      <c r="K282" s="46"/>
      <c r="L282" s="46"/>
      <c r="M282" s="46"/>
      <c r="N282" s="46"/>
      <c r="O282" s="46"/>
    </row>
    <row r="283" spans="2:15" x14ac:dyDescent="0.35">
      <c r="B283" s="46"/>
      <c r="C283" s="46"/>
      <c r="D283" s="46"/>
      <c r="E283" s="46"/>
      <c r="F283" s="46"/>
      <c r="G283" s="46"/>
      <c r="H283" s="46"/>
      <c r="I283" s="46"/>
      <c r="J283" s="46"/>
      <c r="K283" s="46"/>
      <c r="L283" s="46"/>
      <c r="M283" s="46"/>
      <c r="N283" s="46"/>
      <c r="O283" s="46"/>
    </row>
    <row r="284" spans="2:15" x14ac:dyDescent="0.35">
      <c r="B284" s="46"/>
      <c r="C284" s="46"/>
      <c r="D284" s="46"/>
      <c r="E284" s="46"/>
      <c r="F284" s="46"/>
      <c r="G284" s="46"/>
      <c r="H284" s="46"/>
      <c r="I284" s="46"/>
      <c r="J284" s="46"/>
      <c r="K284" s="46"/>
      <c r="L284" s="46"/>
      <c r="M284" s="46"/>
      <c r="N284" s="46"/>
      <c r="O284" s="46"/>
    </row>
    <row r="285" spans="2:15" x14ac:dyDescent="0.35">
      <c r="B285" s="46"/>
      <c r="C285" s="46"/>
      <c r="D285" s="46"/>
      <c r="E285" s="46"/>
      <c r="F285" s="46"/>
      <c r="G285" s="46"/>
      <c r="H285" s="46"/>
      <c r="I285" s="46"/>
      <c r="J285" s="46"/>
      <c r="K285" s="46"/>
      <c r="L285" s="46"/>
      <c r="M285" s="46"/>
      <c r="N285" s="46"/>
      <c r="O285" s="46"/>
    </row>
    <row r="286" spans="2:15" x14ac:dyDescent="0.35">
      <c r="B286" s="46"/>
      <c r="C286" s="46"/>
      <c r="D286" s="46"/>
      <c r="E286" s="46"/>
      <c r="F286" s="46"/>
      <c r="G286" s="46"/>
      <c r="H286" s="46"/>
      <c r="I286" s="46"/>
      <c r="J286" s="46"/>
      <c r="K286" s="46"/>
      <c r="L286" s="46"/>
      <c r="M286" s="46"/>
      <c r="N286" s="46"/>
      <c r="O286" s="46"/>
    </row>
    <row r="287" spans="2:15" x14ac:dyDescent="0.35">
      <c r="B287" s="46"/>
      <c r="C287" s="46"/>
      <c r="D287" s="46"/>
      <c r="E287" s="46"/>
      <c r="F287" s="46"/>
      <c r="G287" s="46"/>
      <c r="H287" s="46"/>
      <c r="I287" s="46"/>
      <c r="J287" s="46"/>
      <c r="K287" s="46"/>
      <c r="L287" s="46"/>
      <c r="M287" s="46"/>
      <c r="N287" s="46"/>
      <c r="O287" s="46"/>
    </row>
    <row r="288" spans="2:15" x14ac:dyDescent="0.35">
      <c r="B288" s="46"/>
      <c r="C288" s="46"/>
      <c r="D288" s="46"/>
      <c r="E288" s="46"/>
      <c r="F288" s="46"/>
      <c r="G288" s="46"/>
      <c r="H288" s="46"/>
      <c r="I288" s="46"/>
      <c r="J288" s="46"/>
      <c r="K288" s="46"/>
      <c r="L288" s="46"/>
      <c r="M288" s="46"/>
      <c r="N288" s="46"/>
      <c r="O288" s="46"/>
    </row>
    <row r="289" spans="2:15" x14ac:dyDescent="0.35">
      <c r="B289" s="46"/>
      <c r="C289" s="46"/>
      <c r="D289" s="46"/>
      <c r="E289" s="46"/>
      <c r="F289" s="46"/>
      <c r="G289" s="46"/>
      <c r="H289" s="46"/>
      <c r="I289" s="46"/>
      <c r="J289" s="46"/>
      <c r="K289" s="46"/>
      <c r="L289" s="46"/>
      <c r="M289" s="46"/>
      <c r="N289" s="46"/>
      <c r="O289" s="46"/>
    </row>
    <row r="290" spans="2:15" x14ac:dyDescent="0.35">
      <c r="B290" s="46"/>
      <c r="C290" s="46"/>
      <c r="D290" s="46"/>
      <c r="E290" s="46"/>
      <c r="F290" s="46"/>
      <c r="G290" s="46"/>
      <c r="H290" s="46"/>
      <c r="I290" s="46"/>
      <c r="J290" s="46"/>
      <c r="K290" s="46"/>
      <c r="L290" s="46"/>
      <c r="M290" s="46"/>
      <c r="N290" s="46"/>
      <c r="O290" s="46"/>
    </row>
    <row r="291" spans="2:15" x14ac:dyDescent="0.35">
      <c r="B291" s="46"/>
      <c r="C291" s="46"/>
      <c r="D291" s="46"/>
      <c r="E291" s="46"/>
      <c r="F291" s="46"/>
      <c r="G291" s="46"/>
      <c r="H291" s="46"/>
      <c r="I291" s="46"/>
      <c r="J291" s="46"/>
      <c r="K291" s="46"/>
      <c r="L291" s="46"/>
      <c r="M291" s="46"/>
      <c r="N291" s="46"/>
      <c r="O291" s="46"/>
    </row>
    <row r="292" spans="2:15" x14ac:dyDescent="0.35">
      <c r="B292" s="46"/>
      <c r="C292" s="46"/>
      <c r="D292" s="46"/>
      <c r="E292" s="46"/>
      <c r="F292" s="46"/>
      <c r="G292" s="46"/>
      <c r="H292" s="46"/>
      <c r="I292" s="46"/>
      <c r="J292" s="46"/>
      <c r="K292" s="46"/>
      <c r="L292" s="46"/>
      <c r="M292" s="46"/>
      <c r="N292" s="46"/>
      <c r="O292" s="46"/>
    </row>
    <row r="293" spans="2:15" x14ac:dyDescent="0.35">
      <c r="B293" s="46"/>
      <c r="C293" s="46"/>
      <c r="D293" s="46"/>
      <c r="E293" s="46"/>
      <c r="F293" s="46"/>
      <c r="G293" s="46"/>
      <c r="H293" s="46"/>
      <c r="I293" s="46"/>
      <c r="J293" s="46"/>
      <c r="K293" s="46"/>
      <c r="L293" s="46"/>
      <c r="M293" s="46"/>
      <c r="N293" s="46"/>
      <c r="O293" s="46"/>
    </row>
    <row r="294" spans="2:15" x14ac:dyDescent="0.35">
      <c r="B294" s="46"/>
      <c r="C294" s="46"/>
      <c r="D294" s="46"/>
      <c r="E294" s="46"/>
      <c r="F294" s="46"/>
      <c r="G294" s="46"/>
      <c r="H294" s="46"/>
      <c r="I294" s="46"/>
      <c r="J294" s="46"/>
      <c r="K294" s="46"/>
      <c r="L294" s="46"/>
      <c r="M294" s="46"/>
      <c r="N294" s="46"/>
      <c r="O294" s="46"/>
    </row>
    <row r="295" spans="2:15" x14ac:dyDescent="0.35">
      <c r="B295" s="46"/>
      <c r="C295" s="46"/>
      <c r="D295" s="46"/>
      <c r="E295" s="46"/>
      <c r="F295" s="46"/>
      <c r="G295" s="46"/>
      <c r="H295" s="46"/>
      <c r="I295" s="46"/>
      <c r="J295" s="46"/>
      <c r="K295" s="46"/>
      <c r="L295" s="46"/>
      <c r="M295" s="46"/>
      <c r="N295" s="46"/>
      <c r="O295" s="46"/>
    </row>
    <row r="296" spans="2:15" x14ac:dyDescent="0.35">
      <c r="B296" s="46"/>
      <c r="C296" s="46"/>
      <c r="D296" s="46"/>
      <c r="E296" s="46"/>
      <c r="F296" s="46"/>
      <c r="G296" s="46"/>
      <c r="H296" s="46"/>
      <c r="I296" s="46"/>
      <c r="J296" s="46"/>
      <c r="K296" s="46"/>
      <c r="L296" s="46"/>
      <c r="M296" s="46"/>
      <c r="N296" s="46"/>
      <c r="O296" s="46"/>
    </row>
    <row r="297" spans="2:15" x14ac:dyDescent="0.35">
      <c r="B297" s="46"/>
      <c r="C297" s="46"/>
      <c r="D297" s="46"/>
      <c r="E297" s="46"/>
      <c r="F297" s="46"/>
      <c r="G297" s="46"/>
      <c r="H297" s="46"/>
      <c r="I297" s="46"/>
      <c r="J297" s="46"/>
      <c r="K297" s="46"/>
      <c r="L297" s="46"/>
      <c r="M297" s="46"/>
      <c r="N297" s="46"/>
      <c r="O297" s="46"/>
    </row>
    <row r="298" spans="2:15" x14ac:dyDescent="0.35">
      <c r="B298" s="46"/>
      <c r="C298" s="46"/>
      <c r="D298" s="46"/>
      <c r="E298" s="46"/>
      <c r="F298" s="46"/>
      <c r="G298" s="46"/>
      <c r="H298" s="46"/>
      <c r="I298" s="46"/>
      <c r="J298" s="46"/>
      <c r="K298" s="46"/>
      <c r="L298" s="46"/>
      <c r="M298" s="46"/>
      <c r="N298" s="46"/>
      <c r="O298" s="46"/>
    </row>
    <row r="299" spans="2:15" x14ac:dyDescent="0.35">
      <c r="B299" s="46"/>
      <c r="C299" s="46"/>
      <c r="D299" s="46"/>
      <c r="E299" s="46"/>
      <c r="F299" s="46"/>
      <c r="G299" s="46"/>
      <c r="H299" s="46"/>
      <c r="I299" s="46"/>
      <c r="J299" s="46"/>
      <c r="K299" s="46"/>
      <c r="L299" s="46"/>
      <c r="M299" s="46"/>
      <c r="N299" s="46"/>
      <c r="O299" s="46"/>
    </row>
    <row r="300" spans="2:15" x14ac:dyDescent="0.35">
      <c r="B300" s="46"/>
      <c r="C300" s="46"/>
      <c r="D300" s="46"/>
      <c r="E300" s="46"/>
      <c r="F300" s="46"/>
      <c r="G300" s="46"/>
      <c r="H300" s="46"/>
      <c r="I300" s="46"/>
      <c r="J300" s="46"/>
      <c r="K300" s="46"/>
      <c r="L300" s="46"/>
      <c r="M300" s="46"/>
      <c r="N300" s="46"/>
      <c r="O300" s="46"/>
    </row>
    <row r="301" spans="2:15" x14ac:dyDescent="0.35">
      <c r="B301" s="46"/>
      <c r="C301" s="46"/>
      <c r="D301" s="46"/>
      <c r="E301" s="46"/>
      <c r="F301" s="46"/>
      <c r="G301" s="46"/>
      <c r="H301" s="46"/>
      <c r="I301" s="46"/>
      <c r="J301" s="46"/>
      <c r="K301" s="46"/>
      <c r="L301" s="46"/>
      <c r="M301" s="46"/>
      <c r="N301" s="46"/>
      <c r="O301" s="46"/>
    </row>
    <row r="302" spans="2:15" x14ac:dyDescent="0.35">
      <c r="B302" s="46"/>
      <c r="C302" s="46"/>
      <c r="D302" s="46"/>
      <c r="E302" s="46"/>
      <c r="F302" s="46"/>
      <c r="G302" s="46"/>
      <c r="H302" s="46"/>
      <c r="I302" s="46"/>
      <c r="J302" s="46"/>
      <c r="K302" s="46"/>
      <c r="L302" s="46"/>
      <c r="M302" s="46"/>
      <c r="N302" s="46"/>
      <c r="O302" s="46"/>
    </row>
    <row r="303" spans="2:15" x14ac:dyDescent="0.35">
      <c r="B303" s="46"/>
      <c r="C303" s="46"/>
      <c r="D303" s="46"/>
      <c r="E303" s="46"/>
      <c r="F303" s="46"/>
      <c r="G303" s="46"/>
      <c r="H303" s="46"/>
      <c r="I303" s="46"/>
      <c r="J303" s="46"/>
      <c r="K303" s="46"/>
      <c r="L303" s="46"/>
      <c r="M303" s="46"/>
      <c r="N303" s="46"/>
      <c r="O303" s="46"/>
    </row>
    <row r="304" spans="2:15" x14ac:dyDescent="0.35">
      <c r="B304" s="46"/>
      <c r="C304" s="46"/>
      <c r="D304" s="46"/>
      <c r="E304" s="46"/>
      <c r="F304" s="46"/>
      <c r="G304" s="46"/>
      <c r="H304" s="46"/>
      <c r="I304" s="46"/>
      <c r="J304" s="46"/>
      <c r="K304" s="46"/>
      <c r="L304" s="46"/>
      <c r="M304" s="46"/>
      <c r="N304" s="46"/>
      <c r="O304" s="46"/>
    </row>
    <row r="305" spans="2:15" x14ac:dyDescent="0.35">
      <c r="B305" s="46"/>
      <c r="C305" s="46"/>
      <c r="D305" s="46"/>
      <c r="E305" s="46"/>
      <c r="F305" s="46"/>
      <c r="G305" s="46"/>
      <c r="H305" s="46"/>
      <c r="I305" s="46"/>
      <c r="J305" s="46"/>
      <c r="K305" s="46"/>
      <c r="L305" s="46"/>
      <c r="M305" s="46"/>
      <c r="N305" s="46"/>
      <c r="O305" s="46"/>
    </row>
    <row r="306" spans="2:15" x14ac:dyDescent="0.35">
      <c r="B306" s="46"/>
      <c r="C306" s="46"/>
      <c r="D306" s="46"/>
      <c r="E306" s="46"/>
      <c r="F306" s="46"/>
      <c r="G306" s="46"/>
      <c r="H306" s="46"/>
      <c r="I306" s="46"/>
      <c r="J306" s="46"/>
      <c r="K306" s="46"/>
      <c r="L306" s="46"/>
      <c r="M306" s="46"/>
      <c r="N306" s="46"/>
      <c r="O306" s="46"/>
    </row>
    <row r="307" spans="2:15" x14ac:dyDescent="0.35">
      <c r="B307" s="46"/>
      <c r="C307" s="46"/>
      <c r="D307" s="46"/>
      <c r="E307" s="46"/>
      <c r="F307" s="46"/>
      <c r="G307" s="46"/>
      <c r="H307" s="46"/>
      <c r="I307" s="46"/>
      <c r="J307" s="46"/>
      <c r="K307" s="46"/>
      <c r="L307" s="46"/>
      <c r="M307" s="46"/>
      <c r="N307" s="46"/>
      <c r="O307" s="46"/>
    </row>
    <row r="308" spans="2:15" x14ac:dyDescent="0.35">
      <c r="B308" s="46"/>
      <c r="C308" s="46"/>
      <c r="D308" s="46"/>
      <c r="E308" s="46"/>
      <c r="F308" s="46"/>
      <c r="G308" s="46"/>
      <c r="H308" s="46"/>
      <c r="I308" s="46"/>
      <c r="J308" s="46"/>
      <c r="K308" s="46"/>
      <c r="L308" s="46"/>
      <c r="M308" s="46"/>
      <c r="N308" s="46"/>
      <c r="O308" s="46"/>
    </row>
    <row r="309" spans="2:15" x14ac:dyDescent="0.35">
      <c r="B309" s="46"/>
      <c r="C309" s="46"/>
      <c r="D309" s="46"/>
      <c r="E309" s="46"/>
      <c r="F309" s="46"/>
      <c r="G309" s="46"/>
      <c r="H309" s="46"/>
      <c r="I309" s="46"/>
      <c r="J309" s="46"/>
      <c r="K309" s="46"/>
      <c r="L309" s="46"/>
      <c r="M309" s="46"/>
      <c r="N309" s="46"/>
      <c r="O309" s="46"/>
    </row>
    <row r="310" spans="2:15" x14ac:dyDescent="0.35">
      <c r="B310" s="46"/>
      <c r="C310" s="46"/>
      <c r="D310" s="46"/>
      <c r="E310" s="46"/>
      <c r="F310" s="46"/>
      <c r="G310" s="46"/>
      <c r="H310" s="46"/>
      <c r="I310" s="46"/>
      <c r="J310" s="46"/>
      <c r="K310" s="46"/>
      <c r="L310" s="46"/>
      <c r="M310" s="46"/>
      <c r="N310" s="46"/>
      <c r="O310" s="46"/>
    </row>
    <row r="311" spans="2:15" x14ac:dyDescent="0.35">
      <c r="B311" s="46"/>
      <c r="C311" s="46"/>
      <c r="D311" s="46"/>
      <c r="E311" s="46"/>
      <c r="F311" s="46"/>
      <c r="G311" s="46"/>
      <c r="H311" s="46"/>
      <c r="I311" s="46"/>
      <c r="J311" s="46"/>
      <c r="K311" s="46"/>
      <c r="L311" s="46"/>
      <c r="M311" s="46"/>
      <c r="N311" s="46"/>
      <c r="O311" s="46"/>
    </row>
    <row r="312" spans="2:15" x14ac:dyDescent="0.35">
      <c r="B312" s="46"/>
      <c r="C312" s="46"/>
      <c r="D312" s="46"/>
      <c r="E312" s="46"/>
      <c r="F312" s="46"/>
      <c r="G312" s="46"/>
      <c r="H312" s="46"/>
      <c r="I312" s="46"/>
      <c r="J312" s="46"/>
      <c r="K312" s="46"/>
      <c r="L312" s="46"/>
      <c r="M312" s="46"/>
      <c r="N312" s="46"/>
      <c r="O312" s="46"/>
    </row>
    <row r="313" spans="2:15" x14ac:dyDescent="0.35">
      <c r="B313" s="46"/>
      <c r="C313" s="46"/>
      <c r="D313" s="46"/>
      <c r="E313" s="46"/>
      <c r="F313" s="46"/>
      <c r="G313" s="46"/>
      <c r="H313" s="46"/>
      <c r="I313" s="46"/>
      <c r="J313" s="46"/>
      <c r="K313" s="46"/>
      <c r="L313" s="46"/>
      <c r="M313" s="46"/>
      <c r="N313" s="46"/>
      <c r="O313" s="46"/>
    </row>
    <row r="314" spans="2:15" x14ac:dyDescent="0.35">
      <c r="B314" s="46"/>
      <c r="C314" s="46"/>
      <c r="D314" s="46"/>
      <c r="E314" s="46"/>
      <c r="F314" s="46"/>
      <c r="G314" s="46"/>
      <c r="H314" s="46"/>
      <c r="I314" s="46"/>
      <c r="J314" s="46"/>
      <c r="K314" s="46"/>
      <c r="L314" s="46"/>
      <c r="M314" s="46"/>
      <c r="N314" s="46"/>
      <c r="O314" s="46"/>
    </row>
    <row r="315" spans="2:15" x14ac:dyDescent="0.35">
      <c r="B315" s="46"/>
      <c r="C315" s="46"/>
      <c r="D315" s="46"/>
      <c r="E315" s="46"/>
      <c r="F315" s="46"/>
      <c r="G315" s="46"/>
      <c r="H315" s="46"/>
      <c r="I315" s="46"/>
      <c r="J315" s="46"/>
      <c r="K315" s="46"/>
      <c r="L315" s="46"/>
      <c r="M315" s="46"/>
      <c r="N315" s="46"/>
      <c r="O315" s="46"/>
    </row>
    <row r="316" spans="2:15" x14ac:dyDescent="0.35">
      <c r="B316" s="46"/>
      <c r="C316" s="46"/>
      <c r="D316" s="46"/>
      <c r="E316" s="46"/>
      <c r="F316" s="46"/>
      <c r="G316" s="46"/>
      <c r="H316" s="46"/>
      <c r="I316" s="46"/>
      <c r="J316" s="46"/>
      <c r="K316" s="46"/>
      <c r="L316" s="46"/>
      <c r="M316" s="46"/>
      <c r="N316" s="46"/>
      <c r="O316" s="46"/>
    </row>
    <row r="317" spans="2:15" x14ac:dyDescent="0.35">
      <c r="B317" s="46"/>
      <c r="C317" s="46"/>
      <c r="D317" s="46"/>
      <c r="E317" s="46"/>
      <c r="F317" s="46"/>
      <c r="G317" s="46"/>
      <c r="H317" s="46"/>
      <c r="I317" s="46"/>
      <c r="J317" s="46"/>
      <c r="K317" s="46"/>
      <c r="L317" s="46"/>
      <c r="M317" s="46"/>
      <c r="N317" s="46"/>
      <c r="O317" s="46"/>
    </row>
    <row r="318" spans="2:15" x14ac:dyDescent="0.35">
      <c r="B318" s="46"/>
      <c r="C318" s="46"/>
      <c r="D318" s="46"/>
      <c r="E318" s="46"/>
      <c r="F318" s="46"/>
      <c r="G318" s="46"/>
      <c r="H318" s="46"/>
      <c r="I318" s="46"/>
      <c r="J318" s="46"/>
      <c r="K318" s="46"/>
      <c r="L318" s="46"/>
      <c r="M318" s="46"/>
      <c r="N318" s="46"/>
      <c r="O318" s="46"/>
    </row>
    <row r="319" spans="2:15" x14ac:dyDescent="0.35">
      <c r="B319" s="46"/>
      <c r="C319" s="46"/>
      <c r="D319" s="46"/>
      <c r="E319" s="46"/>
      <c r="F319" s="46"/>
      <c r="G319" s="46"/>
      <c r="H319" s="46"/>
      <c r="I319" s="46"/>
      <c r="J319" s="46"/>
      <c r="K319" s="46"/>
      <c r="L319" s="46"/>
      <c r="M319" s="46"/>
      <c r="N319" s="46"/>
      <c r="O319" s="46"/>
    </row>
    <row r="320" spans="2:15" x14ac:dyDescent="0.35">
      <c r="B320" s="46"/>
      <c r="C320" s="46"/>
      <c r="D320" s="46"/>
      <c r="E320" s="46"/>
      <c r="F320" s="46"/>
      <c r="G320" s="46"/>
      <c r="H320" s="46"/>
      <c r="I320" s="46"/>
      <c r="J320" s="46"/>
      <c r="K320" s="46"/>
      <c r="L320" s="46"/>
      <c r="M320" s="46"/>
      <c r="N320" s="46"/>
      <c r="O320" s="46"/>
    </row>
    <row r="321" spans="2:15" x14ac:dyDescent="0.35">
      <c r="B321" s="46"/>
      <c r="C321" s="46"/>
      <c r="D321" s="46"/>
      <c r="E321" s="46"/>
      <c r="F321" s="46"/>
      <c r="G321" s="46"/>
      <c r="H321" s="46"/>
      <c r="I321" s="46"/>
      <c r="J321" s="46"/>
      <c r="K321" s="46"/>
      <c r="L321" s="46"/>
      <c r="M321" s="46"/>
      <c r="N321" s="46"/>
      <c r="O321" s="46"/>
    </row>
    <row r="322" spans="2:15" x14ac:dyDescent="0.35">
      <c r="B322" s="46"/>
      <c r="C322" s="46"/>
      <c r="D322" s="46"/>
      <c r="E322" s="46"/>
      <c r="F322" s="46"/>
      <c r="G322" s="46"/>
      <c r="H322" s="46"/>
      <c r="I322" s="46"/>
      <c r="J322" s="46"/>
      <c r="K322" s="46"/>
      <c r="L322" s="46"/>
      <c r="M322" s="46"/>
      <c r="N322" s="46"/>
      <c r="O322" s="46"/>
    </row>
    <row r="323" spans="2:15" x14ac:dyDescent="0.35">
      <c r="B323" s="46"/>
      <c r="C323" s="46"/>
      <c r="D323" s="46"/>
      <c r="E323" s="46"/>
      <c r="F323" s="46"/>
      <c r="G323" s="46"/>
      <c r="H323" s="46"/>
      <c r="I323" s="46"/>
      <c r="J323" s="46"/>
      <c r="K323" s="46"/>
      <c r="L323" s="46"/>
      <c r="M323" s="46"/>
      <c r="N323" s="46"/>
      <c r="O323" s="46"/>
    </row>
    <row r="324" spans="2:15" x14ac:dyDescent="0.35">
      <c r="B324" s="46"/>
      <c r="C324" s="46"/>
      <c r="D324" s="46"/>
      <c r="E324" s="46"/>
      <c r="F324" s="46"/>
      <c r="G324" s="46"/>
      <c r="H324" s="46"/>
      <c r="I324" s="46"/>
      <c r="J324" s="46"/>
      <c r="K324" s="46"/>
      <c r="L324" s="46"/>
      <c r="M324" s="46"/>
      <c r="N324" s="46"/>
      <c r="O324" s="46"/>
    </row>
    <row r="325" spans="2:15" x14ac:dyDescent="0.35">
      <c r="B325" s="46"/>
      <c r="C325" s="46"/>
      <c r="D325" s="46"/>
      <c r="E325" s="46"/>
      <c r="F325" s="46"/>
      <c r="G325" s="46"/>
      <c r="H325" s="46"/>
      <c r="I325" s="46"/>
      <c r="J325" s="46"/>
      <c r="K325" s="46"/>
      <c r="L325" s="46"/>
      <c r="M325" s="46"/>
      <c r="N325" s="46"/>
      <c r="O325" s="46"/>
    </row>
    <row r="326" spans="2:15" x14ac:dyDescent="0.35">
      <c r="B326" s="46"/>
      <c r="C326" s="46"/>
      <c r="D326" s="46"/>
      <c r="E326" s="46"/>
      <c r="F326" s="46"/>
      <c r="G326" s="46"/>
      <c r="H326" s="46"/>
      <c r="I326" s="46"/>
      <c r="J326" s="46"/>
      <c r="K326" s="46"/>
      <c r="L326" s="46"/>
      <c r="M326" s="46"/>
      <c r="N326" s="46"/>
      <c r="O326" s="46"/>
    </row>
    <row r="327" spans="2:15" x14ac:dyDescent="0.35">
      <c r="B327" s="46"/>
      <c r="C327" s="46"/>
      <c r="D327" s="46"/>
      <c r="E327" s="46"/>
      <c r="F327" s="46"/>
      <c r="G327" s="46"/>
      <c r="H327" s="46"/>
      <c r="I327" s="46"/>
      <c r="J327" s="46"/>
      <c r="K327" s="46"/>
      <c r="L327" s="46"/>
      <c r="M327" s="46"/>
      <c r="N327" s="46"/>
      <c r="O327" s="46"/>
    </row>
    <row r="328" spans="2:15" x14ac:dyDescent="0.35">
      <c r="B328" s="46"/>
      <c r="C328" s="46"/>
      <c r="D328" s="46"/>
      <c r="E328" s="46"/>
      <c r="F328" s="46"/>
      <c r="G328" s="46"/>
      <c r="H328" s="46"/>
      <c r="I328" s="46"/>
      <c r="J328" s="46"/>
      <c r="K328" s="46"/>
      <c r="L328" s="46"/>
      <c r="M328" s="46"/>
      <c r="N328" s="46"/>
      <c r="O328" s="46"/>
    </row>
    <row r="329" spans="2:15" x14ac:dyDescent="0.35">
      <c r="B329" s="46"/>
      <c r="C329" s="46"/>
      <c r="D329" s="46"/>
      <c r="E329" s="46"/>
      <c r="F329" s="46"/>
      <c r="G329" s="46"/>
      <c r="H329" s="46"/>
      <c r="I329" s="46"/>
      <c r="J329" s="46"/>
      <c r="K329" s="46"/>
      <c r="L329" s="46"/>
      <c r="M329" s="46"/>
      <c r="N329" s="46"/>
      <c r="O329" s="46"/>
    </row>
    <row r="330" spans="2:15" x14ac:dyDescent="0.35">
      <c r="B330" s="46"/>
      <c r="C330" s="46"/>
      <c r="D330" s="46"/>
      <c r="E330" s="46"/>
      <c r="F330" s="46"/>
      <c r="G330" s="46"/>
      <c r="H330" s="46"/>
      <c r="I330" s="46"/>
      <c r="J330" s="46"/>
      <c r="K330" s="46"/>
      <c r="L330" s="46"/>
      <c r="M330" s="46"/>
      <c r="N330" s="46"/>
      <c r="O330" s="46"/>
    </row>
    <row r="331" spans="2:15" x14ac:dyDescent="0.35">
      <c r="B331" s="46"/>
      <c r="C331" s="46"/>
      <c r="D331" s="46"/>
      <c r="E331" s="46"/>
      <c r="F331" s="46"/>
      <c r="G331" s="46"/>
      <c r="H331" s="46"/>
      <c r="I331" s="46"/>
      <c r="J331" s="46"/>
      <c r="K331" s="46"/>
      <c r="L331" s="46"/>
      <c r="M331" s="46"/>
      <c r="N331" s="46"/>
      <c r="O331" s="46"/>
    </row>
    <row r="332" spans="2:15" x14ac:dyDescent="0.35">
      <c r="B332" s="46"/>
      <c r="C332" s="46"/>
      <c r="D332" s="46"/>
      <c r="E332" s="46"/>
      <c r="F332" s="46"/>
      <c r="G332" s="46"/>
      <c r="H332" s="46"/>
      <c r="I332" s="46"/>
      <c r="J332" s="46"/>
      <c r="K332" s="46"/>
      <c r="L332" s="46"/>
      <c r="M332" s="46"/>
      <c r="N332" s="46"/>
      <c r="O332" s="46"/>
    </row>
    <row r="333" spans="2:15" x14ac:dyDescent="0.35">
      <c r="B333" s="46"/>
      <c r="C333" s="46"/>
      <c r="D333" s="46"/>
      <c r="E333" s="46"/>
      <c r="F333" s="46"/>
      <c r="G333" s="46"/>
      <c r="H333" s="46"/>
      <c r="I333" s="46"/>
      <c r="J333" s="46"/>
      <c r="K333" s="46"/>
      <c r="L333" s="46"/>
      <c r="M333" s="46"/>
      <c r="N333" s="46"/>
      <c r="O333" s="46"/>
    </row>
    <row r="334" spans="2:15" x14ac:dyDescent="0.35">
      <c r="B334" s="46"/>
      <c r="C334" s="46"/>
      <c r="D334" s="46"/>
      <c r="E334" s="46"/>
      <c r="F334" s="46"/>
      <c r="G334" s="46"/>
      <c r="H334" s="46"/>
      <c r="I334" s="46"/>
      <c r="J334" s="46"/>
      <c r="K334" s="46"/>
      <c r="L334" s="46"/>
      <c r="M334" s="46"/>
      <c r="N334" s="46"/>
      <c r="O334" s="46"/>
    </row>
    <row r="335" spans="2:15" x14ac:dyDescent="0.35">
      <c r="B335" s="46"/>
      <c r="C335" s="46"/>
      <c r="D335" s="46"/>
      <c r="E335" s="46"/>
      <c r="F335" s="46"/>
      <c r="G335" s="46"/>
      <c r="H335" s="46"/>
      <c r="I335" s="46"/>
      <c r="J335" s="46"/>
      <c r="K335" s="46"/>
      <c r="L335" s="46"/>
      <c r="M335" s="46"/>
      <c r="N335" s="46"/>
      <c r="O335" s="46"/>
    </row>
    <row r="336" spans="2:15" x14ac:dyDescent="0.35">
      <c r="B336" s="46"/>
      <c r="C336" s="46"/>
      <c r="D336" s="46"/>
      <c r="E336" s="46"/>
      <c r="F336" s="46"/>
      <c r="G336" s="46"/>
      <c r="H336" s="46"/>
      <c r="I336" s="46"/>
      <c r="J336" s="46"/>
      <c r="K336" s="46"/>
      <c r="L336" s="46"/>
      <c r="M336" s="46"/>
      <c r="N336" s="46"/>
      <c r="O336" s="46"/>
    </row>
    <row r="337" spans="2:15" x14ac:dyDescent="0.35">
      <c r="B337" s="46"/>
      <c r="C337" s="46"/>
      <c r="D337" s="46"/>
      <c r="E337" s="46"/>
      <c r="F337" s="46"/>
      <c r="G337" s="46"/>
      <c r="H337" s="46"/>
      <c r="I337" s="46"/>
      <c r="J337" s="46"/>
      <c r="K337" s="46"/>
      <c r="L337" s="46"/>
      <c r="M337" s="46"/>
      <c r="N337" s="46"/>
      <c r="O337" s="46"/>
    </row>
    <row r="338" spans="2:15" x14ac:dyDescent="0.35">
      <c r="B338" s="46"/>
      <c r="C338" s="46"/>
      <c r="D338" s="46"/>
      <c r="E338" s="46"/>
      <c r="F338" s="46"/>
      <c r="G338" s="46"/>
      <c r="H338" s="46"/>
      <c r="I338" s="46"/>
      <c r="J338" s="46"/>
      <c r="K338" s="46"/>
      <c r="L338" s="46"/>
      <c r="M338" s="46"/>
      <c r="N338" s="46"/>
      <c r="O338" s="46"/>
    </row>
    <row r="339" spans="2:15" x14ac:dyDescent="0.35">
      <c r="B339" s="46"/>
      <c r="C339" s="46"/>
      <c r="D339" s="46"/>
      <c r="E339" s="46"/>
      <c r="F339" s="46"/>
      <c r="G339" s="46"/>
      <c r="H339" s="46"/>
      <c r="I339" s="46"/>
      <c r="J339" s="46"/>
      <c r="K339" s="46"/>
      <c r="L339" s="46"/>
      <c r="M339" s="46"/>
      <c r="N339" s="46"/>
      <c r="O339" s="46"/>
    </row>
    <row r="340" spans="2:15" x14ac:dyDescent="0.35">
      <c r="B340" s="46"/>
      <c r="C340" s="46"/>
      <c r="D340" s="46"/>
      <c r="E340" s="46"/>
      <c r="F340" s="46"/>
      <c r="G340" s="46"/>
      <c r="H340" s="46"/>
      <c r="I340" s="46"/>
      <c r="J340" s="46"/>
      <c r="K340" s="46"/>
      <c r="L340" s="46"/>
      <c r="M340" s="46"/>
      <c r="N340" s="46"/>
      <c r="O340" s="46"/>
    </row>
    <row r="341" spans="2:15" x14ac:dyDescent="0.35">
      <c r="B341" s="46"/>
      <c r="C341" s="46"/>
      <c r="D341" s="46"/>
      <c r="E341" s="46"/>
      <c r="F341" s="46"/>
      <c r="G341" s="46"/>
      <c r="H341" s="46"/>
      <c r="I341" s="46"/>
      <c r="J341" s="46"/>
      <c r="K341" s="46"/>
      <c r="L341" s="46"/>
      <c r="M341" s="46"/>
      <c r="N341" s="46"/>
      <c r="O341" s="46"/>
    </row>
    <row r="342" spans="2:15" x14ac:dyDescent="0.35">
      <c r="B342" s="46"/>
      <c r="C342" s="46"/>
      <c r="D342" s="46"/>
      <c r="E342" s="46"/>
      <c r="F342" s="46"/>
      <c r="G342" s="46"/>
      <c r="H342" s="46"/>
      <c r="I342" s="46"/>
      <c r="J342" s="46"/>
      <c r="K342" s="46"/>
      <c r="L342" s="46"/>
      <c r="M342" s="46"/>
      <c r="N342" s="46"/>
      <c r="O342" s="46"/>
    </row>
    <row r="343" spans="2:15" x14ac:dyDescent="0.35">
      <c r="B343" s="46"/>
      <c r="C343" s="46"/>
      <c r="D343" s="46"/>
      <c r="E343" s="46"/>
      <c r="F343" s="46"/>
      <c r="G343" s="46"/>
      <c r="H343" s="46"/>
      <c r="I343" s="46"/>
      <c r="J343" s="46"/>
      <c r="K343" s="46"/>
      <c r="L343" s="46"/>
      <c r="M343" s="46"/>
      <c r="N343" s="46"/>
      <c r="O343" s="46"/>
    </row>
    <row r="344" spans="2:15" x14ac:dyDescent="0.35">
      <c r="B344" s="46"/>
      <c r="C344" s="46"/>
      <c r="D344" s="46"/>
      <c r="E344" s="46"/>
      <c r="F344" s="46"/>
      <c r="G344" s="46"/>
      <c r="H344" s="46"/>
      <c r="I344" s="46"/>
      <c r="J344" s="46"/>
      <c r="K344" s="46"/>
      <c r="L344" s="46"/>
      <c r="M344" s="46"/>
      <c r="N344" s="46"/>
      <c r="O344" s="46"/>
    </row>
    <row r="345" spans="2:15" x14ac:dyDescent="0.35">
      <c r="B345" s="46"/>
      <c r="C345" s="46"/>
      <c r="D345" s="46"/>
      <c r="E345" s="46"/>
      <c r="F345" s="46"/>
      <c r="G345" s="46"/>
      <c r="H345" s="46"/>
      <c r="I345" s="46"/>
      <c r="J345" s="46"/>
      <c r="K345" s="46"/>
      <c r="L345" s="46"/>
      <c r="M345" s="46"/>
      <c r="N345" s="46"/>
      <c r="O345" s="46"/>
    </row>
    <row r="346" spans="2:15" x14ac:dyDescent="0.35">
      <c r="B346" s="46"/>
      <c r="C346" s="46"/>
      <c r="D346" s="46"/>
      <c r="E346" s="46"/>
      <c r="F346" s="46"/>
      <c r="G346" s="46"/>
      <c r="H346" s="46"/>
      <c r="I346" s="46"/>
      <c r="J346" s="46"/>
      <c r="K346" s="46"/>
      <c r="L346" s="46"/>
      <c r="M346" s="46"/>
      <c r="N346" s="46"/>
      <c r="O346" s="46"/>
    </row>
    <row r="347" spans="2:15" x14ac:dyDescent="0.35">
      <c r="B347" s="46"/>
      <c r="C347" s="46"/>
      <c r="D347" s="46"/>
      <c r="E347" s="46"/>
      <c r="F347" s="46"/>
      <c r="G347" s="46"/>
      <c r="H347" s="46"/>
      <c r="I347" s="46"/>
      <c r="J347" s="46"/>
      <c r="K347" s="46"/>
      <c r="L347" s="46"/>
      <c r="M347" s="46"/>
      <c r="N347" s="46"/>
      <c r="O347" s="46"/>
    </row>
    <row r="348" spans="2:15" x14ac:dyDescent="0.35">
      <c r="B348" s="46"/>
      <c r="C348" s="46"/>
      <c r="D348" s="46"/>
      <c r="E348" s="46"/>
      <c r="F348" s="46"/>
      <c r="G348" s="46"/>
      <c r="H348" s="46"/>
      <c r="I348" s="46"/>
      <c r="J348" s="46"/>
      <c r="K348" s="46"/>
      <c r="L348" s="46"/>
      <c r="M348" s="46"/>
      <c r="N348" s="46"/>
      <c r="O348" s="46"/>
    </row>
    <row r="349" spans="2:15" x14ac:dyDescent="0.35">
      <c r="B349" s="46"/>
      <c r="C349" s="46"/>
      <c r="D349" s="46"/>
      <c r="E349" s="46"/>
      <c r="F349" s="46"/>
      <c r="G349" s="46"/>
      <c r="H349" s="46"/>
      <c r="I349" s="46"/>
      <c r="J349" s="46"/>
      <c r="K349" s="46"/>
      <c r="L349" s="46"/>
      <c r="M349" s="46"/>
      <c r="N349" s="46"/>
      <c r="O349" s="46"/>
    </row>
    <row r="350" spans="2:15" x14ac:dyDescent="0.35">
      <c r="B350" s="46"/>
      <c r="C350" s="46"/>
      <c r="D350" s="46"/>
      <c r="E350" s="46"/>
      <c r="F350" s="46"/>
      <c r="G350" s="46"/>
      <c r="H350" s="46"/>
      <c r="I350" s="46"/>
      <c r="J350" s="46"/>
      <c r="K350" s="46"/>
      <c r="L350" s="46"/>
      <c r="M350" s="46"/>
      <c r="N350" s="46"/>
      <c r="O350" s="46"/>
    </row>
    <row r="351" spans="2:15" x14ac:dyDescent="0.35">
      <c r="B351" s="46"/>
      <c r="C351" s="46"/>
      <c r="D351" s="46"/>
      <c r="E351" s="46"/>
      <c r="F351" s="46"/>
      <c r="G351" s="46"/>
      <c r="H351" s="46"/>
      <c r="I351" s="46"/>
      <c r="J351" s="46"/>
      <c r="K351" s="46"/>
      <c r="L351" s="46"/>
      <c r="M351" s="46"/>
      <c r="N351" s="46"/>
      <c r="O351" s="46"/>
    </row>
    <row r="352" spans="2:15" x14ac:dyDescent="0.35">
      <c r="B352" s="46"/>
      <c r="C352" s="46"/>
      <c r="D352" s="46"/>
      <c r="E352" s="46"/>
      <c r="F352" s="46"/>
      <c r="G352" s="46"/>
      <c r="H352" s="46"/>
      <c r="I352" s="46"/>
      <c r="J352" s="46"/>
      <c r="K352" s="46"/>
      <c r="L352" s="46"/>
      <c r="M352" s="46"/>
      <c r="N352" s="46"/>
      <c r="O352" s="46"/>
    </row>
    <row r="353" spans="2:15" x14ac:dyDescent="0.35">
      <c r="B353" s="46"/>
      <c r="C353" s="46"/>
      <c r="D353" s="46"/>
      <c r="E353" s="46"/>
      <c r="F353" s="46"/>
      <c r="G353" s="46"/>
      <c r="H353" s="46"/>
      <c r="I353" s="46"/>
      <c r="J353" s="46"/>
      <c r="K353" s="46"/>
      <c r="L353" s="46"/>
      <c r="M353" s="46"/>
      <c r="N353" s="46"/>
      <c r="O353" s="46"/>
    </row>
    <row r="354" spans="2:15" x14ac:dyDescent="0.35">
      <c r="B354" s="46"/>
      <c r="C354" s="46"/>
      <c r="D354" s="46"/>
      <c r="E354" s="46"/>
      <c r="F354" s="46"/>
      <c r="G354" s="46"/>
      <c r="H354" s="46"/>
      <c r="I354" s="46"/>
      <c r="J354" s="46"/>
      <c r="K354" s="46"/>
      <c r="L354" s="46"/>
      <c r="M354" s="46"/>
      <c r="N354" s="46"/>
      <c r="O354" s="46"/>
    </row>
    <row r="355" spans="2:15" x14ac:dyDescent="0.35">
      <c r="B355" s="46"/>
      <c r="C355" s="46"/>
      <c r="D355" s="46"/>
      <c r="E355" s="46"/>
      <c r="F355" s="46"/>
      <c r="G355" s="46"/>
      <c r="H355" s="46"/>
      <c r="I355" s="46"/>
      <c r="J355" s="46"/>
      <c r="K355" s="46"/>
      <c r="L355" s="46"/>
      <c r="M355" s="46"/>
      <c r="N355" s="46"/>
      <c r="O355" s="46"/>
    </row>
    <row r="356" spans="2:15" x14ac:dyDescent="0.35">
      <c r="B356" s="46"/>
      <c r="C356" s="46"/>
      <c r="D356" s="46"/>
      <c r="E356" s="46"/>
      <c r="F356" s="46"/>
      <c r="G356" s="46"/>
      <c r="H356" s="46"/>
      <c r="I356" s="46"/>
      <c r="J356" s="46"/>
      <c r="K356" s="46"/>
      <c r="L356" s="46"/>
      <c r="M356" s="46"/>
      <c r="N356" s="46"/>
      <c r="O356" s="46"/>
    </row>
    <row r="357" spans="2:15" x14ac:dyDescent="0.35">
      <c r="B357" s="46"/>
      <c r="C357" s="46"/>
      <c r="D357" s="46"/>
      <c r="E357" s="46"/>
      <c r="F357" s="46"/>
      <c r="G357" s="46"/>
      <c r="H357" s="46"/>
      <c r="I357" s="46"/>
      <c r="J357" s="46"/>
      <c r="K357" s="46"/>
      <c r="L357" s="46"/>
      <c r="M357" s="46"/>
      <c r="N357" s="46"/>
      <c r="O357" s="46"/>
    </row>
    <row r="358" spans="2:15" x14ac:dyDescent="0.35">
      <c r="B358" s="46"/>
      <c r="C358" s="46"/>
      <c r="D358" s="46"/>
      <c r="E358" s="46"/>
      <c r="F358" s="46"/>
      <c r="G358" s="46"/>
      <c r="H358" s="46"/>
      <c r="I358" s="46"/>
      <c r="J358" s="46"/>
      <c r="K358" s="46"/>
      <c r="L358" s="46"/>
      <c r="M358" s="46"/>
      <c r="N358" s="46"/>
      <c r="O358" s="46"/>
    </row>
    <row r="359" spans="2:15" x14ac:dyDescent="0.35">
      <c r="B359" s="46"/>
      <c r="C359" s="46"/>
      <c r="D359" s="46"/>
      <c r="E359" s="46"/>
      <c r="F359" s="46"/>
      <c r="G359" s="46"/>
      <c r="H359" s="46"/>
      <c r="I359" s="46"/>
      <c r="J359" s="46"/>
      <c r="K359" s="46"/>
      <c r="L359" s="46"/>
      <c r="M359" s="46"/>
      <c r="N359" s="46"/>
      <c r="O359" s="46"/>
    </row>
    <row r="360" spans="2:15" x14ac:dyDescent="0.35">
      <c r="B360" s="46"/>
      <c r="C360" s="46"/>
      <c r="D360" s="46"/>
      <c r="E360" s="46"/>
      <c r="F360" s="46"/>
      <c r="G360" s="46"/>
      <c r="H360" s="46"/>
      <c r="I360" s="46"/>
      <c r="J360" s="46"/>
      <c r="K360" s="46"/>
      <c r="L360" s="46"/>
      <c r="M360" s="46"/>
      <c r="N360" s="46"/>
      <c r="O360" s="46"/>
    </row>
    <row r="361" spans="2:15" x14ac:dyDescent="0.35">
      <c r="B361" s="46"/>
      <c r="C361" s="46"/>
      <c r="D361" s="46"/>
      <c r="E361" s="46"/>
      <c r="F361" s="46"/>
      <c r="G361" s="46"/>
      <c r="H361" s="46"/>
      <c r="I361" s="46"/>
      <c r="J361" s="46"/>
      <c r="K361" s="46"/>
      <c r="L361" s="46"/>
      <c r="M361" s="46"/>
      <c r="N361" s="46"/>
      <c r="O361" s="46"/>
    </row>
    <row r="362" spans="2:15" x14ac:dyDescent="0.35">
      <c r="B362" s="46"/>
      <c r="C362" s="46"/>
      <c r="D362" s="46"/>
      <c r="E362" s="46"/>
      <c r="F362" s="46"/>
      <c r="G362" s="46"/>
      <c r="H362" s="46"/>
      <c r="I362" s="46"/>
      <c r="J362" s="46"/>
      <c r="K362" s="46"/>
      <c r="L362" s="46"/>
      <c r="M362" s="46"/>
      <c r="N362" s="46"/>
      <c r="O362" s="46"/>
    </row>
    <row r="363" spans="2:15" x14ac:dyDescent="0.35">
      <c r="B363" s="46"/>
      <c r="C363" s="46"/>
      <c r="D363" s="46"/>
      <c r="E363" s="46"/>
      <c r="F363" s="46"/>
      <c r="G363" s="46"/>
      <c r="H363" s="46"/>
      <c r="I363" s="46"/>
      <c r="J363" s="46"/>
      <c r="K363" s="46"/>
      <c r="L363" s="46"/>
      <c r="M363" s="46"/>
      <c r="N363" s="46"/>
      <c r="O363" s="46"/>
    </row>
    <row r="364" spans="2:15" x14ac:dyDescent="0.35">
      <c r="B364" s="46"/>
      <c r="C364" s="46"/>
      <c r="D364" s="46"/>
      <c r="E364" s="46"/>
      <c r="F364" s="46"/>
      <c r="G364" s="46"/>
      <c r="H364" s="46"/>
      <c r="I364" s="46"/>
      <c r="J364" s="46"/>
      <c r="K364" s="46"/>
      <c r="L364" s="46"/>
      <c r="M364" s="46"/>
      <c r="N364" s="46"/>
      <c r="O364" s="46"/>
    </row>
    <row r="365" spans="2:15" x14ac:dyDescent="0.35">
      <c r="B365" s="46"/>
      <c r="C365" s="46"/>
      <c r="D365" s="46"/>
      <c r="E365" s="46"/>
      <c r="F365" s="46"/>
      <c r="G365" s="46"/>
      <c r="H365" s="46"/>
      <c r="I365" s="46"/>
      <c r="J365" s="46"/>
      <c r="K365" s="46"/>
      <c r="L365" s="46"/>
      <c r="M365" s="46"/>
      <c r="N365" s="46"/>
      <c r="O365" s="46"/>
    </row>
    <row r="366" spans="2:15" x14ac:dyDescent="0.35">
      <c r="B366" s="46"/>
      <c r="C366" s="46"/>
      <c r="D366" s="46"/>
      <c r="E366" s="46"/>
      <c r="F366" s="46"/>
      <c r="G366" s="46"/>
      <c r="H366" s="46"/>
      <c r="I366" s="46"/>
      <c r="J366" s="46"/>
      <c r="K366" s="46"/>
      <c r="L366" s="46"/>
      <c r="M366" s="46"/>
      <c r="N366" s="46"/>
      <c r="O366" s="46"/>
    </row>
    <row r="367" spans="2:15" x14ac:dyDescent="0.35">
      <c r="B367" s="46"/>
      <c r="C367" s="46"/>
      <c r="D367" s="46"/>
      <c r="E367" s="46"/>
      <c r="F367" s="46"/>
      <c r="G367" s="46"/>
      <c r="H367" s="46"/>
      <c r="I367" s="46"/>
      <c r="J367" s="46"/>
      <c r="K367" s="46"/>
      <c r="L367" s="46"/>
      <c r="M367" s="46"/>
      <c r="N367" s="46"/>
      <c r="O367" s="46"/>
    </row>
    <row r="368" spans="2:15" x14ac:dyDescent="0.35">
      <c r="B368" s="46"/>
      <c r="C368" s="46"/>
      <c r="D368" s="46"/>
      <c r="E368" s="46"/>
      <c r="F368" s="46"/>
      <c r="G368" s="46"/>
      <c r="H368" s="46"/>
      <c r="I368" s="46"/>
      <c r="J368" s="46"/>
      <c r="K368" s="46"/>
      <c r="L368" s="46"/>
      <c r="M368" s="46"/>
      <c r="N368" s="46"/>
      <c r="O368" s="46"/>
    </row>
    <row r="369" spans="2:15" x14ac:dyDescent="0.35">
      <c r="B369" s="46"/>
      <c r="C369" s="46"/>
      <c r="D369" s="46"/>
      <c r="E369" s="46"/>
      <c r="F369" s="46"/>
      <c r="G369" s="46"/>
      <c r="H369" s="46"/>
      <c r="I369" s="46"/>
      <c r="J369" s="46"/>
      <c r="K369" s="46"/>
      <c r="L369" s="46"/>
      <c r="M369" s="46"/>
      <c r="N369" s="46"/>
      <c r="O369" s="46"/>
    </row>
    <row r="370" spans="2:15" x14ac:dyDescent="0.35">
      <c r="B370" s="46"/>
      <c r="C370" s="46"/>
      <c r="D370" s="46"/>
      <c r="E370" s="46"/>
      <c r="F370" s="46"/>
      <c r="G370" s="46"/>
      <c r="H370" s="46"/>
      <c r="I370" s="46"/>
      <c r="J370" s="46"/>
      <c r="K370" s="46"/>
      <c r="L370" s="46"/>
      <c r="M370" s="46"/>
      <c r="N370" s="46"/>
      <c r="O370" s="46"/>
    </row>
    <row r="371" spans="2:15" x14ac:dyDescent="0.35">
      <c r="B371" s="46"/>
      <c r="C371" s="46"/>
      <c r="D371" s="46"/>
      <c r="E371" s="46"/>
      <c r="F371" s="46"/>
      <c r="G371" s="46"/>
      <c r="H371" s="46"/>
      <c r="I371" s="46"/>
      <c r="J371" s="46"/>
      <c r="K371" s="46"/>
      <c r="L371" s="46"/>
      <c r="M371" s="46"/>
      <c r="N371" s="46"/>
      <c r="O371" s="46"/>
    </row>
    <row r="372" spans="2:15" x14ac:dyDescent="0.35">
      <c r="B372" s="46"/>
      <c r="C372" s="46"/>
      <c r="D372" s="46"/>
      <c r="E372" s="46"/>
      <c r="F372" s="46"/>
      <c r="G372" s="46"/>
      <c r="H372" s="46"/>
      <c r="I372" s="46"/>
      <c r="J372" s="46"/>
      <c r="K372" s="46"/>
      <c r="L372" s="46"/>
      <c r="M372" s="46"/>
      <c r="N372" s="46"/>
      <c r="O372" s="46"/>
    </row>
    <row r="373" spans="2:15" x14ac:dyDescent="0.35">
      <c r="B373" s="46"/>
      <c r="C373" s="46"/>
      <c r="D373" s="46"/>
      <c r="E373" s="46"/>
      <c r="F373" s="46"/>
      <c r="G373" s="46"/>
      <c r="H373" s="46"/>
      <c r="I373" s="46"/>
      <c r="J373" s="46"/>
      <c r="K373" s="46"/>
      <c r="L373" s="46"/>
      <c r="M373" s="46"/>
      <c r="N373" s="46"/>
      <c r="O373" s="46"/>
    </row>
    <row r="374" spans="2:15" x14ac:dyDescent="0.35">
      <c r="B374" s="46"/>
      <c r="C374" s="46"/>
      <c r="D374" s="46"/>
      <c r="E374" s="46"/>
      <c r="F374" s="46"/>
      <c r="G374" s="46"/>
      <c r="H374" s="46"/>
      <c r="I374" s="46"/>
      <c r="J374" s="46"/>
      <c r="K374" s="46"/>
      <c r="L374" s="46"/>
      <c r="M374" s="46"/>
      <c r="N374" s="46"/>
      <c r="O374" s="46"/>
    </row>
    <row r="375" spans="2:15" x14ac:dyDescent="0.35">
      <c r="B375" s="46"/>
      <c r="C375" s="46"/>
      <c r="D375" s="46"/>
      <c r="E375" s="46"/>
      <c r="F375" s="46"/>
      <c r="G375" s="46"/>
      <c r="H375" s="46"/>
      <c r="I375" s="46"/>
      <c r="J375" s="46"/>
      <c r="K375" s="46"/>
      <c r="L375" s="46"/>
      <c r="M375" s="46"/>
      <c r="N375" s="46"/>
      <c r="O375" s="46"/>
    </row>
    <row r="376" spans="2:15" x14ac:dyDescent="0.35">
      <c r="B376" s="46"/>
      <c r="C376" s="46"/>
      <c r="D376" s="46"/>
      <c r="E376" s="46"/>
      <c r="F376" s="46"/>
      <c r="G376" s="46"/>
      <c r="H376" s="46"/>
      <c r="I376" s="46"/>
      <c r="J376" s="46"/>
      <c r="K376" s="46"/>
      <c r="L376" s="46"/>
      <c r="M376" s="46"/>
      <c r="N376" s="46"/>
      <c r="O376" s="46"/>
    </row>
    <row r="377" spans="2:15" x14ac:dyDescent="0.35">
      <c r="B377" s="46"/>
      <c r="C377" s="46"/>
      <c r="D377" s="46"/>
      <c r="E377" s="46"/>
      <c r="F377" s="46"/>
      <c r="G377" s="46"/>
      <c r="H377" s="46"/>
      <c r="I377" s="46"/>
      <c r="J377" s="46"/>
      <c r="K377" s="46"/>
      <c r="L377" s="46"/>
      <c r="M377" s="46"/>
      <c r="N377" s="46"/>
      <c r="O377" s="46"/>
    </row>
    <row r="378" spans="2:15" x14ac:dyDescent="0.35">
      <c r="B378" s="46"/>
      <c r="C378" s="46"/>
      <c r="D378" s="46"/>
      <c r="E378" s="46"/>
      <c r="F378" s="46"/>
      <c r="G378" s="46"/>
      <c r="H378" s="46"/>
      <c r="I378" s="46"/>
      <c r="J378" s="46"/>
      <c r="K378" s="46"/>
      <c r="L378" s="46"/>
      <c r="M378" s="46"/>
      <c r="N378" s="46"/>
      <c r="O378" s="46"/>
    </row>
    <row r="379" spans="2:15" x14ac:dyDescent="0.35">
      <c r="B379" s="46"/>
      <c r="C379" s="46"/>
      <c r="D379" s="46"/>
      <c r="E379" s="46"/>
      <c r="F379" s="46"/>
      <c r="G379" s="46"/>
      <c r="H379" s="46"/>
      <c r="I379" s="46"/>
      <c r="J379" s="46"/>
      <c r="K379" s="46"/>
      <c r="L379" s="46"/>
      <c r="M379" s="46"/>
      <c r="N379" s="46"/>
      <c r="O379" s="46"/>
    </row>
    <row r="380" spans="2:15" x14ac:dyDescent="0.35">
      <c r="B380" s="46"/>
      <c r="C380" s="46"/>
      <c r="D380" s="46"/>
      <c r="E380" s="46"/>
      <c r="F380" s="46"/>
      <c r="G380" s="46"/>
      <c r="H380" s="46"/>
      <c r="I380" s="46"/>
      <c r="J380" s="46"/>
      <c r="K380" s="46"/>
      <c r="L380" s="46"/>
      <c r="M380" s="46"/>
      <c r="N380" s="46"/>
      <c r="O380" s="46"/>
    </row>
    <row r="381" spans="2:15" x14ac:dyDescent="0.35">
      <c r="B381" s="46"/>
      <c r="C381" s="46"/>
      <c r="D381" s="46"/>
      <c r="E381" s="46"/>
      <c r="F381" s="46"/>
      <c r="G381" s="46"/>
      <c r="H381" s="46"/>
      <c r="I381" s="46"/>
      <c r="J381" s="46"/>
      <c r="K381" s="46"/>
      <c r="L381" s="46"/>
      <c r="M381" s="46"/>
      <c r="N381" s="46"/>
      <c r="O381" s="46"/>
    </row>
    <row r="382" spans="2:15" x14ac:dyDescent="0.35">
      <c r="B382" s="46"/>
      <c r="C382" s="46"/>
      <c r="D382" s="46"/>
      <c r="E382" s="46"/>
      <c r="F382" s="46"/>
      <c r="G382" s="46"/>
      <c r="H382" s="46"/>
      <c r="I382" s="46"/>
      <c r="J382" s="46"/>
      <c r="K382" s="46"/>
      <c r="L382" s="46"/>
      <c r="M382" s="46"/>
      <c r="N382" s="46"/>
      <c r="O382" s="46"/>
    </row>
    <row r="383" spans="2:15" x14ac:dyDescent="0.35">
      <c r="B383" s="46"/>
      <c r="C383" s="46"/>
      <c r="D383" s="46"/>
      <c r="E383" s="46"/>
      <c r="F383" s="46"/>
      <c r="G383" s="46"/>
      <c r="H383" s="46"/>
      <c r="I383" s="46"/>
      <c r="J383" s="46"/>
      <c r="K383" s="46"/>
      <c r="L383" s="46"/>
      <c r="M383" s="46"/>
      <c r="N383" s="46"/>
      <c r="O383" s="46"/>
    </row>
    <row r="384" spans="2:15" x14ac:dyDescent="0.35">
      <c r="B384" s="46"/>
      <c r="C384" s="46"/>
      <c r="D384" s="46"/>
      <c r="E384" s="46"/>
      <c r="F384" s="46"/>
      <c r="G384" s="46"/>
      <c r="H384" s="46"/>
      <c r="I384" s="46"/>
      <c r="J384" s="46"/>
      <c r="K384" s="46"/>
      <c r="L384" s="46"/>
      <c r="M384" s="46"/>
      <c r="N384" s="46"/>
      <c r="O384" s="46"/>
    </row>
    <row r="385" spans="2:15" x14ac:dyDescent="0.35">
      <c r="B385" s="46"/>
      <c r="C385" s="46"/>
      <c r="D385" s="46"/>
      <c r="E385" s="46"/>
      <c r="F385" s="46"/>
      <c r="G385" s="46"/>
      <c r="H385" s="46"/>
      <c r="I385" s="46"/>
      <c r="J385" s="46"/>
      <c r="K385" s="46"/>
      <c r="L385" s="46"/>
      <c r="M385" s="46"/>
      <c r="N385" s="46"/>
      <c r="O385" s="46"/>
    </row>
    <row r="386" spans="2:15" x14ac:dyDescent="0.35">
      <c r="B386" s="46"/>
      <c r="C386" s="46"/>
      <c r="D386" s="46"/>
      <c r="E386" s="46"/>
      <c r="F386" s="46"/>
      <c r="G386" s="46"/>
      <c r="H386" s="46"/>
      <c r="I386" s="46"/>
      <c r="J386" s="46"/>
      <c r="K386" s="46"/>
      <c r="L386" s="46"/>
      <c r="M386" s="46"/>
      <c r="N386" s="46"/>
      <c r="O386" s="46"/>
    </row>
    <row r="387" spans="2:15" x14ac:dyDescent="0.35">
      <c r="B387" s="46"/>
      <c r="C387" s="46"/>
      <c r="D387" s="46"/>
      <c r="E387" s="46"/>
      <c r="F387" s="46"/>
      <c r="G387" s="46"/>
      <c r="H387" s="46"/>
      <c r="I387" s="46"/>
      <c r="J387" s="46"/>
      <c r="K387" s="46"/>
      <c r="L387" s="46"/>
      <c r="M387" s="46"/>
      <c r="N387" s="46"/>
      <c r="O387" s="46"/>
    </row>
    <row r="388" spans="2:15" x14ac:dyDescent="0.35">
      <c r="B388" s="46"/>
      <c r="C388" s="46"/>
      <c r="D388" s="46"/>
      <c r="E388" s="46"/>
      <c r="F388" s="46"/>
      <c r="G388" s="46"/>
      <c r="H388" s="46"/>
      <c r="I388" s="46"/>
      <c r="J388" s="46"/>
      <c r="K388" s="46"/>
      <c r="L388" s="46"/>
      <c r="M388" s="46"/>
      <c r="N388" s="46"/>
      <c r="O388" s="46"/>
    </row>
    <row r="389" spans="2:15" x14ac:dyDescent="0.35">
      <c r="B389" s="46"/>
      <c r="C389" s="46"/>
      <c r="D389" s="46"/>
      <c r="E389" s="46"/>
      <c r="F389" s="46"/>
      <c r="G389" s="46"/>
      <c r="H389" s="46"/>
      <c r="I389" s="46"/>
      <c r="J389" s="46"/>
      <c r="K389" s="46"/>
      <c r="L389" s="46"/>
      <c r="M389" s="46"/>
      <c r="N389" s="46"/>
      <c r="O389" s="46"/>
    </row>
    <row r="390" spans="2:15" x14ac:dyDescent="0.35">
      <c r="B390" s="46"/>
      <c r="C390" s="46"/>
      <c r="D390" s="46"/>
      <c r="E390" s="46"/>
      <c r="F390" s="46"/>
      <c r="G390" s="46"/>
      <c r="H390" s="46"/>
      <c r="I390" s="46"/>
      <c r="J390" s="46"/>
      <c r="K390" s="46"/>
      <c r="L390" s="46"/>
      <c r="M390" s="46"/>
      <c r="N390" s="46"/>
      <c r="O390" s="46"/>
    </row>
    <row r="391" spans="2:15" x14ac:dyDescent="0.35">
      <c r="B391" s="46"/>
      <c r="C391" s="46"/>
      <c r="D391" s="46"/>
      <c r="E391" s="46"/>
      <c r="F391" s="46"/>
      <c r="G391" s="46"/>
      <c r="H391" s="46"/>
      <c r="I391" s="46"/>
      <c r="J391" s="46"/>
      <c r="K391" s="46"/>
      <c r="L391" s="46"/>
      <c r="M391" s="46"/>
      <c r="N391" s="46"/>
      <c r="O391" s="46"/>
    </row>
    <row r="392" spans="2:15" x14ac:dyDescent="0.35">
      <c r="B392" s="46"/>
      <c r="C392" s="46"/>
      <c r="D392" s="46"/>
      <c r="E392" s="46"/>
      <c r="F392" s="46"/>
      <c r="G392" s="46"/>
      <c r="H392" s="46"/>
      <c r="I392" s="46"/>
      <c r="J392" s="46"/>
      <c r="K392" s="46"/>
      <c r="L392" s="46"/>
      <c r="M392" s="46"/>
      <c r="N392" s="46"/>
      <c r="O392" s="46"/>
    </row>
    <row r="393" spans="2:15" x14ac:dyDescent="0.35">
      <c r="B393" s="46"/>
      <c r="C393" s="46"/>
      <c r="D393" s="46"/>
      <c r="E393" s="46"/>
      <c r="F393" s="46"/>
      <c r="G393" s="46"/>
      <c r="H393" s="46"/>
      <c r="I393" s="46"/>
      <c r="J393" s="46"/>
      <c r="K393" s="46"/>
      <c r="L393" s="46"/>
      <c r="M393" s="46"/>
      <c r="N393" s="46"/>
      <c r="O393" s="46"/>
    </row>
    <row r="394" spans="2:15" x14ac:dyDescent="0.35">
      <c r="B394" s="46"/>
      <c r="C394" s="46"/>
      <c r="D394" s="46"/>
      <c r="E394" s="46"/>
      <c r="F394" s="46"/>
      <c r="G394" s="46"/>
      <c r="H394" s="46"/>
      <c r="I394" s="46"/>
      <c r="J394" s="46"/>
      <c r="K394" s="46"/>
      <c r="L394" s="46"/>
      <c r="M394" s="46"/>
      <c r="N394" s="46"/>
      <c r="O394" s="46"/>
    </row>
    <row r="395" spans="2:15" x14ac:dyDescent="0.35">
      <c r="B395" s="46"/>
      <c r="C395" s="46"/>
      <c r="D395" s="46"/>
      <c r="E395" s="46"/>
      <c r="F395" s="46"/>
      <c r="G395" s="46"/>
      <c r="H395" s="46"/>
      <c r="I395" s="46"/>
      <c r="J395" s="46"/>
      <c r="K395" s="46"/>
      <c r="L395" s="46"/>
      <c r="M395" s="46"/>
      <c r="N395" s="46"/>
      <c r="O395" s="46"/>
    </row>
    <row r="396" spans="2:15" x14ac:dyDescent="0.35">
      <c r="B396" s="46"/>
      <c r="C396" s="46"/>
      <c r="D396" s="46"/>
      <c r="E396" s="46"/>
      <c r="F396" s="46"/>
      <c r="G396" s="46"/>
      <c r="H396" s="46"/>
      <c r="I396" s="46"/>
      <c r="J396" s="46"/>
      <c r="K396" s="46"/>
      <c r="L396" s="46"/>
      <c r="M396" s="46"/>
      <c r="N396" s="46"/>
      <c r="O396" s="46"/>
    </row>
    <row r="397" spans="2:15" x14ac:dyDescent="0.35">
      <c r="B397" s="46"/>
      <c r="C397" s="46"/>
      <c r="D397" s="46"/>
      <c r="E397" s="46"/>
      <c r="F397" s="46"/>
      <c r="G397" s="46"/>
      <c r="H397" s="46"/>
      <c r="I397" s="46"/>
      <c r="J397" s="46"/>
      <c r="K397" s="46"/>
      <c r="L397" s="46"/>
      <c r="M397" s="46"/>
      <c r="N397" s="46"/>
      <c r="O397" s="46"/>
    </row>
    <row r="398" spans="2:15" x14ac:dyDescent="0.35">
      <c r="B398" s="46"/>
      <c r="C398" s="46"/>
      <c r="D398" s="46"/>
      <c r="E398" s="46"/>
      <c r="F398" s="46"/>
      <c r="G398" s="46"/>
      <c r="H398" s="46"/>
      <c r="I398" s="46"/>
      <c r="J398" s="46"/>
      <c r="K398" s="46"/>
      <c r="L398" s="46"/>
      <c r="M398" s="46"/>
      <c r="N398" s="46"/>
      <c r="O398" s="46"/>
    </row>
    <row r="399" spans="2:15" x14ac:dyDescent="0.35">
      <c r="B399" s="46"/>
      <c r="C399" s="46"/>
      <c r="D399" s="46"/>
      <c r="E399" s="46"/>
      <c r="F399" s="46"/>
      <c r="G399" s="46"/>
      <c r="H399" s="46"/>
      <c r="I399" s="46"/>
      <c r="J399" s="46"/>
      <c r="K399" s="46"/>
      <c r="L399" s="46"/>
      <c r="M399" s="46"/>
      <c r="N399" s="46"/>
      <c r="O399" s="46"/>
    </row>
    <row r="400" spans="2:15" x14ac:dyDescent="0.35">
      <c r="B400" s="46"/>
      <c r="C400" s="46"/>
      <c r="D400" s="46"/>
      <c r="E400" s="46"/>
      <c r="F400" s="46"/>
      <c r="G400" s="46"/>
      <c r="H400" s="46"/>
      <c r="I400" s="46"/>
      <c r="J400" s="46"/>
      <c r="K400" s="46"/>
      <c r="L400" s="46"/>
      <c r="M400" s="46"/>
      <c r="N400" s="46"/>
      <c r="O400" s="46"/>
    </row>
    <row r="401" spans="2:15" x14ac:dyDescent="0.35">
      <c r="B401" s="46"/>
      <c r="C401" s="46"/>
      <c r="D401" s="46"/>
      <c r="E401" s="46"/>
      <c r="F401" s="46"/>
      <c r="G401" s="46"/>
      <c r="H401" s="46"/>
      <c r="I401" s="46"/>
      <c r="J401" s="46"/>
      <c r="K401" s="46"/>
      <c r="L401" s="46"/>
      <c r="M401" s="46"/>
      <c r="N401" s="46"/>
      <c r="O401" s="46"/>
    </row>
    <row r="402" spans="2:15" x14ac:dyDescent="0.35">
      <c r="B402" s="46"/>
      <c r="C402" s="46"/>
      <c r="D402" s="46"/>
      <c r="E402" s="46"/>
      <c r="F402" s="46"/>
      <c r="G402" s="46"/>
      <c r="H402" s="46"/>
      <c r="I402" s="46"/>
      <c r="J402" s="46"/>
      <c r="K402" s="46"/>
      <c r="L402" s="46"/>
      <c r="M402" s="46"/>
      <c r="N402" s="46"/>
      <c r="O402" s="46"/>
    </row>
    <row r="403" spans="2:15" x14ac:dyDescent="0.35">
      <c r="B403" s="46"/>
      <c r="C403" s="46"/>
      <c r="D403" s="46"/>
      <c r="E403" s="46"/>
      <c r="F403" s="46"/>
      <c r="G403" s="46"/>
      <c r="H403" s="46"/>
      <c r="I403" s="46"/>
      <c r="J403" s="46"/>
      <c r="K403" s="46"/>
      <c r="L403" s="46"/>
      <c r="M403" s="46"/>
      <c r="N403" s="46"/>
      <c r="O403" s="46"/>
    </row>
    <row r="404" spans="2:15" x14ac:dyDescent="0.35">
      <c r="B404" s="46"/>
      <c r="C404" s="46"/>
      <c r="D404" s="46"/>
      <c r="E404" s="46"/>
      <c r="F404" s="46"/>
      <c r="G404" s="46"/>
      <c r="H404" s="46"/>
      <c r="I404" s="46"/>
      <c r="J404" s="46"/>
      <c r="K404" s="46"/>
      <c r="L404" s="46"/>
      <c r="M404" s="46"/>
      <c r="N404" s="46"/>
      <c r="O404" s="46"/>
    </row>
    <row r="405" spans="2:15" x14ac:dyDescent="0.35">
      <c r="B405" s="46"/>
      <c r="C405" s="46"/>
      <c r="D405" s="46"/>
      <c r="E405" s="46"/>
      <c r="F405" s="46"/>
      <c r="G405" s="46"/>
      <c r="H405" s="46"/>
      <c r="I405" s="46"/>
      <c r="J405" s="46"/>
      <c r="K405" s="46"/>
      <c r="L405" s="46"/>
      <c r="M405" s="46"/>
      <c r="N405" s="46"/>
      <c r="O405" s="46"/>
    </row>
    <row r="406" spans="2:15" x14ac:dyDescent="0.35">
      <c r="B406" s="46"/>
      <c r="C406" s="46"/>
      <c r="D406" s="46"/>
      <c r="E406" s="46"/>
      <c r="F406" s="46"/>
      <c r="G406" s="46"/>
      <c r="H406" s="46"/>
      <c r="I406" s="46"/>
      <c r="J406" s="46"/>
      <c r="K406" s="46"/>
      <c r="L406" s="46"/>
      <c r="M406" s="46"/>
      <c r="N406" s="46"/>
      <c r="O406" s="46"/>
    </row>
    <row r="407" spans="2:15" x14ac:dyDescent="0.35">
      <c r="B407" s="46"/>
      <c r="C407" s="46"/>
      <c r="D407" s="46"/>
      <c r="E407" s="46"/>
      <c r="F407" s="46"/>
      <c r="G407" s="46"/>
      <c r="H407" s="46"/>
      <c r="I407" s="46"/>
      <c r="J407" s="46"/>
      <c r="K407" s="46"/>
      <c r="L407" s="46"/>
      <c r="M407" s="46"/>
      <c r="N407" s="46"/>
      <c r="O407" s="46"/>
    </row>
    <row r="408" spans="2:15" x14ac:dyDescent="0.35">
      <c r="B408" s="46"/>
      <c r="C408" s="46"/>
      <c r="D408" s="46"/>
      <c r="E408" s="46"/>
      <c r="F408" s="46"/>
      <c r="G408" s="46"/>
      <c r="H408" s="46"/>
      <c r="I408" s="46"/>
      <c r="J408" s="46"/>
      <c r="K408" s="46"/>
      <c r="L408" s="46"/>
      <c r="M408" s="46"/>
      <c r="N408" s="46"/>
      <c r="O408" s="46"/>
    </row>
    <row r="409" spans="2:15" x14ac:dyDescent="0.35">
      <c r="B409" s="46"/>
      <c r="C409" s="46"/>
      <c r="D409" s="46"/>
      <c r="E409" s="46"/>
      <c r="F409" s="46"/>
      <c r="G409" s="46"/>
      <c r="H409" s="46"/>
      <c r="I409" s="46"/>
      <c r="J409" s="46"/>
      <c r="K409" s="46"/>
      <c r="L409" s="46"/>
      <c r="M409" s="46"/>
      <c r="N409" s="46"/>
      <c r="O409" s="46"/>
    </row>
    <row r="410" spans="2:15" x14ac:dyDescent="0.35">
      <c r="B410" s="46"/>
      <c r="C410" s="46"/>
      <c r="D410" s="46"/>
      <c r="E410" s="46"/>
      <c r="F410" s="46"/>
      <c r="G410" s="46"/>
      <c r="H410" s="46"/>
      <c r="I410" s="46"/>
      <c r="J410" s="46"/>
      <c r="K410" s="46"/>
      <c r="L410" s="46"/>
      <c r="M410" s="46"/>
      <c r="N410" s="46"/>
      <c r="O410" s="46"/>
    </row>
    <row r="411" spans="2:15" x14ac:dyDescent="0.35">
      <c r="B411" s="46"/>
      <c r="C411" s="46"/>
      <c r="D411" s="46"/>
      <c r="E411" s="46"/>
      <c r="F411" s="46"/>
      <c r="G411" s="46"/>
      <c r="H411" s="46"/>
      <c r="I411" s="46"/>
      <c r="J411" s="46"/>
      <c r="K411" s="46"/>
      <c r="L411" s="46"/>
      <c r="M411" s="46"/>
      <c r="N411" s="46"/>
      <c r="O411" s="46"/>
    </row>
    <row r="412" spans="2:15" x14ac:dyDescent="0.35">
      <c r="B412" s="46"/>
      <c r="C412" s="46"/>
      <c r="D412" s="46"/>
      <c r="E412" s="46"/>
      <c r="F412" s="46"/>
      <c r="G412" s="46"/>
      <c r="H412" s="46"/>
      <c r="I412" s="46"/>
      <c r="J412" s="46"/>
      <c r="K412" s="46"/>
      <c r="L412" s="46"/>
      <c r="M412" s="46"/>
      <c r="N412" s="46"/>
      <c r="O412" s="46"/>
    </row>
    <row r="413" spans="2:15" x14ac:dyDescent="0.35">
      <c r="B413" s="46"/>
      <c r="C413" s="46"/>
      <c r="D413" s="46"/>
      <c r="E413" s="46"/>
      <c r="F413" s="46"/>
      <c r="G413" s="46"/>
      <c r="H413" s="46"/>
      <c r="I413" s="46"/>
      <c r="J413" s="46"/>
      <c r="K413" s="46"/>
      <c r="L413" s="46"/>
      <c r="M413" s="46"/>
      <c r="N413" s="46"/>
      <c r="O413" s="46"/>
    </row>
    <row r="414" spans="2:15" x14ac:dyDescent="0.35">
      <c r="B414" s="46"/>
      <c r="C414" s="46"/>
      <c r="D414" s="46"/>
      <c r="E414" s="46"/>
      <c r="F414" s="46"/>
      <c r="G414" s="46"/>
      <c r="H414" s="46"/>
      <c r="I414" s="46"/>
      <c r="J414" s="46"/>
      <c r="K414" s="46"/>
      <c r="L414" s="46"/>
      <c r="M414" s="46"/>
      <c r="N414" s="46"/>
      <c r="O414" s="46"/>
    </row>
    <row r="415" spans="2:15" x14ac:dyDescent="0.35">
      <c r="B415" s="46"/>
      <c r="C415" s="46"/>
      <c r="D415" s="46"/>
      <c r="E415" s="46"/>
      <c r="F415" s="46"/>
      <c r="G415" s="46"/>
      <c r="H415" s="46"/>
      <c r="I415" s="46"/>
      <c r="J415" s="46"/>
      <c r="K415" s="46"/>
      <c r="L415" s="46"/>
      <c r="M415" s="46"/>
      <c r="N415" s="46"/>
      <c r="O415" s="46"/>
    </row>
    <row r="416" spans="2:15" x14ac:dyDescent="0.35">
      <c r="B416" s="46"/>
      <c r="C416" s="46"/>
      <c r="D416" s="46"/>
      <c r="E416" s="46"/>
      <c r="F416" s="46"/>
      <c r="G416" s="46"/>
      <c r="H416" s="46"/>
      <c r="I416" s="46"/>
      <c r="J416" s="46"/>
      <c r="K416" s="46"/>
      <c r="L416" s="46"/>
      <c r="M416" s="46"/>
      <c r="N416" s="46"/>
      <c r="O416" s="46"/>
    </row>
    <row r="417" spans="2:15" x14ac:dyDescent="0.35">
      <c r="B417" s="46"/>
      <c r="C417" s="46"/>
      <c r="D417" s="46"/>
      <c r="E417" s="46"/>
      <c r="F417" s="46"/>
      <c r="G417" s="46"/>
      <c r="H417" s="46"/>
      <c r="I417" s="46"/>
      <c r="J417" s="46"/>
      <c r="K417" s="46"/>
      <c r="L417" s="46"/>
      <c r="M417" s="46"/>
      <c r="N417" s="46"/>
      <c r="O417" s="46"/>
    </row>
    <row r="418" spans="2:15" x14ac:dyDescent="0.35">
      <c r="B418" s="46"/>
      <c r="C418" s="46"/>
      <c r="D418" s="46"/>
      <c r="E418" s="46"/>
      <c r="F418" s="46"/>
      <c r="G418" s="46"/>
      <c r="H418" s="46"/>
      <c r="I418" s="46"/>
      <c r="J418" s="46"/>
      <c r="K418" s="46"/>
      <c r="L418" s="46"/>
      <c r="M418" s="46"/>
      <c r="N418" s="46"/>
      <c r="O418" s="46"/>
    </row>
    <row r="419" spans="2:15" x14ac:dyDescent="0.35">
      <c r="B419" s="46"/>
      <c r="C419" s="46"/>
      <c r="D419" s="46"/>
      <c r="E419" s="46"/>
      <c r="F419" s="46"/>
      <c r="G419" s="46"/>
      <c r="H419" s="46"/>
      <c r="I419" s="46"/>
      <c r="J419" s="46"/>
      <c r="K419" s="46"/>
      <c r="L419" s="46"/>
      <c r="M419" s="46"/>
      <c r="N419" s="46"/>
      <c r="O419" s="46"/>
    </row>
    <row r="420" spans="2:15" x14ac:dyDescent="0.35">
      <c r="B420" s="46"/>
      <c r="C420" s="46"/>
      <c r="D420" s="46"/>
      <c r="E420" s="46"/>
      <c r="F420" s="46"/>
      <c r="G420" s="46"/>
      <c r="H420" s="46"/>
      <c r="I420" s="46"/>
      <c r="J420" s="46"/>
      <c r="K420" s="46"/>
      <c r="L420" s="46"/>
      <c r="M420" s="46"/>
      <c r="N420" s="46"/>
      <c r="O420" s="46"/>
    </row>
    <row r="421" spans="2:15" x14ac:dyDescent="0.35">
      <c r="B421" s="46"/>
      <c r="C421" s="46"/>
      <c r="D421" s="46"/>
      <c r="E421" s="46"/>
      <c r="F421" s="46"/>
      <c r="G421" s="46"/>
      <c r="H421" s="46"/>
      <c r="I421" s="46"/>
      <c r="J421" s="46"/>
      <c r="K421" s="46"/>
      <c r="L421" s="46"/>
      <c r="M421" s="46"/>
      <c r="N421" s="46"/>
      <c r="O421" s="46"/>
    </row>
    <row r="422" spans="2:15" x14ac:dyDescent="0.35">
      <c r="B422" s="46"/>
      <c r="C422" s="46"/>
      <c r="D422" s="46"/>
      <c r="E422" s="46"/>
      <c r="F422" s="46"/>
      <c r="G422" s="46"/>
      <c r="H422" s="46"/>
      <c r="I422" s="46"/>
      <c r="J422" s="46"/>
      <c r="K422" s="46"/>
      <c r="L422" s="46"/>
      <c r="M422" s="46"/>
      <c r="N422" s="46"/>
      <c r="O422" s="46"/>
    </row>
    <row r="423" spans="2:15" x14ac:dyDescent="0.35">
      <c r="B423" s="46"/>
      <c r="C423" s="46"/>
      <c r="D423" s="46"/>
      <c r="E423" s="46"/>
      <c r="F423" s="46"/>
      <c r="G423" s="46"/>
      <c r="H423" s="46"/>
      <c r="I423" s="46"/>
      <c r="J423" s="46"/>
      <c r="K423" s="46"/>
      <c r="L423" s="46"/>
      <c r="M423" s="46"/>
      <c r="N423" s="46"/>
      <c r="O423" s="46"/>
    </row>
    <row r="424" spans="2:15" x14ac:dyDescent="0.35">
      <c r="B424" s="46"/>
      <c r="C424" s="46"/>
      <c r="D424" s="46"/>
      <c r="E424" s="46"/>
      <c r="F424" s="46"/>
      <c r="G424" s="46"/>
      <c r="H424" s="46"/>
      <c r="I424" s="46"/>
      <c r="J424" s="46"/>
      <c r="K424" s="46"/>
      <c r="L424" s="46"/>
      <c r="M424" s="46"/>
      <c r="N424" s="46"/>
      <c r="O424" s="46"/>
    </row>
    <row r="425" spans="2:15" x14ac:dyDescent="0.35">
      <c r="B425" s="46"/>
      <c r="C425" s="46"/>
      <c r="D425" s="46"/>
      <c r="E425" s="46"/>
      <c r="F425" s="46"/>
      <c r="G425" s="46"/>
      <c r="H425" s="46"/>
      <c r="I425" s="46"/>
      <c r="J425" s="46"/>
      <c r="K425" s="46"/>
      <c r="L425" s="46"/>
      <c r="M425" s="46"/>
      <c r="N425" s="46"/>
      <c r="O425" s="46"/>
    </row>
    <row r="426" spans="2:15" x14ac:dyDescent="0.35">
      <c r="B426" s="46"/>
      <c r="C426" s="46"/>
      <c r="D426" s="46"/>
      <c r="E426" s="46"/>
      <c r="F426" s="46"/>
      <c r="G426" s="46"/>
      <c r="H426" s="46"/>
      <c r="I426" s="46"/>
      <c r="J426" s="46"/>
      <c r="K426" s="46"/>
      <c r="L426" s="46"/>
      <c r="M426" s="46"/>
      <c r="N426" s="46"/>
      <c r="O426" s="46"/>
    </row>
    <row r="427" spans="2:15" x14ac:dyDescent="0.35">
      <c r="B427" s="46"/>
      <c r="C427" s="46"/>
      <c r="D427" s="46"/>
      <c r="E427" s="46"/>
      <c r="F427" s="46"/>
      <c r="G427" s="46"/>
      <c r="H427" s="46"/>
      <c r="I427" s="46"/>
      <c r="J427" s="46"/>
      <c r="K427" s="46"/>
      <c r="L427" s="46"/>
      <c r="M427" s="46"/>
      <c r="N427" s="46"/>
      <c r="O427" s="46"/>
    </row>
    <row r="428" spans="2:15" x14ac:dyDescent="0.35">
      <c r="B428" s="46"/>
      <c r="C428" s="46"/>
      <c r="D428" s="46"/>
      <c r="E428" s="46"/>
      <c r="F428" s="46"/>
      <c r="G428" s="46"/>
      <c r="H428" s="46"/>
      <c r="I428" s="46"/>
      <c r="J428" s="46"/>
      <c r="K428" s="46"/>
      <c r="L428" s="46"/>
      <c r="M428" s="46"/>
      <c r="N428" s="46"/>
      <c r="O428" s="46"/>
    </row>
    <row r="429" spans="2:15" x14ac:dyDescent="0.35">
      <c r="B429" s="46"/>
      <c r="C429" s="46"/>
      <c r="D429" s="46"/>
      <c r="E429" s="46"/>
      <c r="F429" s="46"/>
      <c r="G429" s="46"/>
      <c r="H429" s="46"/>
      <c r="I429" s="46"/>
      <c r="J429" s="46"/>
      <c r="K429" s="46"/>
      <c r="L429" s="46"/>
      <c r="M429" s="46"/>
      <c r="N429" s="46"/>
      <c r="O429" s="46"/>
    </row>
    <row r="430" spans="2:15" x14ac:dyDescent="0.35">
      <c r="B430" s="46"/>
      <c r="C430" s="46"/>
      <c r="D430" s="46"/>
      <c r="E430" s="46"/>
      <c r="F430" s="46"/>
      <c r="G430" s="46"/>
      <c r="H430" s="46"/>
      <c r="I430" s="46"/>
      <c r="J430" s="46"/>
      <c r="K430" s="46"/>
      <c r="L430" s="46"/>
      <c r="M430" s="46"/>
      <c r="N430" s="46"/>
      <c r="O430" s="46"/>
    </row>
    <row r="431" spans="2:15" x14ac:dyDescent="0.35">
      <c r="B431" s="46"/>
      <c r="C431" s="46"/>
      <c r="D431" s="46"/>
      <c r="E431" s="46"/>
      <c r="F431" s="46"/>
      <c r="G431" s="46"/>
      <c r="H431" s="46"/>
      <c r="I431" s="46"/>
      <c r="J431" s="46"/>
      <c r="K431" s="46"/>
      <c r="L431" s="46"/>
      <c r="M431" s="46"/>
      <c r="N431" s="46"/>
      <c r="O431" s="46"/>
    </row>
    <row r="432" spans="2:15" x14ac:dyDescent="0.35">
      <c r="B432" s="46"/>
      <c r="C432" s="46"/>
      <c r="D432" s="46"/>
      <c r="E432" s="46"/>
      <c r="F432" s="46"/>
      <c r="G432" s="46"/>
      <c r="H432" s="46"/>
      <c r="I432" s="46"/>
      <c r="J432" s="46"/>
      <c r="K432" s="46"/>
      <c r="L432" s="46"/>
      <c r="M432" s="46"/>
      <c r="N432" s="46"/>
      <c r="O432" s="46"/>
    </row>
    <row r="433" spans="2:15" x14ac:dyDescent="0.35">
      <c r="B433" s="46"/>
      <c r="C433" s="46"/>
      <c r="D433" s="46"/>
      <c r="E433" s="46"/>
      <c r="F433" s="46"/>
      <c r="G433" s="46"/>
      <c r="H433" s="46"/>
      <c r="I433" s="46"/>
      <c r="J433" s="46"/>
      <c r="K433" s="46"/>
      <c r="L433" s="46"/>
      <c r="M433" s="46"/>
      <c r="N433" s="46"/>
      <c r="O433" s="46"/>
    </row>
    <row r="434" spans="2:15" x14ac:dyDescent="0.35">
      <c r="B434" s="46"/>
      <c r="C434" s="46"/>
      <c r="D434" s="46"/>
      <c r="E434" s="46"/>
      <c r="F434" s="46"/>
      <c r="G434" s="46"/>
      <c r="H434" s="46"/>
      <c r="I434" s="46"/>
      <c r="J434" s="46"/>
      <c r="K434" s="46"/>
      <c r="L434" s="46"/>
      <c r="M434" s="46"/>
      <c r="N434" s="46"/>
      <c r="O434" s="46"/>
    </row>
    <row r="435" spans="2:15" x14ac:dyDescent="0.35">
      <c r="B435" s="46"/>
      <c r="C435" s="46"/>
      <c r="D435" s="46"/>
      <c r="E435" s="46"/>
      <c r="F435" s="46"/>
      <c r="G435" s="46"/>
      <c r="H435" s="46"/>
      <c r="I435" s="46"/>
      <c r="J435" s="46"/>
      <c r="K435" s="46"/>
      <c r="L435" s="46"/>
      <c r="M435" s="46"/>
      <c r="N435" s="46"/>
      <c r="O435" s="46"/>
    </row>
    <row r="436" spans="2:15" x14ac:dyDescent="0.35">
      <c r="B436" s="46"/>
      <c r="C436" s="46"/>
      <c r="D436" s="46"/>
      <c r="E436" s="46"/>
      <c r="F436" s="46"/>
      <c r="G436" s="46"/>
      <c r="H436" s="46"/>
      <c r="I436" s="46"/>
      <c r="J436" s="46"/>
      <c r="K436" s="46"/>
      <c r="L436" s="46"/>
      <c r="M436" s="46"/>
      <c r="N436" s="46"/>
      <c r="O436" s="46"/>
    </row>
    <row r="437" spans="2:15" x14ac:dyDescent="0.35">
      <c r="B437" s="46"/>
      <c r="C437" s="46"/>
      <c r="D437" s="46"/>
      <c r="E437" s="46"/>
      <c r="F437" s="46"/>
      <c r="G437" s="46"/>
      <c r="H437" s="46"/>
      <c r="I437" s="46"/>
      <c r="J437" s="46"/>
      <c r="K437" s="46"/>
      <c r="L437" s="46"/>
      <c r="M437" s="46"/>
      <c r="N437" s="46"/>
      <c r="O437" s="46"/>
    </row>
    <row r="438" spans="2:15" x14ac:dyDescent="0.35">
      <c r="B438" s="46"/>
      <c r="C438" s="46"/>
      <c r="D438" s="46"/>
      <c r="E438" s="46"/>
      <c r="F438" s="46"/>
      <c r="G438" s="46"/>
      <c r="H438" s="46"/>
      <c r="I438" s="46"/>
      <c r="J438" s="46"/>
      <c r="K438" s="46"/>
      <c r="L438" s="46"/>
      <c r="M438" s="46"/>
      <c r="N438" s="46"/>
      <c r="O438" s="46"/>
    </row>
    <row r="439" spans="2:15" x14ac:dyDescent="0.35">
      <c r="B439" s="46"/>
      <c r="C439" s="46"/>
      <c r="D439" s="46"/>
      <c r="E439" s="46"/>
      <c r="F439" s="46"/>
      <c r="G439" s="46"/>
      <c r="H439" s="46"/>
      <c r="I439" s="46"/>
      <c r="J439" s="46"/>
      <c r="K439" s="46"/>
      <c r="L439" s="46"/>
      <c r="M439" s="46"/>
      <c r="N439" s="46"/>
      <c r="O439" s="46"/>
    </row>
    <row r="440" spans="2:15" x14ac:dyDescent="0.35">
      <c r="B440" s="46"/>
      <c r="C440" s="46"/>
      <c r="D440" s="46"/>
      <c r="E440" s="46"/>
      <c r="F440" s="46"/>
      <c r="G440" s="46"/>
      <c r="H440" s="46"/>
      <c r="I440" s="46"/>
      <c r="J440" s="46"/>
      <c r="K440" s="46"/>
      <c r="L440" s="46"/>
      <c r="M440" s="46"/>
      <c r="N440" s="46"/>
      <c r="O440" s="46"/>
    </row>
    <row r="441" spans="2:15" x14ac:dyDescent="0.35">
      <c r="B441" s="46"/>
      <c r="C441" s="46"/>
      <c r="D441" s="46"/>
      <c r="E441" s="46"/>
      <c r="F441" s="46"/>
      <c r="G441" s="46"/>
      <c r="H441" s="46"/>
      <c r="I441" s="46"/>
      <c r="J441" s="46"/>
      <c r="K441" s="46"/>
      <c r="L441" s="46"/>
      <c r="M441" s="46"/>
      <c r="N441" s="46"/>
      <c r="O441" s="46"/>
    </row>
    <row r="442" spans="2:15" x14ac:dyDescent="0.35">
      <c r="B442" s="46"/>
      <c r="C442" s="46"/>
      <c r="D442" s="46"/>
      <c r="E442" s="46"/>
      <c r="F442" s="46"/>
      <c r="G442" s="46"/>
      <c r="H442" s="46"/>
      <c r="I442" s="46"/>
      <c r="J442" s="46"/>
      <c r="K442" s="46"/>
      <c r="L442" s="46"/>
      <c r="M442" s="46"/>
      <c r="N442" s="46"/>
      <c r="O442" s="46"/>
    </row>
    <row r="443" spans="2:15" x14ac:dyDescent="0.35">
      <c r="B443" s="46"/>
      <c r="C443" s="46"/>
      <c r="D443" s="46"/>
      <c r="E443" s="46"/>
      <c r="F443" s="46"/>
      <c r="G443" s="46"/>
      <c r="H443" s="46"/>
      <c r="I443" s="46"/>
      <c r="J443" s="46"/>
      <c r="K443" s="46"/>
      <c r="L443" s="46"/>
      <c r="M443" s="46"/>
      <c r="N443" s="46"/>
      <c r="O443" s="46"/>
    </row>
    <row r="444" spans="2:15" x14ac:dyDescent="0.35">
      <c r="B444" s="46"/>
      <c r="C444" s="46"/>
      <c r="D444" s="46"/>
      <c r="E444" s="46"/>
      <c r="F444" s="46"/>
      <c r="G444" s="46"/>
      <c r="H444" s="46"/>
      <c r="I444" s="46"/>
      <c r="J444" s="46"/>
      <c r="K444" s="46"/>
      <c r="L444" s="46"/>
      <c r="M444" s="46"/>
      <c r="N444" s="46"/>
      <c r="O444" s="46"/>
    </row>
    <row r="445" spans="2:15" x14ac:dyDescent="0.35">
      <c r="B445" s="46"/>
      <c r="C445" s="46"/>
      <c r="D445" s="46"/>
      <c r="E445" s="46"/>
      <c r="F445" s="46"/>
      <c r="G445" s="46"/>
      <c r="H445" s="46"/>
      <c r="I445" s="46"/>
      <c r="J445" s="46"/>
      <c r="K445" s="46"/>
      <c r="L445" s="46"/>
      <c r="M445" s="46"/>
      <c r="N445" s="46"/>
      <c r="O445" s="46"/>
    </row>
    <row r="446" spans="2:15" x14ac:dyDescent="0.35">
      <c r="B446" s="46"/>
      <c r="C446" s="46"/>
      <c r="D446" s="46"/>
      <c r="E446" s="46"/>
      <c r="F446" s="46"/>
      <c r="G446" s="46"/>
      <c r="H446" s="46"/>
      <c r="I446" s="46"/>
      <c r="J446" s="46"/>
      <c r="K446" s="46"/>
      <c r="L446" s="46"/>
      <c r="M446" s="46"/>
      <c r="N446" s="46"/>
      <c r="O446" s="46"/>
    </row>
    <row r="447" spans="2:15" x14ac:dyDescent="0.35">
      <c r="B447" s="46"/>
      <c r="C447" s="46"/>
      <c r="D447" s="46"/>
      <c r="E447" s="46"/>
      <c r="F447" s="46"/>
      <c r="G447" s="46"/>
      <c r="H447" s="46"/>
      <c r="I447" s="46"/>
      <c r="J447" s="46"/>
      <c r="K447" s="46"/>
      <c r="L447" s="46"/>
      <c r="M447" s="46"/>
      <c r="N447" s="46"/>
      <c r="O447" s="46"/>
    </row>
    <row r="448" spans="2:15" x14ac:dyDescent="0.35">
      <c r="B448" s="46"/>
      <c r="C448" s="46"/>
      <c r="D448" s="46"/>
      <c r="E448" s="46"/>
      <c r="F448" s="46"/>
      <c r="G448" s="46"/>
      <c r="H448" s="46"/>
      <c r="I448" s="46"/>
      <c r="J448" s="46"/>
      <c r="K448" s="46"/>
      <c r="L448" s="46"/>
      <c r="M448" s="46"/>
      <c r="N448" s="46"/>
      <c r="O448" s="46"/>
    </row>
    <row r="449" spans="2:15" x14ac:dyDescent="0.35">
      <c r="B449" s="46"/>
      <c r="C449" s="46"/>
      <c r="D449" s="46"/>
      <c r="E449" s="46"/>
      <c r="F449" s="46"/>
      <c r="G449" s="46"/>
      <c r="H449" s="46"/>
      <c r="I449" s="46"/>
      <c r="J449" s="46"/>
      <c r="K449" s="46"/>
      <c r="L449" s="46"/>
      <c r="M449" s="46"/>
      <c r="N449" s="46"/>
      <c r="O449" s="46"/>
    </row>
    <row r="450" spans="2:15" x14ac:dyDescent="0.35">
      <c r="B450" s="46"/>
      <c r="C450" s="46"/>
      <c r="D450" s="46"/>
      <c r="E450" s="46"/>
      <c r="F450" s="46"/>
      <c r="G450" s="46"/>
      <c r="H450" s="46"/>
      <c r="I450" s="46"/>
      <c r="J450" s="46"/>
      <c r="K450" s="46"/>
      <c r="L450" s="46"/>
      <c r="M450" s="46"/>
      <c r="N450" s="46"/>
      <c r="O450" s="46"/>
    </row>
    <row r="451" spans="2:15" x14ac:dyDescent="0.35">
      <c r="B451" s="46"/>
      <c r="C451" s="46"/>
      <c r="D451" s="46"/>
      <c r="E451" s="46"/>
      <c r="F451" s="46"/>
      <c r="G451" s="46"/>
      <c r="H451" s="46"/>
      <c r="I451" s="46"/>
      <c r="J451" s="46"/>
      <c r="K451" s="46"/>
      <c r="L451" s="46"/>
      <c r="M451" s="46"/>
      <c r="N451" s="46"/>
      <c r="O451" s="46"/>
    </row>
    <row r="452" spans="2:15" x14ac:dyDescent="0.35">
      <c r="B452" s="46"/>
      <c r="C452" s="46"/>
      <c r="D452" s="46"/>
      <c r="E452" s="46"/>
      <c r="F452" s="46"/>
      <c r="G452" s="46"/>
      <c r="H452" s="46"/>
      <c r="I452" s="46"/>
      <c r="J452" s="46"/>
      <c r="K452" s="46"/>
      <c r="L452" s="46"/>
      <c r="M452" s="46"/>
      <c r="N452" s="46"/>
      <c r="O452" s="46"/>
    </row>
    <row r="453" spans="2:15" x14ac:dyDescent="0.35">
      <c r="B453" s="46"/>
      <c r="C453" s="46"/>
      <c r="D453" s="46"/>
      <c r="E453" s="46"/>
      <c r="F453" s="46"/>
      <c r="G453" s="46"/>
      <c r="H453" s="46"/>
      <c r="I453" s="46"/>
      <c r="J453" s="46"/>
      <c r="K453" s="46"/>
      <c r="L453" s="46"/>
      <c r="M453" s="46"/>
      <c r="N453" s="46"/>
      <c r="O453" s="46"/>
    </row>
    <row r="454" spans="2:15" x14ac:dyDescent="0.35">
      <c r="B454" s="46"/>
      <c r="C454" s="46"/>
      <c r="D454" s="46"/>
      <c r="E454" s="46"/>
      <c r="F454" s="46"/>
      <c r="G454" s="46"/>
      <c r="H454" s="46"/>
      <c r="I454" s="46"/>
      <c r="J454" s="46"/>
      <c r="K454" s="46"/>
      <c r="L454" s="46"/>
      <c r="M454" s="46"/>
      <c r="N454" s="46"/>
      <c r="O454" s="46"/>
    </row>
    <row r="455" spans="2:15" x14ac:dyDescent="0.35">
      <c r="B455" s="46"/>
      <c r="C455" s="46"/>
      <c r="D455" s="46"/>
      <c r="E455" s="46"/>
      <c r="F455" s="46"/>
      <c r="G455" s="46"/>
      <c r="H455" s="46"/>
      <c r="I455" s="46"/>
      <c r="J455" s="46"/>
      <c r="K455" s="46"/>
      <c r="L455" s="46"/>
      <c r="M455" s="46"/>
      <c r="N455" s="46"/>
      <c r="O455" s="46"/>
    </row>
    <row r="456" spans="2:15" x14ac:dyDescent="0.35">
      <c r="B456" s="46"/>
      <c r="C456" s="46"/>
      <c r="D456" s="46"/>
      <c r="E456" s="46"/>
      <c r="F456" s="46"/>
      <c r="G456" s="46"/>
      <c r="H456" s="46"/>
      <c r="I456" s="46"/>
      <c r="J456" s="46"/>
      <c r="K456" s="46"/>
      <c r="L456" s="46"/>
      <c r="M456" s="46"/>
      <c r="N456" s="46"/>
      <c r="O456" s="46"/>
    </row>
    <row r="457" spans="2:15" x14ac:dyDescent="0.35">
      <c r="B457" s="46"/>
      <c r="C457" s="46"/>
      <c r="D457" s="46"/>
      <c r="E457" s="46"/>
      <c r="F457" s="46"/>
      <c r="G457" s="46"/>
      <c r="H457" s="46"/>
      <c r="I457" s="46"/>
      <c r="J457" s="46"/>
      <c r="K457" s="46"/>
      <c r="L457" s="46"/>
      <c r="M457" s="46"/>
      <c r="N457" s="46"/>
      <c r="O457" s="46"/>
    </row>
    <row r="458" spans="2:15" x14ac:dyDescent="0.35">
      <c r="B458" s="46"/>
      <c r="C458" s="46"/>
      <c r="D458" s="46"/>
      <c r="E458" s="46"/>
      <c r="F458" s="46"/>
      <c r="G458" s="46"/>
      <c r="H458" s="46"/>
      <c r="I458" s="46"/>
      <c r="J458" s="46"/>
      <c r="K458" s="46"/>
      <c r="L458" s="46"/>
      <c r="M458" s="46"/>
      <c r="N458" s="46"/>
      <c r="O458" s="46"/>
    </row>
    <row r="459" spans="2:15" x14ac:dyDescent="0.35">
      <c r="B459" s="46"/>
      <c r="C459" s="46"/>
      <c r="D459" s="46"/>
      <c r="E459" s="46"/>
      <c r="F459" s="46"/>
      <c r="G459" s="46"/>
      <c r="H459" s="46"/>
      <c r="I459" s="46"/>
      <c r="J459" s="46"/>
      <c r="K459" s="46"/>
      <c r="L459" s="46"/>
      <c r="M459" s="46"/>
      <c r="N459" s="46"/>
      <c r="O459" s="46"/>
    </row>
    <row r="460" spans="2:15" x14ac:dyDescent="0.35">
      <c r="B460" s="46"/>
      <c r="C460" s="46"/>
      <c r="D460" s="46"/>
      <c r="E460" s="46"/>
      <c r="F460" s="46"/>
      <c r="G460" s="46"/>
      <c r="H460" s="46"/>
      <c r="I460" s="46"/>
      <c r="J460" s="46"/>
      <c r="K460" s="46"/>
      <c r="L460" s="46"/>
      <c r="M460" s="46"/>
      <c r="N460" s="46"/>
      <c r="O460" s="46"/>
    </row>
    <row r="461" spans="2:15" x14ac:dyDescent="0.35">
      <c r="B461" s="46"/>
      <c r="C461" s="46"/>
      <c r="D461" s="46"/>
      <c r="E461" s="46"/>
      <c r="F461" s="46"/>
      <c r="G461" s="46"/>
      <c r="H461" s="46"/>
      <c r="I461" s="46"/>
      <c r="J461" s="46"/>
      <c r="K461" s="46"/>
      <c r="L461" s="46"/>
      <c r="M461" s="46"/>
      <c r="N461" s="46"/>
      <c r="O461" s="46"/>
    </row>
    <row r="462" spans="2:15" x14ac:dyDescent="0.35">
      <c r="B462" s="46"/>
      <c r="C462" s="46"/>
      <c r="D462" s="46"/>
      <c r="E462" s="46"/>
      <c r="F462" s="46"/>
      <c r="G462" s="46"/>
      <c r="H462" s="46"/>
      <c r="I462" s="46"/>
      <c r="J462" s="46"/>
      <c r="K462" s="46"/>
      <c r="L462" s="46"/>
      <c r="M462" s="46"/>
      <c r="N462" s="46"/>
      <c r="O462" s="46"/>
    </row>
    <row r="463" spans="2:15" x14ac:dyDescent="0.35">
      <c r="B463" s="46"/>
      <c r="C463" s="46"/>
      <c r="D463" s="46"/>
      <c r="E463" s="46"/>
      <c r="F463" s="46"/>
      <c r="G463" s="46"/>
      <c r="H463" s="46"/>
      <c r="I463" s="46"/>
      <c r="J463" s="46"/>
      <c r="K463" s="46"/>
      <c r="L463" s="46"/>
      <c r="M463" s="46"/>
      <c r="N463" s="46"/>
      <c r="O463" s="46"/>
    </row>
    <row r="464" spans="2:15" x14ac:dyDescent="0.35">
      <c r="B464" s="46"/>
      <c r="C464" s="46"/>
      <c r="D464" s="46"/>
      <c r="E464" s="46"/>
      <c r="F464" s="46"/>
      <c r="G464" s="46"/>
      <c r="H464" s="46"/>
      <c r="I464" s="46"/>
      <c r="J464" s="46"/>
      <c r="K464" s="46"/>
      <c r="L464" s="46"/>
      <c r="M464" s="46"/>
      <c r="N464" s="46"/>
      <c r="O464" s="46"/>
    </row>
    <row r="465" spans="2:15" x14ac:dyDescent="0.35">
      <c r="B465" s="46"/>
      <c r="C465" s="46"/>
      <c r="D465" s="46"/>
      <c r="E465" s="46"/>
      <c r="F465" s="46"/>
      <c r="G465" s="46"/>
      <c r="H465" s="46"/>
      <c r="I465" s="46"/>
      <c r="J465" s="46"/>
      <c r="K465" s="46"/>
      <c r="L465" s="46"/>
      <c r="M465" s="46"/>
      <c r="N465" s="46"/>
      <c r="O465" s="46"/>
    </row>
    <row r="466" spans="2:15" x14ac:dyDescent="0.35">
      <c r="B466" s="46"/>
      <c r="C466" s="46"/>
      <c r="D466" s="46"/>
      <c r="E466" s="46"/>
      <c r="F466" s="46"/>
      <c r="G466" s="46"/>
      <c r="H466" s="46"/>
      <c r="I466" s="46"/>
      <c r="J466" s="46"/>
      <c r="K466" s="46"/>
      <c r="L466" s="46"/>
      <c r="M466" s="46"/>
      <c r="N466" s="46"/>
      <c r="O466" s="46"/>
    </row>
    <row r="467" spans="2:15" x14ac:dyDescent="0.35">
      <c r="B467" s="46"/>
      <c r="C467" s="46"/>
      <c r="D467" s="46"/>
      <c r="E467" s="46"/>
      <c r="F467" s="46"/>
      <c r="G467" s="46"/>
      <c r="H467" s="46"/>
      <c r="I467" s="46"/>
      <c r="J467" s="46"/>
      <c r="K467" s="46"/>
      <c r="L467" s="46"/>
      <c r="M467" s="46"/>
      <c r="N467" s="46"/>
      <c r="O467" s="46"/>
    </row>
    <row r="468" spans="2:15" x14ac:dyDescent="0.35">
      <c r="B468" s="46"/>
      <c r="C468" s="46"/>
      <c r="D468" s="46"/>
      <c r="E468" s="46"/>
      <c r="F468" s="46"/>
      <c r="G468" s="46"/>
      <c r="H468" s="46"/>
      <c r="I468" s="46"/>
      <c r="J468" s="46"/>
      <c r="K468" s="46"/>
      <c r="L468" s="46"/>
      <c r="M468" s="46"/>
      <c r="N468" s="46"/>
      <c r="O468" s="46"/>
    </row>
    <row r="469" spans="2:15" x14ac:dyDescent="0.35">
      <c r="B469" s="46"/>
      <c r="C469" s="46"/>
      <c r="D469" s="46"/>
      <c r="E469" s="46"/>
      <c r="F469" s="46"/>
      <c r="G469" s="46"/>
      <c r="H469" s="46"/>
      <c r="I469" s="46"/>
      <c r="J469" s="46"/>
      <c r="K469" s="46"/>
      <c r="L469" s="46"/>
      <c r="M469" s="46"/>
      <c r="N469" s="46"/>
      <c r="O469" s="46"/>
    </row>
    <row r="470" spans="2:15" x14ac:dyDescent="0.35">
      <c r="B470" s="46"/>
      <c r="C470" s="46"/>
      <c r="D470" s="46"/>
      <c r="E470" s="46"/>
      <c r="F470" s="46"/>
      <c r="G470" s="46"/>
      <c r="H470" s="46"/>
      <c r="I470" s="46"/>
      <c r="J470" s="46"/>
      <c r="K470" s="46"/>
      <c r="L470" s="46"/>
      <c r="M470" s="46"/>
      <c r="N470" s="46"/>
      <c r="O470" s="46"/>
    </row>
    <row r="471" spans="2:15" x14ac:dyDescent="0.35">
      <c r="B471" s="46"/>
      <c r="C471" s="46"/>
      <c r="D471" s="46"/>
      <c r="E471" s="46"/>
      <c r="F471" s="46"/>
      <c r="G471" s="46"/>
      <c r="H471" s="46"/>
      <c r="I471" s="46"/>
      <c r="J471" s="46"/>
      <c r="K471" s="46"/>
      <c r="L471" s="46"/>
      <c r="M471" s="46"/>
      <c r="N471" s="46"/>
      <c r="O471" s="46"/>
    </row>
    <row r="472" spans="2:15" x14ac:dyDescent="0.35">
      <c r="B472" s="46"/>
      <c r="C472" s="46"/>
      <c r="D472" s="46"/>
      <c r="E472" s="46"/>
      <c r="F472" s="46"/>
      <c r="G472" s="46"/>
      <c r="H472" s="46"/>
      <c r="I472" s="46"/>
      <c r="J472" s="46"/>
      <c r="K472" s="46"/>
      <c r="L472" s="46"/>
      <c r="M472" s="46"/>
      <c r="N472" s="46"/>
      <c r="O472" s="46"/>
    </row>
    <row r="473" spans="2:15" x14ac:dyDescent="0.35">
      <c r="B473" s="46"/>
      <c r="C473" s="46"/>
      <c r="D473" s="46"/>
      <c r="E473" s="46"/>
      <c r="F473" s="46"/>
      <c r="G473" s="46"/>
      <c r="H473" s="46"/>
      <c r="I473" s="46"/>
      <c r="J473" s="46"/>
      <c r="K473" s="46"/>
      <c r="L473" s="46"/>
      <c r="M473" s="46"/>
      <c r="N473" s="46"/>
      <c r="O473" s="46"/>
    </row>
    <row r="474" spans="2:15" x14ac:dyDescent="0.35">
      <c r="B474" s="46"/>
      <c r="C474" s="46"/>
      <c r="D474" s="46"/>
      <c r="E474" s="46"/>
      <c r="F474" s="46"/>
      <c r="G474" s="46"/>
      <c r="H474" s="46"/>
      <c r="I474" s="46"/>
      <c r="J474" s="46"/>
      <c r="K474" s="46"/>
      <c r="L474" s="46"/>
      <c r="M474" s="46"/>
      <c r="N474" s="46"/>
      <c r="O474" s="46"/>
    </row>
    <row r="475" spans="2:15" x14ac:dyDescent="0.35">
      <c r="B475" s="46"/>
      <c r="C475" s="46"/>
      <c r="D475" s="46"/>
      <c r="E475" s="46"/>
      <c r="F475" s="46"/>
      <c r="G475" s="46"/>
      <c r="H475" s="46"/>
      <c r="I475" s="46"/>
      <c r="J475" s="46"/>
      <c r="K475" s="46"/>
      <c r="L475" s="46"/>
      <c r="M475" s="46"/>
      <c r="N475" s="46"/>
      <c r="O475" s="46"/>
    </row>
    <row r="476" spans="2:15" x14ac:dyDescent="0.35">
      <c r="B476" s="46"/>
      <c r="C476" s="46"/>
      <c r="D476" s="46"/>
      <c r="E476" s="46"/>
      <c r="F476" s="46"/>
      <c r="G476" s="46"/>
      <c r="H476" s="46"/>
      <c r="I476" s="46"/>
      <c r="J476" s="46"/>
      <c r="K476" s="46"/>
      <c r="L476" s="46"/>
      <c r="M476" s="46"/>
      <c r="N476" s="46"/>
      <c r="O476" s="46"/>
    </row>
    <row r="477" spans="2:15" x14ac:dyDescent="0.35">
      <c r="B477" s="46"/>
      <c r="C477" s="46"/>
      <c r="D477" s="46"/>
      <c r="E477" s="46"/>
      <c r="F477" s="46"/>
      <c r="G477" s="46"/>
      <c r="H477" s="46"/>
      <c r="I477" s="46"/>
      <c r="J477" s="46"/>
      <c r="K477" s="46"/>
      <c r="L477" s="46"/>
      <c r="M477" s="46"/>
      <c r="N477" s="46"/>
      <c r="O477" s="46"/>
    </row>
    <row r="478" spans="2:15" x14ac:dyDescent="0.35">
      <c r="B478" s="46"/>
      <c r="C478" s="46"/>
      <c r="D478" s="46"/>
      <c r="E478" s="46"/>
      <c r="F478" s="46"/>
      <c r="G478" s="46"/>
      <c r="H478" s="46"/>
      <c r="I478" s="46"/>
      <c r="J478" s="46"/>
      <c r="K478" s="46"/>
      <c r="L478" s="46"/>
      <c r="M478" s="46"/>
      <c r="N478" s="46"/>
      <c r="O478" s="46"/>
    </row>
    <row r="479" spans="2:15" x14ac:dyDescent="0.35">
      <c r="B479" s="46"/>
      <c r="C479" s="46"/>
      <c r="D479" s="46"/>
      <c r="E479" s="46"/>
      <c r="F479" s="46"/>
      <c r="G479" s="46"/>
      <c r="H479" s="46"/>
      <c r="I479" s="46"/>
      <c r="J479" s="46"/>
      <c r="K479" s="46"/>
      <c r="L479" s="46"/>
      <c r="M479" s="46"/>
      <c r="N479" s="46"/>
      <c r="O479" s="46"/>
    </row>
    <row r="480" spans="2:15" x14ac:dyDescent="0.35">
      <c r="B480" s="46"/>
      <c r="C480" s="46"/>
      <c r="D480" s="46"/>
      <c r="E480" s="46"/>
      <c r="F480" s="46"/>
      <c r="G480" s="46"/>
      <c r="H480" s="46"/>
      <c r="I480" s="46"/>
      <c r="J480" s="46"/>
      <c r="K480" s="46"/>
      <c r="L480" s="46"/>
      <c r="M480" s="46"/>
      <c r="N480" s="46"/>
      <c r="O480" s="46"/>
    </row>
    <row r="481" spans="2:15" x14ac:dyDescent="0.35">
      <c r="B481" s="46"/>
      <c r="C481" s="46"/>
      <c r="D481" s="46"/>
      <c r="E481" s="46"/>
      <c r="F481" s="46"/>
      <c r="G481" s="46"/>
      <c r="H481" s="46"/>
      <c r="I481" s="46"/>
      <c r="J481" s="46"/>
      <c r="K481" s="46"/>
      <c r="L481" s="46"/>
      <c r="M481" s="46"/>
      <c r="N481" s="46"/>
      <c r="O481" s="46"/>
    </row>
    <row r="482" spans="2:15" x14ac:dyDescent="0.35">
      <c r="B482" s="46"/>
      <c r="C482" s="46"/>
      <c r="D482" s="46"/>
      <c r="E482" s="46"/>
      <c r="F482" s="46"/>
      <c r="G482" s="46"/>
      <c r="H482" s="46"/>
      <c r="I482" s="46"/>
      <c r="J482" s="46"/>
      <c r="K482" s="46"/>
      <c r="L482" s="46"/>
      <c r="M482" s="46"/>
      <c r="N482" s="46"/>
      <c r="O482" s="46"/>
    </row>
    <row r="483" spans="2:15" x14ac:dyDescent="0.35">
      <c r="B483" s="46"/>
      <c r="C483" s="46"/>
      <c r="D483" s="46"/>
      <c r="E483" s="46"/>
      <c r="F483" s="46"/>
      <c r="G483" s="46"/>
      <c r="H483" s="46"/>
      <c r="I483" s="46"/>
      <c r="J483" s="46"/>
      <c r="K483" s="46"/>
      <c r="L483" s="46"/>
      <c r="M483" s="46"/>
      <c r="N483" s="46"/>
      <c r="O483" s="46"/>
    </row>
    <row r="484" spans="2:15" x14ac:dyDescent="0.35">
      <c r="B484" s="46"/>
      <c r="C484" s="46"/>
      <c r="D484" s="46"/>
      <c r="E484" s="46"/>
      <c r="F484" s="46"/>
      <c r="G484" s="46"/>
      <c r="H484" s="46"/>
      <c r="I484" s="46"/>
      <c r="J484" s="46"/>
      <c r="K484" s="46"/>
      <c r="L484" s="46"/>
      <c r="M484" s="46"/>
      <c r="N484" s="46"/>
      <c r="O484" s="46"/>
    </row>
    <row r="485" spans="2:15" x14ac:dyDescent="0.35">
      <c r="B485" s="46"/>
      <c r="C485" s="46"/>
      <c r="D485" s="46"/>
      <c r="E485" s="46"/>
      <c r="F485" s="46"/>
      <c r="G485" s="46"/>
      <c r="H485" s="46"/>
      <c r="I485" s="46"/>
      <c r="J485" s="46"/>
      <c r="K485" s="46"/>
      <c r="L485" s="46"/>
      <c r="M485" s="46"/>
      <c r="N485" s="46"/>
      <c r="O485" s="46"/>
    </row>
    <row r="486" spans="2:15" x14ac:dyDescent="0.35">
      <c r="B486" s="46"/>
      <c r="C486" s="46"/>
      <c r="D486" s="46"/>
      <c r="E486" s="46"/>
      <c r="F486" s="46"/>
      <c r="G486" s="46"/>
      <c r="H486" s="46"/>
      <c r="I486" s="46"/>
      <c r="J486" s="46"/>
      <c r="K486" s="46"/>
      <c r="L486" s="46"/>
      <c r="M486" s="46"/>
      <c r="N486" s="46"/>
      <c r="O486" s="46"/>
    </row>
    <row r="487" spans="2:15" x14ac:dyDescent="0.35">
      <c r="B487" s="46"/>
      <c r="C487" s="46"/>
      <c r="D487" s="46"/>
      <c r="E487" s="46"/>
      <c r="F487" s="46"/>
      <c r="G487" s="46"/>
      <c r="H487" s="46"/>
      <c r="I487" s="46"/>
      <c r="J487" s="46"/>
      <c r="K487" s="46"/>
      <c r="L487" s="46"/>
      <c r="M487" s="46"/>
      <c r="N487" s="46"/>
      <c r="O487" s="46"/>
    </row>
    <row r="488" spans="2:15" x14ac:dyDescent="0.35">
      <c r="B488" s="46"/>
      <c r="C488" s="46"/>
      <c r="D488" s="46"/>
      <c r="E488" s="46"/>
      <c r="F488" s="46"/>
      <c r="G488" s="46"/>
      <c r="H488" s="46"/>
      <c r="I488" s="46"/>
      <c r="J488" s="46"/>
      <c r="K488" s="46"/>
      <c r="L488" s="46"/>
      <c r="M488" s="46"/>
      <c r="N488" s="46"/>
      <c r="O488" s="46"/>
    </row>
    <row r="489" spans="2:15" x14ac:dyDescent="0.35">
      <c r="B489" s="46"/>
      <c r="C489" s="46"/>
      <c r="D489" s="46"/>
      <c r="E489" s="46"/>
      <c r="F489" s="46"/>
      <c r="G489" s="46"/>
      <c r="H489" s="46"/>
      <c r="I489" s="46"/>
      <c r="J489" s="46"/>
      <c r="K489" s="46"/>
      <c r="L489" s="46"/>
      <c r="M489" s="46"/>
      <c r="N489" s="46"/>
      <c r="O489" s="46"/>
    </row>
    <row r="490" spans="2:15" x14ac:dyDescent="0.35">
      <c r="B490" s="46"/>
      <c r="C490" s="46"/>
      <c r="D490" s="46"/>
      <c r="E490" s="46"/>
      <c r="F490" s="46"/>
      <c r="G490" s="46"/>
      <c r="H490" s="46"/>
      <c r="I490" s="46"/>
      <c r="J490" s="46"/>
      <c r="K490" s="46"/>
      <c r="L490" s="46"/>
      <c r="M490" s="46"/>
      <c r="N490" s="46"/>
      <c r="O490" s="46"/>
    </row>
    <row r="491" spans="2:15" x14ac:dyDescent="0.35">
      <c r="B491" s="46"/>
      <c r="C491" s="46"/>
      <c r="D491" s="46"/>
      <c r="E491" s="46"/>
      <c r="F491" s="46"/>
      <c r="G491" s="46"/>
      <c r="H491" s="46"/>
      <c r="I491" s="46"/>
      <c r="J491" s="46"/>
      <c r="K491" s="46"/>
      <c r="L491" s="46"/>
      <c r="M491" s="46"/>
      <c r="N491" s="46"/>
      <c r="O491" s="46"/>
    </row>
    <row r="492" spans="2:15" x14ac:dyDescent="0.35">
      <c r="B492" s="46"/>
      <c r="C492" s="46"/>
      <c r="D492" s="46"/>
      <c r="E492" s="46"/>
      <c r="F492" s="46"/>
      <c r="G492" s="46"/>
      <c r="H492" s="46"/>
      <c r="I492" s="46"/>
      <c r="J492" s="46"/>
      <c r="K492" s="46"/>
      <c r="L492" s="46"/>
      <c r="M492" s="46"/>
      <c r="N492" s="46"/>
      <c r="O492" s="46"/>
    </row>
    <row r="493" spans="2:15" x14ac:dyDescent="0.35">
      <c r="B493" s="46"/>
      <c r="C493" s="46"/>
      <c r="D493" s="46"/>
      <c r="E493" s="46"/>
      <c r="F493" s="46"/>
      <c r="G493" s="46"/>
      <c r="H493" s="46"/>
      <c r="I493" s="46"/>
      <c r="J493" s="46"/>
      <c r="K493" s="46"/>
      <c r="L493" s="46"/>
      <c r="M493" s="46"/>
      <c r="N493" s="46"/>
      <c r="O493" s="46"/>
    </row>
    <row r="494" spans="2:15" x14ac:dyDescent="0.35">
      <c r="B494" s="46"/>
      <c r="C494" s="46"/>
      <c r="D494" s="46"/>
      <c r="E494" s="46"/>
      <c r="F494" s="46"/>
      <c r="G494" s="46"/>
      <c r="H494" s="46"/>
      <c r="I494" s="46"/>
      <c r="J494" s="46"/>
      <c r="K494" s="46"/>
      <c r="L494" s="46"/>
      <c r="M494" s="46"/>
      <c r="N494" s="46"/>
      <c r="O494" s="46"/>
    </row>
    <row r="495" spans="2:15" x14ac:dyDescent="0.35">
      <c r="B495" s="46"/>
      <c r="C495" s="46"/>
      <c r="D495" s="46"/>
      <c r="E495" s="46"/>
      <c r="F495" s="46"/>
      <c r="G495" s="46"/>
      <c r="H495" s="46"/>
      <c r="I495" s="46"/>
      <c r="J495" s="46"/>
      <c r="K495" s="46"/>
      <c r="L495" s="46"/>
      <c r="M495" s="46"/>
      <c r="N495" s="46"/>
      <c r="O495" s="46"/>
    </row>
    <row r="496" spans="2:15" x14ac:dyDescent="0.35">
      <c r="B496" s="46"/>
      <c r="C496" s="46"/>
      <c r="D496" s="46"/>
      <c r="E496" s="46"/>
      <c r="F496" s="46"/>
      <c r="G496" s="46"/>
      <c r="H496" s="46"/>
      <c r="I496" s="46"/>
      <c r="J496" s="46"/>
      <c r="K496" s="46"/>
      <c r="L496" s="46"/>
      <c r="M496" s="46"/>
      <c r="N496" s="46"/>
      <c r="O496" s="46"/>
    </row>
    <row r="497" spans="2:15" x14ac:dyDescent="0.35">
      <c r="B497" s="46"/>
      <c r="C497" s="46"/>
      <c r="D497" s="46"/>
      <c r="E497" s="46"/>
      <c r="F497" s="46"/>
      <c r="G497" s="46"/>
      <c r="H497" s="46"/>
      <c r="I497" s="46"/>
      <c r="J497" s="46"/>
      <c r="K497" s="46"/>
      <c r="L497" s="46"/>
      <c r="M497" s="46"/>
      <c r="N497" s="46"/>
      <c r="O497" s="46"/>
    </row>
    <row r="498" spans="2:15" x14ac:dyDescent="0.35">
      <c r="B498" s="46"/>
      <c r="C498" s="46"/>
      <c r="D498" s="46"/>
      <c r="E498" s="46"/>
      <c r="F498" s="46"/>
      <c r="G498" s="46"/>
      <c r="H498" s="46"/>
      <c r="I498" s="46"/>
      <c r="J498" s="46"/>
      <c r="K498" s="46"/>
      <c r="L498" s="46"/>
      <c r="M498" s="46"/>
      <c r="N498" s="46"/>
      <c r="O498" s="46"/>
    </row>
    <row r="499" spans="2:15" x14ac:dyDescent="0.35">
      <c r="B499" s="46"/>
      <c r="C499" s="46"/>
      <c r="D499" s="46"/>
      <c r="E499" s="46"/>
      <c r="F499" s="46"/>
      <c r="G499" s="46"/>
      <c r="H499" s="46"/>
      <c r="I499" s="46"/>
      <c r="J499" s="46"/>
      <c r="K499" s="46"/>
      <c r="L499" s="46"/>
      <c r="M499" s="46"/>
      <c r="N499" s="46"/>
      <c r="O499" s="46"/>
    </row>
    <row r="500" spans="2:15" x14ac:dyDescent="0.35">
      <c r="B500" s="46"/>
      <c r="C500" s="46"/>
      <c r="D500" s="46"/>
      <c r="E500" s="46"/>
      <c r="F500" s="46"/>
      <c r="G500" s="46"/>
      <c r="H500" s="46"/>
      <c r="I500" s="46"/>
      <c r="J500" s="46"/>
      <c r="K500" s="46"/>
      <c r="L500" s="46"/>
      <c r="M500" s="46"/>
      <c r="N500" s="46"/>
      <c r="O500" s="46"/>
    </row>
    <row r="501" spans="2:15" x14ac:dyDescent="0.35">
      <c r="B501" s="46"/>
      <c r="C501" s="46"/>
      <c r="D501" s="46"/>
      <c r="E501" s="46"/>
      <c r="F501" s="46"/>
      <c r="G501" s="46"/>
      <c r="H501" s="46"/>
      <c r="I501" s="46"/>
      <c r="J501" s="46"/>
      <c r="K501" s="46"/>
      <c r="L501" s="46"/>
      <c r="M501" s="46"/>
      <c r="N501" s="46"/>
      <c r="O501" s="46"/>
    </row>
    <row r="502" spans="2:15" x14ac:dyDescent="0.35">
      <c r="B502" s="46"/>
      <c r="C502" s="46"/>
      <c r="D502" s="46"/>
      <c r="E502" s="46"/>
      <c r="F502" s="46"/>
      <c r="G502" s="46"/>
      <c r="H502" s="46"/>
      <c r="I502" s="46"/>
      <c r="J502" s="46"/>
      <c r="K502" s="46"/>
      <c r="L502" s="46"/>
      <c r="M502" s="46"/>
      <c r="N502" s="46"/>
      <c r="O502" s="46"/>
    </row>
    <row r="503" spans="2:15" x14ac:dyDescent="0.35">
      <c r="B503" s="46"/>
      <c r="C503" s="46"/>
      <c r="D503" s="46"/>
      <c r="E503" s="46"/>
      <c r="F503" s="46"/>
      <c r="G503" s="46"/>
      <c r="H503" s="46"/>
      <c r="I503" s="46"/>
      <c r="J503" s="46"/>
      <c r="K503" s="46"/>
      <c r="L503" s="46"/>
      <c r="M503" s="46"/>
      <c r="N503" s="46"/>
      <c r="O503" s="46"/>
    </row>
    <row r="504" spans="2:15" x14ac:dyDescent="0.35">
      <c r="B504" s="46"/>
      <c r="C504" s="46"/>
      <c r="D504" s="46"/>
      <c r="E504" s="46"/>
      <c r="F504" s="46"/>
      <c r="G504" s="46"/>
      <c r="H504" s="46"/>
      <c r="I504" s="46"/>
      <c r="J504" s="46"/>
      <c r="K504" s="46"/>
      <c r="L504" s="46"/>
      <c r="M504" s="46"/>
      <c r="N504" s="46"/>
      <c r="O504" s="46"/>
    </row>
    <row r="505" spans="2:15" x14ac:dyDescent="0.35">
      <c r="B505" s="46"/>
      <c r="C505" s="46"/>
      <c r="D505" s="46"/>
      <c r="E505" s="46"/>
      <c r="F505" s="46"/>
      <c r="G505" s="46"/>
      <c r="H505" s="46"/>
      <c r="I505" s="46"/>
      <c r="J505" s="46"/>
      <c r="K505" s="46"/>
      <c r="L505" s="46"/>
      <c r="M505" s="46"/>
      <c r="N505" s="46"/>
      <c r="O505" s="46"/>
    </row>
    <row r="506" spans="2:15" x14ac:dyDescent="0.35">
      <c r="B506" s="46"/>
      <c r="C506" s="46"/>
      <c r="D506" s="46"/>
      <c r="E506" s="46"/>
      <c r="F506" s="46"/>
      <c r="G506" s="46"/>
      <c r="H506" s="46"/>
      <c r="I506" s="46"/>
      <c r="J506" s="46"/>
      <c r="K506" s="46"/>
      <c r="L506" s="46"/>
      <c r="M506" s="46"/>
      <c r="N506" s="46"/>
      <c r="O506" s="46"/>
    </row>
    <row r="507" spans="2:15" x14ac:dyDescent="0.35">
      <c r="B507" s="46"/>
      <c r="C507" s="46"/>
      <c r="D507" s="46"/>
      <c r="E507" s="46"/>
      <c r="F507" s="46"/>
      <c r="G507" s="46"/>
      <c r="H507" s="46"/>
      <c r="I507" s="46"/>
      <c r="J507" s="46"/>
      <c r="K507" s="46"/>
      <c r="L507" s="46"/>
      <c r="M507" s="46"/>
      <c r="N507" s="46"/>
      <c r="O507" s="46"/>
    </row>
    <row r="508" spans="2:15" x14ac:dyDescent="0.35">
      <c r="B508" s="46"/>
      <c r="C508" s="46"/>
      <c r="D508" s="46"/>
      <c r="E508" s="46"/>
      <c r="F508" s="46"/>
      <c r="G508" s="46"/>
      <c r="H508" s="46"/>
      <c r="I508" s="46"/>
      <c r="J508" s="46"/>
      <c r="K508" s="46"/>
      <c r="L508" s="46"/>
      <c r="M508" s="46"/>
      <c r="N508" s="46"/>
      <c r="O508" s="46"/>
    </row>
    <row r="509" spans="2:15" x14ac:dyDescent="0.35">
      <c r="B509" s="46"/>
      <c r="C509" s="46"/>
      <c r="D509" s="46"/>
      <c r="E509" s="46"/>
      <c r="F509" s="46"/>
      <c r="G509" s="46"/>
      <c r="H509" s="46"/>
      <c r="I509" s="46"/>
      <c r="J509" s="46"/>
      <c r="K509" s="46"/>
      <c r="L509" s="46"/>
      <c r="M509" s="46"/>
      <c r="N509" s="46"/>
      <c r="O509" s="46"/>
    </row>
    <row r="510" spans="2:15" x14ac:dyDescent="0.35">
      <c r="B510" s="46"/>
      <c r="C510" s="46"/>
      <c r="D510" s="46"/>
      <c r="E510" s="46"/>
      <c r="F510" s="46"/>
      <c r="G510" s="46"/>
      <c r="H510" s="46"/>
      <c r="I510" s="46"/>
      <c r="J510" s="46"/>
      <c r="K510" s="46"/>
      <c r="L510" s="46"/>
      <c r="M510" s="46"/>
      <c r="N510" s="46"/>
      <c r="O510" s="46"/>
    </row>
    <row r="511" spans="2:15" x14ac:dyDescent="0.35">
      <c r="B511" s="46"/>
      <c r="C511" s="46"/>
      <c r="D511" s="46"/>
      <c r="E511" s="46"/>
      <c r="F511" s="46"/>
      <c r="G511" s="46"/>
      <c r="H511" s="46"/>
      <c r="I511" s="46"/>
      <c r="J511" s="46"/>
      <c r="K511" s="46"/>
      <c r="L511" s="46"/>
      <c r="M511" s="46"/>
      <c r="N511" s="46"/>
      <c r="O511" s="46"/>
    </row>
    <row r="512" spans="2:15" x14ac:dyDescent="0.35">
      <c r="B512" s="46"/>
      <c r="C512" s="46"/>
      <c r="D512" s="46"/>
      <c r="E512" s="46"/>
      <c r="F512" s="46"/>
      <c r="G512" s="46"/>
      <c r="H512" s="46"/>
      <c r="I512" s="46"/>
      <c r="J512" s="46"/>
      <c r="K512" s="46"/>
      <c r="L512" s="46"/>
      <c r="M512" s="46"/>
      <c r="N512" s="46"/>
      <c r="O512" s="46"/>
    </row>
    <row r="513" spans="2:15" x14ac:dyDescent="0.35">
      <c r="B513" s="46"/>
      <c r="C513" s="46"/>
      <c r="D513" s="46"/>
      <c r="E513" s="46"/>
      <c r="F513" s="46"/>
      <c r="G513" s="46"/>
      <c r="H513" s="46"/>
      <c r="I513" s="46"/>
      <c r="J513" s="46"/>
      <c r="K513" s="46"/>
      <c r="L513" s="46"/>
      <c r="M513" s="46"/>
      <c r="N513" s="46"/>
      <c r="O513" s="46"/>
    </row>
    <row r="514" spans="2:15" x14ac:dyDescent="0.35">
      <c r="B514" s="46"/>
      <c r="C514" s="46"/>
      <c r="D514" s="46"/>
      <c r="E514" s="46"/>
      <c r="F514" s="46"/>
      <c r="G514" s="46"/>
      <c r="H514" s="46"/>
      <c r="I514" s="46"/>
      <c r="J514" s="46"/>
      <c r="K514" s="46"/>
      <c r="L514" s="46"/>
      <c r="M514" s="46"/>
      <c r="N514" s="46"/>
      <c r="O514" s="46"/>
    </row>
    <row r="515" spans="2:15" x14ac:dyDescent="0.35">
      <c r="B515" s="46"/>
      <c r="C515" s="46"/>
      <c r="D515" s="46"/>
      <c r="E515" s="46"/>
      <c r="F515" s="46"/>
      <c r="G515" s="46"/>
      <c r="H515" s="46"/>
      <c r="I515" s="46"/>
      <c r="J515" s="46"/>
      <c r="K515" s="46"/>
      <c r="L515" s="46"/>
      <c r="M515" s="46"/>
      <c r="N515" s="46"/>
      <c r="O515" s="46"/>
    </row>
    <row r="516" spans="2:15" x14ac:dyDescent="0.35">
      <c r="B516" s="46"/>
      <c r="C516" s="46"/>
      <c r="D516" s="46"/>
      <c r="E516" s="46"/>
      <c r="F516" s="46"/>
      <c r="G516" s="46"/>
      <c r="H516" s="46"/>
      <c r="I516" s="46"/>
      <c r="J516" s="46"/>
      <c r="K516" s="46"/>
      <c r="L516" s="46"/>
      <c r="M516" s="46"/>
      <c r="N516" s="46"/>
      <c r="O516" s="46"/>
    </row>
    <row r="517" spans="2:15" x14ac:dyDescent="0.35">
      <c r="B517" s="46"/>
      <c r="C517" s="46"/>
      <c r="D517" s="46"/>
      <c r="E517" s="46"/>
      <c r="F517" s="46"/>
      <c r="G517" s="46"/>
      <c r="H517" s="46"/>
      <c r="I517" s="46"/>
      <c r="J517" s="46"/>
      <c r="K517" s="46"/>
      <c r="L517" s="46"/>
      <c r="M517" s="46"/>
      <c r="N517" s="46"/>
      <c r="O517" s="46"/>
    </row>
    <row r="518" spans="2:15" x14ac:dyDescent="0.35">
      <c r="B518" s="46"/>
      <c r="C518" s="46"/>
      <c r="D518" s="46"/>
      <c r="E518" s="46"/>
      <c r="F518" s="46"/>
      <c r="G518" s="46"/>
      <c r="H518" s="46"/>
      <c r="I518" s="46"/>
      <c r="J518" s="46"/>
      <c r="K518" s="46"/>
      <c r="L518" s="46"/>
      <c r="M518" s="46"/>
      <c r="N518" s="46"/>
      <c r="O518" s="46"/>
    </row>
    <row r="519" spans="2:15" x14ac:dyDescent="0.35">
      <c r="B519" s="46"/>
      <c r="C519" s="46"/>
      <c r="D519" s="46"/>
      <c r="E519" s="46"/>
      <c r="F519" s="46"/>
      <c r="G519" s="46"/>
      <c r="H519" s="46"/>
      <c r="I519" s="46"/>
      <c r="J519" s="46"/>
      <c r="K519" s="46"/>
      <c r="L519" s="46"/>
      <c r="M519" s="46"/>
      <c r="N519" s="46"/>
      <c r="O519" s="46"/>
    </row>
    <row r="520" spans="2:15" x14ac:dyDescent="0.35">
      <c r="B520" s="46"/>
      <c r="C520" s="46"/>
      <c r="D520" s="46"/>
      <c r="E520" s="46"/>
      <c r="F520" s="46"/>
      <c r="G520" s="46"/>
      <c r="H520" s="46"/>
      <c r="I520" s="46"/>
      <c r="J520" s="46"/>
      <c r="K520" s="46"/>
      <c r="L520" s="46"/>
      <c r="M520" s="46"/>
      <c r="N520" s="46"/>
      <c r="O520" s="46"/>
    </row>
    <row r="521" spans="2:15" x14ac:dyDescent="0.35">
      <c r="B521" s="46"/>
      <c r="C521" s="46"/>
      <c r="D521" s="46"/>
      <c r="E521" s="46"/>
      <c r="F521" s="46"/>
      <c r="G521" s="46"/>
      <c r="H521" s="46"/>
      <c r="I521" s="46"/>
      <c r="J521" s="46"/>
      <c r="K521" s="46"/>
      <c r="L521" s="46"/>
      <c r="M521" s="46"/>
      <c r="N521" s="46"/>
      <c r="O521" s="46"/>
    </row>
    <row r="522" spans="2:15" x14ac:dyDescent="0.35">
      <c r="B522" s="46"/>
      <c r="C522" s="46"/>
      <c r="D522" s="46"/>
      <c r="E522" s="46"/>
      <c r="F522" s="46"/>
      <c r="G522" s="46"/>
      <c r="H522" s="46"/>
      <c r="I522" s="46"/>
      <c r="J522" s="46"/>
      <c r="K522" s="46"/>
      <c r="L522" s="46"/>
      <c r="M522" s="46"/>
      <c r="N522" s="46"/>
      <c r="O522" s="46"/>
    </row>
    <row r="523" spans="2:15" x14ac:dyDescent="0.35">
      <c r="B523" s="46"/>
      <c r="C523" s="46"/>
      <c r="D523" s="46"/>
      <c r="E523" s="46"/>
      <c r="F523" s="46"/>
      <c r="G523" s="46"/>
      <c r="H523" s="46"/>
      <c r="I523" s="46"/>
      <c r="J523" s="46"/>
      <c r="K523" s="46"/>
      <c r="L523" s="46"/>
      <c r="M523" s="46"/>
      <c r="N523" s="46"/>
      <c r="O523" s="46"/>
    </row>
    <row r="524" spans="2:15" x14ac:dyDescent="0.35">
      <c r="B524" s="46"/>
      <c r="C524" s="46"/>
      <c r="D524" s="46"/>
      <c r="E524" s="46"/>
      <c r="F524" s="46"/>
      <c r="G524" s="46"/>
      <c r="H524" s="46"/>
      <c r="I524" s="46"/>
      <c r="J524" s="46"/>
      <c r="K524" s="46"/>
      <c r="L524" s="46"/>
      <c r="M524" s="46"/>
      <c r="N524" s="46"/>
      <c r="O524" s="46"/>
    </row>
    <row r="525" spans="2:15" x14ac:dyDescent="0.35">
      <c r="B525" s="46"/>
      <c r="C525" s="46"/>
      <c r="D525" s="46"/>
      <c r="E525" s="46"/>
      <c r="F525" s="46"/>
      <c r="G525" s="46"/>
      <c r="H525" s="46"/>
      <c r="I525" s="46"/>
      <c r="J525" s="46"/>
      <c r="K525" s="46"/>
      <c r="L525" s="46"/>
      <c r="M525" s="46"/>
      <c r="N525" s="46"/>
      <c r="O525" s="46"/>
    </row>
    <row r="526" spans="2:15" x14ac:dyDescent="0.35">
      <c r="B526" s="46"/>
      <c r="C526" s="46"/>
      <c r="D526" s="46"/>
      <c r="E526" s="46"/>
      <c r="F526" s="46"/>
      <c r="G526" s="46"/>
      <c r="H526" s="46"/>
      <c r="I526" s="46"/>
      <c r="J526" s="46"/>
      <c r="K526" s="46"/>
      <c r="L526" s="46"/>
      <c r="M526" s="46"/>
      <c r="N526" s="46"/>
      <c r="O526" s="46"/>
    </row>
    <row r="527" spans="2:15" x14ac:dyDescent="0.35">
      <c r="B527" s="46"/>
      <c r="C527" s="46"/>
      <c r="D527" s="46"/>
      <c r="E527" s="46"/>
      <c r="F527" s="46"/>
      <c r="G527" s="46"/>
      <c r="H527" s="46"/>
      <c r="I527" s="46"/>
      <c r="J527" s="46"/>
      <c r="K527" s="46"/>
      <c r="L527" s="46"/>
      <c r="M527" s="46"/>
      <c r="N527" s="46"/>
      <c r="O527" s="46"/>
    </row>
    <row r="528" spans="2:15" x14ac:dyDescent="0.35">
      <c r="B528" s="46"/>
      <c r="C528" s="46"/>
      <c r="D528" s="46"/>
      <c r="E528" s="46"/>
      <c r="F528" s="46"/>
      <c r="G528" s="46"/>
      <c r="H528" s="46"/>
      <c r="I528" s="46"/>
      <c r="J528" s="46"/>
      <c r="K528" s="46"/>
      <c r="L528" s="46"/>
      <c r="M528" s="46"/>
      <c r="N528" s="46"/>
      <c r="O528" s="46"/>
    </row>
    <row r="529" spans="2:15" x14ac:dyDescent="0.35">
      <c r="B529" s="46"/>
      <c r="C529" s="46"/>
      <c r="D529" s="46"/>
      <c r="E529" s="46"/>
      <c r="F529" s="46"/>
      <c r="G529" s="46"/>
      <c r="H529" s="46"/>
      <c r="I529" s="46"/>
      <c r="J529" s="46"/>
      <c r="K529" s="46"/>
      <c r="L529" s="46"/>
      <c r="M529" s="46"/>
      <c r="N529" s="46"/>
      <c r="O529" s="46"/>
    </row>
    <row r="530" spans="2:15" x14ac:dyDescent="0.35">
      <c r="B530" s="46"/>
      <c r="C530" s="46"/>
      <c r="D530" s="46"/>
      <c r="E530" s="46"/>
      <c r="F530" s="46"/>
      <c r="G530" s="46"/>
      <c r="H530" s="46"/>
      <c r="I530" s="46"/>
      <c r="J530" s="46"/>
      <c r="K530" s="46"/>
      <c r="L530" s="46"/>
      <c r="M530" s="46"/>
      <c r="N530" s="46"/>
      <c r="O530" s="46"/>
    </row>
    <row r="531" spans="2:15" x14ac:dyDescent="0.35">
      <c r="B531" s="46"/>
      <c r="C531" s="46"/>
      <c r="D531" s="46"/>
      <c r="E531" s="46"/>
      <c r="F531" s="46"/>
      <c r="G531" s="46"/>
      <c r="H531" s="46"/>
      <c r="I531" s="46"/>
      <c r="J531" s="46"/>
      <c r="K531" s="46"/>
      <c r="L531" s="46"/>
      <c r="M531" s="46"/>
      <c r="N531" s="46"/>
      <c r="O531" s="46"/>
    </row>
    <row r="532" spans="2:15" x14ac:dyDescent="0.35">
      <c r="B532" s="46"/>
      <c r="C532" s="46"/>
      <c r="D532" s="46"/>
      <c r="E532" s="46"/>
      <c r="F532" s="46"/>
      <c r="G532" s="46"/>
      <c r="H532" s="46"/>
      <c r="I532" s="46"/>
      <c r="J532" s="46"/>
      <c r="K532" s="46"/>
      <c r="L532" s="46"/>
      <c r="M532" s="46"/>
      <c r="N532" s="46"/>
      <c r="O532" s="46"/>
    </row>
    <row r="533" spans="2:15" x14ac:dyDescent="0.35">
      <c r="B533" s="46"/>
      <c r="C533" s="46"/>
      <c r="D533" s="46"/>
      <c r="E533" s="46"/>
      <c r="F533" s="46"/>
      <c r="G533" s="46"/>
      <c r="H533" s="46"/>
      <c r="I533" s="46"/>
      <c r="J533" s="46"/>
      <c r="K533" s="46"/>
      <c r="L533" s="46"/>
      <c r="M533" s="46"/>
      <c r="N533" s="46"/>
      <c r="O533" s="46"/>
    </row>
    <row r="534" spans="2:15" x14ac:dyDescent="0.35">
      <c r="B534" s="46"/>
      <c r="C534" s="46"/>
      <c r="D534" s="46"/>
      <c r="E534" s="46"/>
      <c r="F534" s="46"/>
      <c r="G534" s="46"/>
      <c r="H534" s="46"/>
      <c r="I534" s="46"/>
      <c r="J534" s="46"/>
      <c r="K534" s="46"/>
      <c r="L534" s="46"/>
      <c r="M534" s="46"/>
      <c r="N534" s="46"/>
      <c r="O534" s="46"/>
    </row>
    <row r="535" spans="2:15" x14ac:dyDescent="0.35">
      <c r="B535" s="46"/>
      <c r="C535" s="46"/>
      <c r="D535" s="46"/>
      <c r="E535" s="46"/>
      <c r="F535" s="46"/>
      <c r="G535" s="46"/>
      <c r="H535" s="46"/>
      <c r="I535" s="46"/>
      <c r="J535" s="46"/>
      <c r="K535" s="46"/>
      <c r="L535" s="46"/>
      <c r="M535" s="46"/>
      <c r="N535" s="46"/>
      <c r="O535" s="46"/>
    </row>
    <row r="536" spans="2:15" x14ac:dyDescent="0.35">
      <c r="B536" s="46"/>
      <c r="C536" s="46"/>
      <c r="D536" s="46"/>
      <c r="E536" s="46"/>
      <c r="F536" s="46"/>
      <c r="G536" s="46"/>
      <c r="H536" s="46"/>
      <c r="I536" s="46"/>
      <c r="J536" s="46"/>
      <c r="K536" s="46"/>
      <c r="L536" s="46"/>
      <c r="M536" s="46"/>
      <c r="N536" s="46"/>
      <c r="O536" s="46"/>
    </row>
    <row r="537" spans="2:15" x14ac:dyDescent="0.35">
      <c r="B537" s="46"/>
      <c r="C537" s="46"/>
      <c r="D537" s="46"/>
      <c r="E537" s="46"/>
      <c r="F537" s="46"/>
      <c r="G537" s="46"/>
      <c r="H537" s="46"/>
      <c r="I537" s="46"/>
      <c r="J537" s="46"/>
      <c r="K537" s="46"/>
      <c r="L537" s="46"/>
      <c r="M537" s="46"/>
      <c r="N537" s="46"/>
      <c r="O537" s="46"/>
    </row>
    <row r="538" spans="2:15" x14ac:dyDescent="0.35">
      <c r="B538" s="46"/>
      <c r="C538" s="46"/>
      <c r="D538" s="46"/>
      <c r="E538" s="46"/>
      <c r="F538" s="46"/>
      <c r="G538" s="46"/>
      <c r="H538" s="46"/>
      <c r="I538" s="46"/>
      <c r="J538" s="46"/>
      <c r="K538" s="46"/>
      <c r="L538" s="46"/>
      <c r="M538" s="46"/>
      <c r="N538" s="46"/>
      <c r="O538" s="46"/>
    </row>
    <row r="539" spans="2:15" x14ac:dyDescent="0.35">
      <c r="B539" s="46"/>
      <c r="C539" s="46"/>
      <c r="D539" s="46"/>
      <c r="E539" s="46"/>
      <c r="F539" s="46"/>
      <c r="G539" s="46"/>
      <c r="H539" s="46"/>
      <c r="I539" s="46"/>
      <c r="J539" s="46"/>
      <c r="K539" s="46"/>
      <c r="L539" s="46"/>
      <c r="M539" s="46"/>
      <c r="N539" s="46"/>
      <c r="O539" s="46"/>
    </row>
    <row r="540" spans="2:15" x14ac:dyDescent="0.35">
      <c r="B540" s="46"/>
      <c r="C540" s="46"/>
      <c r="D540" s="46"/>
      <c r="E540" s="46"/>
      <c r="F540" s="46"/>
      <c r="G540" s="46"/>
      <c r="H540" s="46"/>
      <c r="I540" s="46"/>
      <c r="J540" s="46"/>
      <c r="K540" s="46"/>
      <c r="L540" s="46"/>
      <c r="M540" s="46"/>
      <c r="N540" s="46"/>
      <c r="O540" s="46"/>
    </row>
    <row r="541" spans="2:15" x14ac:dyDescent="0.35">
      <c r="B541" s="46"/>
      <c r="C541" s="46"/>
      <c r="D541" s="46"/>
      <c r="E541" s="46"/>
      <c r="F541" s="46"/>
      <c r="G541" s="46"/>
      <c r="H541" s="46"/>
      <c r="I541" s="46"/>
      <c r="J541" s="46"/>
      <c r="K541" s="46"/>
      <c r="L541" s="46"/>
      <c r="M541" s="46"/>
      <c r="N541" s="46"/>
      <c r="O541" s="46"/>
    </row>
    <row r="542" spans="2:15" x14ac:dyDescent="0.35">
      <c r="B542" s="46"/>
      <c r="C542" s="46"/>
      <c r="D542" s="46"/>
      <c r="E542" s="46"/>
      <c r="F542" s="46"/>
      <c r="G542" s="46"/>
      <c r="H542" s="46"/>
      <c r="I542" s="46"/>
      <c r="J542" s="46"/>
      <c r="K542" s="46"/>
      <c r="L542" s="46"/>
      <c r="M542" s="46"/>
      <c r="N542" s="46"/>
      <c r="O542" s="46"/>
    </row>
    <row r="543" spans="2:15" x14ac:dyDescent="0.35">
      <c r="B543" s="46"/>
      <c r="C543" s="46"/>
      <c r="D543" s="46"/>
      <c r="E543" s="46"/>
      <c r="F543" s="46"/>
      <c r="G543" s="46"/>
      <c r="H543" s="46"/>
      <c r="I543" s="46"/>
      <c r="J543" s="46"/>
      <c r="K543" s="46"/>
      <c r="L543" s="46"/>
      <c r="M543" s="46"/>
      <c r="N543" s="46"/>
      <c r="O543" s="46"/>
    </row>
    <row r="544" spans="2:15" x14ac:dyDescent="0.35">
      <c r="B544" s="46"/>
      <c r="C544" s="46"/>
      <c r="D544" s="46"/>
      <c r="E544" s="46"/>
      <c r="F544" s="46"/>
      <c r="G544" s="46"/>
      <c r="H544" s="46"/>
      <c r="I544" s="46"/>
      <c r="J544" s="46"/>
      <c r="K544" s="46"/>
      <c r="L544" s="46"/>
      <c r="M544" s="46"/>
      <c r="N544" s="46"/>
      <c r="O544" s="46"/>
    </row>
    <row r="545" spans="2:15" x14ac:dyDescent="0.35">
      <c r="B545" s="46"/>
      <c r="C545" s="46"/>
      <c r="D545" s="46"/>
      <c r="E545" s="46"/>
      <c r="F545" s="46"/>
      <c r="G545" s="46"/>
      <c r="H545" s="46"/>
      <c r="I545" s="46"/>
      <c r="J545" s="46"/>
      <c r="K545" s="46"/>
      <c r="L545" s="46"/>
      <c r="M545" s="46"/>
      <c r="N545" s="46"/>
      <c r="O545" s="46"/>
    </row>
    <row r="546" spans="2:15" x14ac:dyDescent="0.35">
      <c r="B546" s="46"/>
      <c r="C546" s="46"/>
      <c r="D546" s="46"/>
      <c r="E546" s="46"/>
      <c r="F546" s="46"/>
      <c r="G546" s="46"/>
      <c r="H546" s="46"/>
      <c r="I546" s="46"/>
      <c r="J546" s="46"/>
      <c r="K546" s="46"/>
      <c r="L546" s="46"/>
      <c r="M546" s="46"/>
      <c r="N546" s="46"/>
      <c r="O546" s="46"/>
    </row>
    <row r="547" spans="2:15" x14ac:dyDescent="0.35">
      <c r="B547" s="46"/>
      <c r="C547" s="46"/>
      <c r="D547" s="46"/>
      <c r="E547" s="46"/>
      <c r="F547" s="46"/>
      <c r="G547" s="46"/>
      <c r="H547" s="46"/>
      <c r="I547" s="46"/>
      <c r="J547" s="46"/>
      <c r="K547" s="46"/>
      <c r="L547" s="46"/>
      <c r="M547" s="46"/>
      <c r="N547" s="46"/>
      <c r="O547" s="46"/>
    </row>
    <row r="548" spans="2:15" x14ac:dyDescent="0.35">
      <c r="B548" s="46"/>
      <c r="C548" s="46"/>
      <c r="D548" s="46"/>
      <c r="E548" s="46"/>
      <c r="F548" s="46"/>
      <c r="G548" s="46"/>
      <c r="H548" s="46"/>
      <c r="I548" s="46"/>
      <c r="J548" s="46"/>
      <c r="K548" s="46"/>
      <c r="L548" s="46"/>
      <c r="M548" s="46"/>
      <c r="N548" s="46"/>
      <c r="O548" s="46"/>
    </row>
    <row r="549" spans="2:15" x14ac:dyDescent="0.35">
      <c r="B549" s="46"/>
      <c r="C549" s="46"/>
      <c r="D549" s="46"/>
      <c r="E549" s="46"/>
      <c r="F549" s="46"/>
      <c r="G549" s="46"/>
      <c r="H549" s="46"/>
      <c r="I549" s="46"/>
      <c r="J549" s="46"/>
      <c r="K549" s="46"/>
      <c r="L549" s="46"/>
      <c r="M549" s="46"/>
      <c r="N549" s="46"/>
      <c r="O549" s="46"/>
    </row>
    <row r="550" spans="2:15" x14ac:dyDescent="0.35">
      <c r="B550" s="46"/>
      <c r="C550" s="46"/>
      <c r="D550" s="46"/>
      <c r="E550" s="46"/>
      <c r="F550" s="46"/>
      <c r="G550" s="46"/>
      <c r="H550" s="46"/>
      <c r="I550" s="46"/>
      <c r="J550" s="46"/>
      <c r="K550" s="46"/>
      <c r="L550" s="46"/>
      <c r="M550" s="46"/>
      <c r="N550" s="46"/>
      <c r="O550" s="46"/>
    </row>
    <row r="551" spans="2:15" x14ac:dyDescent="0.35">
      <c r="B551" s="46"/>
      <c r="C551" s="46"/>
      <c r="D551" s="46"/>
      <c r="E551" s="46"/>
      <c r="F551" s="46"/>
      <c r="G551" s="46"/>
      <c r="H551" s="46"/>
      <c r="I551" s="46"/>
      <c r="J551" s="46"/>
      <c r="K551" s="46"/>
      <c r="L551" s="46"/>
      <c r="M551" s="46"/>
      <c r="N551" s="46"/>
      <c r="O551" s="46"/>
    </row>
    <row r="552" spans="2:15" x14ac:dyDescent="0.35">
      <c r="B552" s="46"/>
      <c r="C552" s="46"/>
      <c r="D552" s="46"/>
      <c r="E552" s="46"/>
      <c r="F552" s="46"/>
      <c r="G552" s="46"/>
      <c r="H552" s="46"/>
      <c r="I552" s="46"/>
      <c r="J552" s="46"/>
      <c r="K552" s="46"/>
      <c r="L552" s="46"/>
      <c r="M552" s="46"/>
      <c r="N552" s="46"/>
      <c r="O552" s="46"/>
    </row>
    <row r="553" spans="2:15" x14ac:dyDescent="0.35">
      <c r="B553" s="46"/>
      <c r="C553" s="46"/>
      <c r="D553" s="46"/>
      <c r="E553" s="46"/>
      <c r="F553" s="46"/>
      <c r="G553" s="46"/>
      <c r="H553" s="46"/>
      <c r="I553" s="46"/>
      <c r="J553" s="46"/>
      <c r="K553" s="46"/>
      <c r="L553" s="46"/>
      <c r="M553" s="46"/>
      <c r="N553" s="46"/>
      <c r="O553" s="46"/>
    </row>
    <row r="554" spans="2:15" x14ac:dyDescent="0.35">
      <c r="B554" s="46"/>
      <c r="C554" s="46"/>
      <c r="D554" s="46"/>
      <c r="E554" s="46"/>
      <c r="F554" s="46"/>
      <c r="G554" s="46"/>
      <c r="H554" s="46"/>
      <c r="I554" s="46"/>
      <c r="J554" s="46"/>
      <c r="K554" s="46"/>
      <c r="L554" s="46"/>
      <c r="M554" s="46"/>
      <c r="N554" s="46"/>
      <c r="O554" s="46"/>
    </row>
    <row r="555" spans="2:15" x14ac:dyDescent="0.35">
      <c r="B555" s="46"/>
      <c r="C555" s="46"/>
      <c r="D555" s="46"/>
      <c r="E555" s="46"/>
      <c r="F555" s="46"/>
      <c r="G555" s="46"/>
      <c r="H555" s="46"/>
      <c r="I555" s="46"/>
      <c r="J555" s="46"/>
      <c r="K555" s="46"/>
      <c r="L555" s="46"/>
      <c r="M555" s="46"/>
      <c r="N555" s="46"/>
      <c r="O555" s="46"/>
    </row>
    <row r="556" spans="2:15" x14ac:dyDescent="0.35">
      <c r="B556" s="46"/>
      <c r="C556" s="46"/>
      <c r="D556" s="46"/>
      <c r="E556" s="46"/>
      <c r="F556" s="46"/>
      <c r="G556" s="46"/>
      <c r="H556" s="46"/>
      <c r="I556" s="46"/>
      <c r="J556" s="46"/>
      <c r="K556" s="46"/>
      <c r="L556" s="46"/>
      <c r="M556" s="46"/>
      <c r="N556" s="46"/>
      <c r="O556" s="46"/>
    </row>
    <row r="557" spans="2:15" x14ac:dyDescent="0.35">
      <c r="B557" s="46"/>
      <c r="C557" s="46"/>
      <c r="D557" s="46"/>
      <c r="E557" s="46"/>
      <c r="F557" s="46"/>
      <c r="G557" s="46"/>
      <c r="H557" s="46"/>
      <c r="I557" s="46"/>
      <c r="J557" s="46"/>
      <c r="K557" s="46"/>
      <c r="L557" s="46"/>
      <c r="M557" s="46"/>
      <c r="N557" s="46"/>
      <c r="O557" s="46"/>
    </row>
    <row r="558" spans="2:15" x14ac:dyDescent="0.35">
      <c r="B558" s="46"/>
      <c r="C558" s="46"/>
      <c r="D558" s="46"/>
      <c r="E558" s="46"/>
      <c r="F558" s="46"/>
      <c r="G558" s="46"/>
      <c r="H558" s="46"/>
      <c r="I558" s="46"/>
      <c r="J558" s="46"/>
      <c r="K558" s="46"/>
      <c r="L558" s="46"/>
      <c r="M558" s="46"/>
      <c r="N558" s="46"/>
      <c r="O558" s="46"/>
    </row>
    <row r="559" spans="2:15" x14ac:dyDescent="0.35">
      <c r="B559" s="46"/>
      <c r="C559" s="46"/>
      <c r="D559" s="46"/>
      <c r="E559" s="46"/>
      <c r="F559" s="46"/>
      <c r="G559" s="46"/>
      <c r="H559" s="46"/>
      <c r="I559" s="46"/>
      <c r="J559" s="46"/>
      <c r="K559" s="46"/>
      <c r="L559" s="46"/>
      <c r="M559" s="46"/>
      <c r="N559" s="46"/>
      <c r="O559" s="46"/>
    </row>
    <row r="560" spans="2:15" x14ac:dyDescent="0.35">
      <c r="B560" s="46"/>
      <c r="C560" s="46"/>
      <c r="D560" s="46"/>
      <c r="E560" s="46"/>
      <c r="F560" s="46"/>
      <c r="G560" s="46"/>
      <c r="H560" s="46"/>
      <c r="I560" s="46"/>
      <c r="J560" s="46"/>
      <c r="K560" s="46"/>
      <c r="L560" s="46"/>
      <c r="M560" s="46"/>
      <c r="N560" s="46"/>
      <c r="O560" s="46"/>
    </row>
    <row r="561" spans="2:15" x14ac:dyDescent="0.35">
      <c r="B561" s="46"/>
      <c r="C561" s="46"/>
      <c r="D561" s="46"/>
      <c r="E561" s="46"/>
      <c r="F561" s="46"/>
      <c r="G561" s="46"/>
      <c r="H561" s="46"/>
      <c r="I561" s="46"/>
      <c r="J561" s="46"/>
      <c r="K561" s="46"/>
      <c r="L561" s="46"/>
      <c r="M561" s="46"/>
      <c r="N561" s="46"/>
      <c r="O561" s="46"/>
    </row>
    <row r="562" spans="2:15" x14ac:dyDescent="0.35">
      <c r="B562" s="46"/>
      <c r="C562" s="46"/>
      <c r="D562" s="46"/>
      <c r="E562" s="46"/>
      <c r="F562" s="46"/>
      <c r="G562" s="46"/>
      <c r="H562" s="46"/>
      <c r="I562" s="46"/>
      <c r="J562" s="46"/>
      <c r="K562" s="46"/>
      <c r="L562" s="46"/>
      <c r="M562" s="46"/>
      <c r="N562" s="46"/>
      <c r="O562" s="46"/>
    </row>
    <row r="563" spans="2:15" x14ac:dyDescent="0.35">
      <c r="B563" s="46"/>
      <c r="C563" s="46"/>
      <c r="D563" s="46"/>
      <c r="E563" s="46"/>
      <c r="F563" s="46"/>
      <c r="G563" s="46"/>
      <c r="H563" s="46"/>
      <c r="I563" s="46"/>
      <c r="J563" s="46"/>
      <c r="K563" s="46"/>
      <c r="L563" s="46"/>
      <c r="M563" s="46"/>
      <c r="N563" s="46"/>
      <c r="O563" s="46"/>
    </row>
    <row r="564" spans="2:15" x14ac:dyDescent="0.35">
      <c r="B564" s="46"/>
      <c r="C564" s="46"/>
      <c r="D564" s="46"/>
      <c r="E564" s="46"/>
      <c r="F564" s="46"/>
      <c r="G564" s="46"/>
      <c r="H564" s="46"/>
      <c r="I564" s="46"/>
      <c r="J564" s="46"/>
      <c r="K564" s="46"/>
      <c r="L564" s="46"/>
      <c r="M564" s="46"/>
      <c r="N564" s="46"/>
      <c r="O564" s="46"/>
    </row>
    <row r="565" spans="2:15" x14ac:dyDescent="0.35">
      <c r="B565" s="46"/>
      <c r="C565" s="46"/>
      <c r="D565" s="46"/>
      <c r="E565" s="46"/>
      <c r="F565" s="46"/>
      <c r="G565" s="46"/>
      <c r="H565" s="46"/>
      <c r="I565" s="46"/>
      <c r="J565" s="46"/>
      <c r="K565" s="46"/>
      <c r="L565" s="46"/>
      <c r="M565" s="46"/>
      <c r="N565" s="46"/>
      <c r="O565" s="46"/>
    </row>
    <row r="566" spans="2:15" x14ac:dyDescent="0.35">
      <c r="B566" s="46"/>
      <c r="C566" s="46"/>
      <c r="D566" s="46"/>
      <c r="E566" s="46"/>
      <c r="F566" s="46"/>
      <c r="G566" s="46"/>
      <c r="H566" s="46"/>
      <c r="I566" s="46"/>
      <c r="J566" s="46"/>
      <c r="K566" s="46"/>
      <c r="L566" s="46"/>
      <c r="M566" s="46"/>
      <c r="N566" s="46"/>
      <c r="O566" s="46"/>
    </row>
    <row r="567" spans="2:15" x14ac:dyDescent="0.35">
      <c r="B567" s="46"/>
      <c r="C567" s="46"/>
      <c r="D567" s="46"/>
      <c r="E567" s="46"/>
      <c r="F567" s="46"/>
      <c r="G567" s="46"/>
      <c r="H567" s="46"/>
      <c r="I567" s="46"/>
      <c r="J567" s="46"/>
      <c r="K567" s="46"/>
      <c r="L567" s="46"/>
      <c r="M567" s="46"/>
      <c r="N567" s="46"/>
      <c r="O567" s="46"/>
    </row>
    <row r="568" spans="2:15" x14ac:dyDescent="0.35">
      <c r="B568" s="46"/>
      <c r="C568" s="46"/>
      <c r="D568" s="46"/>
      <c r="E568" s="46"/>
      <c r="F568" s="46"/>
      <c r="G568" s="46"/>
      <c r="H568" s="46"/>
      <c r="I568" s="46"/>
      <c r="J568" s="46"/>
      <c r="K568" s="46"/>
      <c r="L568" s="46"/>
      <c r="M568" s="46"/>
      <c r="N568" s="46"/>
      <c r="O568" s="46"/>
    </row>
    <row r="569" spans="2:15" x14ac:dyDescent="0.35">
      <c r="B569" s="46"/>
      <c r="C569" s="46"/>
      <c r="D569" s="46"/>
      <c r="E569" s="46"/>
      <c r="F569" s="46"/>
      <c r="G569" s="46"/>
      <c r="H569" s="46"/>
      <c r="I569" s="46"/>
      <c r="J569" s="46"/>
      <c r="K569" s="46"/>
      <c r="L569" s="46"/>
      <c r="M569" s="46"/>
      <c r="N569" s="46"/>
      <c r="O569" s="46"/>
    </row>
    <row r="570" spans="2:15" x14ac:dyDescent="0.35">
      <c r="B570" s="46"/>
      <c r="C570" s="46"/>
      <c r="D570" s="46"/>
      <c r="E570" s="46"/>
      <c r="F570" s="46"/>
      <c r="G570" s="46"/>
      <c r="H570" s="46"/>
      <c r="I570" s="46"/>
      <c r="J570" s="46"/>
      <c r="K570" s="46"/>
      <c r="L570" s="46"/>
      <c r="M570" s="46"/>
      <c r="N570" s="46"/>
      <c r="O570" s="46"/>
    </row>
    <row r="571" spans="2:15" x14ac:dyDescent="0.35">
      <c r="B571" s="46"/>
      <c r="C571" s="46"/>
      <c r="D571" s="46"/>
      <c r="E571" s="46"/>
      <c r="F571" s="46"/>
      <c r="G571" s="46"/>
      <c r="H571" s="46"/>
      <c r="I571" s="46"/>
      <c r="J571" s="46"/>
      <c r="K571" s="46"/>
      <c r="L571" s="46"/>
      <c r="M571" s="46"/>
      <c r="N571" s="46"/>
      <c r="O571" s="46"/>
    </row>
    <row r="572" spans="2:15" x14ac:dyDescent="0.35">
      <c r="B572" s="46"/>
      <c r="C572" s="46"/>
      <c r="D572" s="46"/>
      <c r="E572" s="46"/>
      <c r="F572" s="46"/>
      <c r="G572" s="46"/>
      <c r="H572" s="46"/>
      <c r="I572" s="46"/>
      <c r="J572" s="46"/>
      <c r="K572" s="46"/>
      <c r="L572" s="46"/>
      <c r="M572" s="46"/>
      <c r="N572" s="46"/>
      <c r="O572" s="46"/>
    </row>
    <row r="573" spans="2:15" x14ac:dyDescent="0.35">
      <c r="B573" s="46"/>
      <c r="C573" s="46"/>
      <c r="D573" s="46"/>
      <c r="E573" s="46"/>
      <c r="F573" s="46"/>
      <c r="G573" s="46"/>
      <c r="H573" s="46"/>
      <c r="I573" s="46"/>
      <c r="J573" s="46"/>
      <c r="K573" s="46"/>
      <c r="L573" s="46"/>
      <c r="M573" s="46"/>
      <c r="N573" s="46"/>
      <c r="O573" s="46"/>
    </row>
    <row r="574" spans="2:15" x14ac:dyDescent="0.35">
      <c r="B574" s="46"/>
      <c r="C574" s="46"/>
      <c r="D574" s="46"/>
      <c r="E574" s="46"/>
      <c r="F574" s="46"/>
      <c r="G574" s="46"/>
      <c r="H574" s="46"/>
      <c r="I574" s="46"/>
      <c r="J574" s="46"/>
      <c r="K574" s="46"/>
      <c r="L574" s="46"/>
      <c r="M574" s="46"/>
      <c r="N574" s="46"/>
      <c r="O574" s="46"/>
    </row>
    <row r="575" spans="2:15" x14ac:dyDescent="0.35">
      <c r="B575" s="46"/>
      <c r="C575" s="46"/>
      <c r="D575" s="46"/>
      <c r="E575" s="46"/>
      <c r="F575" s="46"/>
      <c r="G575" s="46"/>
      <c r="H575" s="46"/>
      <c r="I575" s="46"/>
      <c r="J575" s="46"/>
      <c r="K575" s="46"/>
      <c r="L575" s="46"/>
      <c r="M575" s="46"/>
      <c r="N575" s="46"/>
      <c r="O575" s="46"/>
    </row>
    <row r="576" spans="2:15" x14ac:dyDescent="0.35">
      <c r="B576" s="46"/>
      <c r="C576" s="46"/>
      <c r="D576" s="46"/>
      <c r="E576" s="46"/>
      <c r="F576" s="46"/>
      <c r="G576" s="46"/>
      <c r="H576" s="46"/>
      <c r="I576" s="46"/>
      <c r="J576" s="46"/>
      <c r="K576" s="46"/>
      <c r="L576" s="46"/>
      <c r="M576" s="46"/>
      <c r="N576" s="46"/>
      <c r="O576" s="46"/>
    </row>
    <row r="577" spans="2:15" x14ac:dyDescent="0.35">
      <c r="B577" s="46"/>
      <c r="C577" s="46"/>
      <c r="D577" s="46"/>
      <c r="E577" s="46"/>
      <c r="F577" s="46"/>
      <c r="G577" s="46"/>
      <c r="H577" s="46"/>
      <c r="I577" s="46"/>
      <c r="J577" s="46"/>
      <c r="K577" s="46"/>
      <c r="L577" s="46"/>
      <c r="M577" s="46"/>
      <c r="N577" s="46"/>
      <c r="O577" s="46"/>
    </row>
    <row r="578" spans="2:15" x14ac:dyDescent="0.35">
      <c r="B578" s="46"/>
      <c r="C578" s="46"/>
      <c r="D578" s="46"/>
      <c r="E578" s="46"/>
      <c r="F578" s="46"/>
      <c r="G578" s="46"/>
      <c r="H578" s="46"/>
      <c r="I578" s="46"/>
      <c r="J578" s="46"/>
      <c r="K578" s="46"/>
      <c r="L578" s="46"/>
      <c r="M578" s="46"/>
      <c r="N578" s="46"/>
      <c r="O578" s="46"/>
    </row>
    <row r="579" spans="2:15" x14ac:dyDescent="0.35">
      <c r="B579" s="46"/>
      <c r="C579" s="46"/>
      <c r="D579" s="46"/>
      <c r="E579" s="46"/>
      <c r="F579" s="46"/>
      <c r="G579" s="46"/>
      <c r="H579" s="46"/>
      <c r="I579" s="46"/>
      <c r="J579" s="46"/>
      <c r="K579" s="46"/>
      <c r="L579" s="46"/>
      <c r="M579" s="46"/>
      <c r="N579" s="46"/>
      <c r="O579" s="46"/>
    </row>
    <row r="580" spans="2:15" x14ac:dyDescent="0.35">
      <c r="B580" s="46"/>
      <c r="C580" s="46"/>
      <c r="D580" s="46"/>
      <c r="E580" s="46"/>
      <c r="F580" s="46"/>
      <c r="G580" s="46"/>
      <c r="H580" s="46"/>
      <c r="I580" s="46"/>
      <c r="J580" s="46"/>
      <c r="K580" s="46"/>
      <c r="L580" s="46"/>
      <c r="M580" s="46"/>
      <c r="N580" s="46"/>
      <c r="O580" s="46"/>
    </row>
    <row r="581" spans="2:15" x14ac:dyDescent="0.35">
      <c r="B581" s="46"/>
      <c r="C581" s="46"/>
      <c r="D581" s="46"/>
      <c r="E581" s="46"/>
      <c r="F581" s="46"/>
      <c r="G581" s="46"/>
      <c r="H581" s="46"/>
      <c r="I581" s="46"/>
      <c r="J581" s="46"/>
      <c r="K581" s="46"/>
      <c r="L581" s="46"/>
      <c r="M581" s="46"/>
      <c r="N581" s="46"/>
      <c r="O581" s="46"/>
    </row>
    <row r="582" spans="2:15" x14ac:dyDescent="0.35">
      <c r="B582" s="46"/>
      <c r="C582" s="46"/>
      <c r="D582" s="46"/>
      <c r="E582" s="46"/>
      <c r="F582" s="46"/>
      <c r="G582" s="46"/>
      <c r="H582" s="46"/>
      <c r="I582" s="46"/>
      <c r="J582" s="46"/>
      <c r="K582" s="46"/>
      <c r="L582" s="46"/>
      <c r="M582" s="46"/>
      <c r="N582" s="46"/>
      <c r="O582" s="46"/>
    </row>
    <row r="583" spans="2:15" x14ac:dyDescent="0.35">
      <c r="B583" s="46"/>
      <c r="C583" s="46"/>
      <c r="D583" s="46"/>
      <c r="E583" s="46"/>
      <c r="F583" s="46"/>
      <c r="G583" s="46"/>
      <c r="H583" s="46"/>
      <c r="I583" s="46"/>
      <c r="J583" s="46"/>
      <c r="K583" s="46"/>
      <c r="L583" s="46"/>
      <c r="M583" s="46"/>
      <c r="N583" s="46"/>
      <c r="O583" s="46"/>
    </row>
    <row r="584" spans="2:15" x14ac:dyDescent="0.35">
      <c r="B584" s="46"/>
      <c r="C584" s="46"/>
      <c r="D584" s="46"/>
      <c r="E584" s="46"/>
      <c r="F584" s="46"/>
      <c r="G584" s="46"/>
      <c r="H584" s="46"/>
      <c r="I584" s="46"/>
      <c r="J584" s="46"/>
      <c r="K584" s="46"/>
      <c r="L584" s="46"/>
      <c r="M584" s="46"/>
      <c r="N584" s="46"/>
      <c r="O584" s="46"/>
    </row>
    <row r="585" spans="2:15" x14ac:dyDescent="0.35">
      <c r="B585" s="46"/>
      <c r="C585" s="46"/>
      <c r="D585" s="46"/>
      <c r="E585" s="46"/>
      <c r="F585" s="46"/>
      <c r="G585" s="46"/>
      <c r="H585" s="46"/>
      <c r="I585" s="46"/>
      <c r="J585" s="46"/>
      <c r="K585" s="46"/>
      <c r="L585" s="46"/>
      <c r="M585" s="46"/>
      <c r="N585" s="46"/>
      <c r="O585" s="46"/>
    </row>
    <row r="586" spans="2:15" x14ac:dyDescent="0.35">
      <c r="B586" s="46"/>
      <c r="C586" s="46"/>
      <c r="D586" s="46"/>
      <c r="E586" s="46"/>
      <c r="F586" s="46"/>
      <c r="G586" s="46"/>
      <c r="H586" s="46"/>
      <c r="I586" s="46"/>
      <c r="J586" s="46"/>
      <c r="K586" s="46"/>
      <c r="L586" s="46"/>
      <c r="M586" s="46"/>
      <c r="N586" s="46"/>
      <c r="O586" s="46"/>
    </row>
    <row r="587" spans="2:15" x14ac:dyDescent="0.35">
      <c r="B587" s="46"/>
      <c r="C587" s="46"/>
      <c r="D587" s="46"/>
      <c r="E587" s="46"/>
      <c r="F587" s="46"/>
      <c r="G587" s="46"/>
      <c r="H587" s="46"/>
      <c r="I587" s="46"/>
      <c r="J587" s="46"/>
      <c r="K587" s="46"/>
      <c r="L587" s="46"/>
      <c r="M587" s="46"/>
      <c r="N587" s="46"/>
      <c r="O587" s="46"/>
    </row>
    <row r="588" spans="2:15" x14ac:dyDescent="0.35">
      <c r="B588" s="46"/>
      <c r="C588" s="46"/>
      <c r="D588" s="46"/>
      <c r="E588" s="46"/>
      <c r="F588" s="46"/>
      <c r="G588" s="46"/>
      <c r="H588" s="46"/>
      <c r="I588" s="46"/>
      <c r="J588" s="46"/>
      <c r="K588" s="46"/>
      <c r="L588" s="46"/>
      <c r="M588" s="46"/>
      <c r="N588" s="46"/>
      <c r="O588" s="46"/>
    </row>
    <row r="589" spans="2:15" x14ac:dyDescent="0.35">
      <c r="B589" s="46"/>
      <c r="C589" s="46"/>
      <c r="D589" s="46"/>
      <c r="E589" s="46"/>
      <c r="F589" s="46"/>
      <c r="G589" s="46"/>
      <c r="H589" s="46"/>
      <c r="I589" s="46"/>
      <c r="J589" s="46"/>
      <c r="K589" s="46"/>
      <c r="L589" s="46"/>
      <c r="M589" s="46"/>
      <c r="N589" s="46"/>
      <c r="O589" s="46"/>
    </row>
    <row r="590" spans="2:15" x14ac:dyDescent="0.35">
      <c r="B590" s="46"/>
      <c r="C590" s="46"/>
      <c r="D590" s="46"/>
      <c r="E590" s="46"/>
      <c r="F590" s="46"/>
      <c r="G590" s="46"/>
      <c r="H590" s="46"/>
      <c r="I590" s="46"/>
      <c r="J590" s="46"/>
      <c r="K590" s="46"/>
      <c r="L590" s="46"/>
      <c r="M590" s="46"/>
      <c r="N590" s="46"/>
      <c r="O590" s="46"/>
    </row>
    <row r="591" spans="2:15" x14ac:dyDescent="0.35">
      <c r="B591" s="46"/>
      <c r="C591" s="46"/>
      <c r="D591" s="46"/>
      <c r="E591" s="46"/>
      <c r="F591" s="46"/>
      <c r="G591" s="46"/>
      <c r="H591" s="46"/>
      <c r="I591" s="46"/>
      <c r="J591" s="46"/>
      <c r="K591" s="46"/>
      <c r="L591" s="46"/>
      <c r="M591" s="46"/>
      <c r="N591" s="46"/>
      <c r="O591" s="46"/>
    </row>
    <row r="592" spans="2:15" x14ac:dyDescent="0.35">
      <c r="B592" s="46"/>
      <c r="C592" s="46"/>
      <c r="D592" s="46"/>
      <c r="E592" s="46"/>
      <c r="F592" s="46"/>
      <c r="G592" s="46"/>
      <c r="H592" s="46"/>
      <c r="I592" s="46"/>
      <c r="J592" s="46"/>
      <c r="K592" s="46"/>
      <c r="L592" s="46"/>
      <c r="M592" s="46"/>
      <c r="N592" s="46"/>
      <c r="O592" s="46"/>
    </row>
    <row r="593" spans="2:15" x14ac:dyDescent="0.35">
      <c r="B593" s="46"/>
      <c r="C593" s="46"/>
      <c r="D593" s="46"/>
      <c r="E593" s="46"/>
      <c r="F593" s="46"/>
      <c r="G593" s="46"/>
      <c r="H593" s="46"/>
      <c r="I593" s="46"/>
      <c r="J593" s="46"/>
      <c r="K593" s="46"/>
      <c r="L593" s="46"/>
      <c r="M593" s="46"/>
      <c r="N593" s="46"/>
      <c r="O593" s="46"/>
    </row>
    <row r="594" spans="2:15" x14ac:dyDescent="0.35">
      <c r="B594" s="46"/>
      <c r="C594" s="46"/>
      <c r="D594" s="46"/>
      <c r="E594" s="46"/>
      <c r="F594" s="46"/>
      <c r="G594" s="46"/>
      <c r="H594" s="46"/>
      <c r="I594" s="46"/>
      <c r="J594" s="46"/>
      <c r="K594" s="46"/>
      <c r="L594" s="46"/>
      <c r="M594" s="46"/>
      <c r="N594" s="46"/>
      <c r="O594" s="46"/>
    </row>
    <row r="595" spans="2:15" x14ac:dyDescent="0.35">
      <c r="B595" s="46"/>
      <c r="C595" s="46"/>
      <c r="D595" s="46"/>
      <c r="E595" s="46"/>
      <c r="F595" s="46"/>
      <c r="G595" s="46"/>
      <c r="H595" s="46"/>
      <c r="I595" s="46"/>
      <c r="J595" s="46"/>
      <c r="K595" s="46"/>
      <c r="L595" s="46"/>
      <c r="M595" s="46"/>
      <c r="N595" s="46"/>
      <c r="O595" s="46"/>
    </row>
    <row r="596" spans="2:15" x14ac:dyDescent="0.35">
      <c r="B596" s="46"/>
      <c r="C596" s="46"/>
      <c r="D596" s="46"/>
      <c r="E596" s="46"/>
      <c r="F596" s="46"/>
      <c r="G596" s="46"/>
      <c r="H596" s="46"/>
      <c r="I596" s="46"/>
      <c r="J596" s="46"/>
      <c r="K596" s="46"/>
      <c r="L596" s="46"/>
      <c r="M596" s="46"/>
      <c r="N596" s="46"/>
      <c r="O596" s="46"/>
    </row>
    <row r="597" spans="2:15" x14ac:dyDescent="0.35">
      <c r="B597" s="46"/>
      <c r="C597" s="46"/>
      <c r="D597" s="46"/>
      <c r="E597" s="46"/>
      <c r="F597" s="46"/>
      <c r="G597" s="46"/>
      <c r="H597" s="46"/>
      <c r="I597" s="46"/>
      <c r="J597" s="46"/>
      <c r="K597" s="46"/>
      <c r="L597" s="46"/>
      <c r="M597" s="46"/>
      <c r="N597" s="46"/>
      <c r="O597" s="46"/>
    </row>
    <row r="598" spans="2:15" x14ac:dyDescent="0.35">
      <c r="B598" s="46"/>
      <c r="C598" s="46"/>
      <c r="D598" s="46"/>
      <c r="E598" s="46"/>
      <c r="F598" s="46"/>
      <c r="G598" s="46"/>
      <c r="H598" s="46"/>
      <c r="I598" s="46"/>
      <c r="J598" s="46"/>
      <c r="K598" s="46"/>
      <c r="L598" s="46"/>
      <c r="M598" s="46"/>
      <c r="N598" s="46"/>
      <c r="O598" s="46"/>
    </row>
    <row r="599" spans="2:15" x14ac:dyDescent="0.35">
      <c r="B599" s="46"/>
      <c r="C599" s="46"/>
      <c r="D599" s="46"/>
      <c r="E599" s="46"/>
      <c r="F599" s="46"/>
      <c r="G599" s="46"/>
      <c r="H599" s="46"/>
      <c r="I599" s="46"/>
      <c r="J599" s="46"/>
      <c r="K599" s="46"/>
      <c r="L599" s="46"/>
      <c r="M599" s="46"/>
      <c r="N599" s="46"/>
      <c r="O599" s="46"/>
    </row>
    <row r="600" spans="2:15" x14ac:dyDescent="0.35">
      <c r="B600" s="46"/>
      <c r="C600" s="46"/>
      <c r="D600" s="46"/>
      <c r="E600" s="46"/>
      <c r="F600" s="46"/>
      <c r="G600" s="46"/>
      <c r="H600" s="46"/>
      <c r="I600" s="46"/>
      <c r="J600" s="46"/>
      <c r="K600" s="46"/>
      <c r="L600" s="46"/>
      <c r="M600" s="46"/>
      <c r="N600" s="46"/>
      <c r="O600" s="46"/>
    </row>
    <row r="601" spans="2:15" x14ac:dyDescent="0.35">
      <c r="B601" s="46"/>
      <c r="C601" s="46"/>
      <c r="D601" s="46"/>
      <c r="E601" s="46"/>
      <c r="F601" s="46"/>
      <c r="G601" s="46"/>
      <c r="H601" s="46"/>
      <c r="I601" s="46"/>
      <c r="J601" s="46"/>
      <c r="K601" s="46"/>
      <c r="L601" s="46"/>
      <c r="M601" s="46"/>
      <c r="N601" s="46"/>
      <c r="O601" s="46"/>
    </row>
    <row r="602" spans="2:15" x14ac:dyDescent="0.35">
      <c r="B602" s="46"/>
      <c r="C602" s="46"/>
      <c r="D602" s="46"/>
      <c r="E602" s="46"/>
      <c r="F602" s="46"/>
      <c r="G602" s="46"/>
      <c r="H602" s="46"/>
      <c r="I602" s="46"/>
      <c r="J602" s="46"/>
      <c r="K602" s="46"/>
      <c r="L602" s="46"/>
      <c r="M602" s="46"/>
      <c r="N602" s="46"/>
      <c r="O602" s="46"/>
    </row>
    <row r="603" spans="2:15" x14ac:dyDescent="0.35">
      <c r="B603" s="46"/>
      <c r="C603" s="46"/>
      <c r="D603" s="46"/>
      <c r="E603" s="46"/>
      <c r="F603" s="46"/>
      <c r="G603" s="46"/>
      <c r="H603" s="46"/>
      <c r="I603" s="46"/>
      <c r="J603" s="46"/>
      <c r="K603" s="46"/>
      <c r="L603" s="46"/>
      <c r="M603" s="46"/>
      <c r="N603" s="46"/>
      <c r="O603" s="46"/>
    </row>
    <row r="604" spans="2:15" x14ac:dyDescent="0.35">
      <c r="B604" s="46"/>
      <c r="C604" s="46"/>
      <c r="D604" s="46"/>
      <c r="E604" s="46"/>
      <c r="F604" s="46"/>
      <c r="G604" s="46"/>
      <c r="H604" s="46"/>
      <c r="I604" s="46"/>
      <c r="J604" s="46"/>
      <c r="K604" s="46"/>
      <c r="L604" s="46"/>
      <c r="M604" s="46"/>
      <c r="N604" s="46"/>
      <c r="O604" s="46"/>
    </row>
    <row r="605" spans="2:15" x14ac:dyDescent="0.35">
      <c r="B605" s="46"/>
      <c r="C605" s="46"/>
      <c r="D605" s="46"/>
      <c r="E605" s="46"/>
      <c r="F605" s="46"/>
      <c r="G605" s="46"/>
      <c r="H605" s="46"/>
      <c r="I605" s="46"/>
      <c r="J605" s="46"/>
      <c r="K605" s="46"/>
      <c r="L605" s="46"/>
      <c r="M605" s="46"/>
      <c r="N605" s="46"/>
      <c r="O605" s="46"/>
    </row>
    <row r="606" spans="2:15" x14ac:dyDescent="0.35">
      <c r="B606" s="46"/>
      <c r="C606" s="46"/>
      <c r="D606" s="46"/>
      <c r="E606" s="46"/>
      <c r="F606" s="46"/>
      <c r="G606" s="46"/>
      <c r="H606" s="46"/>
      <c r="I606" s="46"/>
      <c r="J606" s="46"/>
      <c r="K606" s="46"/>
      <c r="L606" s="46"/>
      <c r="M606" s="46"/>
      <c r="N606" s="46"/>
      <c r="O606" s="46"/>
    </row>
    <row r="607" spans="2:15" x14ac:dyDescent="0.35">
      <c r="B607" s="46"/>
      <c r="C607" s="46"/>
      <c r="D607" s="46"/>
      <c r="E607" s="46"/>
      <c r="F607" s="46"/>
      <c r="G607" s="46"/>
      <c r="H607" s="46"/>
      <c r="I607" s="46"/>
      <c r="J607" s="46"/>
      <c r="K607" s="46"/>
      <c r="L607" s="46"/>
      <c r="M607" s="46"/>
      <c r="N607" s="46"/>
      <c r="O607" s="46"/>
    </row>
    <row r="608" spans="2:15" x14ac:dyDescent="0.35">
      <c r="B608" s="46"/>
      <c r="C608" s="46"/>
      <c r="D608" s="46"/>
      <c r="E608" s="46"/>
      <c r="F608" s="46"/>
      <c r="G608" s="46"/>
      <c r="H608" s="46"/>
      <c r="I608" s="46"/>
      <c r="J608" s="46"/>
      <c r="K608" s="46"/>
      <c r="L608" s="46"/>
      <c r="M608" s="46"/>
      <c r="N608" s="46"/>
      <c r="O608" s="46"/>
    </row>
    <row r="609" spans="2:15" x14ac:dyDescent="0.35">
      <c r="B609" s="46"/>
      <c r="C609" s="46"/>
      <c r="D609" s="46"/>
      <c r="E609" s="46"/>
      <c r="F609" s="46"/>
      <c r="G609" s="46"/>
      <c r="H609" s="46"/>
      <c r="I609" s="46"/>
      <c r="J609" s="46"/>
      <c r="K609" s="46"/>
      <c r="L609" s="46"/>
      <c r="M609" s="46"/>
      <c r="N609" s="46"/>
      <c r="O609" s="46"/>
    </row>
    <row r="610" spans="2:15" x14ac:dyDescent="0.35">
      <c r="B610" s="46"/>
      <c r="C610" s="46"/>
      <c r="D610" s="46"/>
      <c r="E610" s="46"/>
      <c r="F610" s="46"/>
      <c r="G610" s="46"/>
      <c r="H610" s="46"/>
      <c r="I610" s="46"/>
      <c r="J610" s="46"/>
      <c r="K610" s="46"/>
      <c r="L610" s="46"/>
      <c r="M610" s="46"/>
      <c r="N610" s="46"/>
      <c r="O610" s="46"/>
    </row>
    <row r="611" spans="2:15" x14ac:dyDescent="0.35">
      <c r="B611" s="46"/>
      <c r="C611" s="46"/>
      <c r="D611" s="46"/>
      <c r="E611" s="46"/>
      <c r="F611" s="46"/>
      <c r="G611" s="46"/>
      <c r="H611" s="46"/>
      <c r="I611" s="46"/>
      <c r="J611" s="46"/>
      <c r="K611" s="46"/>
      <c r="L611" s="46"/>
      <c r="M611" s="46"/>
      <c r="N611" s="46"/>
      <c r="O611" s="46"/>
    </row>
    <row r="612" spans="2:15" x14ac:dyDescent="0.35">
      <c r="B612" s="46"/>
      <c r="C612" s="46"/>
      <c r="D612" s="46"/>
      <c r="E612" s="46"/>
      <c r="F612" s="46"/>
      <c r="G612" s="46"/>
      <c r="H612" s="46"/>
      <c r="I612" s="46"/>
      <c r="J612" s="46"/>
      <c r="K612" s="46"/>
      <c r="L612" s="46"/>
      <c r="M612" s="46"/>
      <c r="N612" s="46"/>
      <c r="O612" s="46"/>
    </row>
    <row r="613" spans="2:15" x14ac:dyDescent="0.35">
      <c r="B613" s="46"/>
      <c r="C613" s="46"/>
      <c r="D613" s="46"/>
      <c r="E613" s="46"/>
      <c r="F613" s="46"/>
      <c r="G613" s="46"/>
      <c r="H613" s="46"/>
      <c r="I613" s="46"/>
      <c r="J613" s="46"/>
      <c r="K613" s="46"/>
      <c r="L613" s="46"/>
      <c r="M613" s="46"/>
      <c r="N613" s="46"/>
      <c r="O613" s="46"/>
    </row>
    <row r="614" spans="2:15" x14ac:dyDescent="0.35">
      <c r="B614" s="46"/>
      <c r="C614" s="46"/>
      <c r="D614" s="46"/>
      <c r="E614" s="46"/>
      <c r="F614" s="46"/>
      <c r="G614" s="46"/>
      <c r="H614" s="46"/>
      <c r="I614" s="46"/>
      <c r="J614" s="46"/>
      <c r="K614" s="46"/>
      <c r="L614" s="46"/>
      <c r="M614" s="46"/>
      <c r="N614" s="46"/>
      <c r="O614" s="46"/>
    </row>
    <row r="615" spans="2:15" x14ac:dyDescent="0.35">
      <c r="B615" s="46"/>
      <c r="C615" s="46"/>
      <c r="D615" s="46"/>
      <c r="E615" s="46"/>
      <c r="F615" s="46"/>
      <c r="G615" s="46"/>
      <c r="H615" s="46"/>
      <c r="I615" s="46"/>
      <c r="J615" s="46"/>
      <c r="K615" s="46"/>
      <c r="L615" s="46"/>
      <c r="M615" s="46"/>
      <c r="N615" s="46"/>
      <c r="O615" s="46"/>
    </row>
    <row r="616" spans="2:15" x14ac:dyDescent="0.35">
      <c r="B616" s="46"/>
      <c r="C616" s="46"/>
      <c r="D616" s="46"/>
      <c r="E616" s="46"/>
      <c r="F616" s="46"/>
      <c r="G616" s="46"/>
      <c r="H616" s="46"/>
      <c r="I616" s="46"/>
      <c r="J616" s="46"/>
      <c r="K616" s="46"/>
      <c r="L616" s="46"/>
      <c r="M616" s="46"/>
      <c r="N616" s="46"/>
      <c r="O616" s="46"/>
    </row>
    <row r="617" spans="2:15" x14ac:dyDescent="0.35">
      <c r="B617" s="46"/>
      <c r="C617" s="46"/>
      <c r="D617" s="46"/>
      <c r="E617" s="46"/>
      <c r="F617" s="46"/>
      <c r="G617" s="46"/>
      <c r="H617" s="46"/>
      <c r="I617" s="46"/>
      <c r="J617" s="46"/>
      <c r="K617" s="46"/>
      <c r="L617" s="46"/>
      <c r="M617" s="46"/>
      <c r="N617" s="46"/>
      <c r="O617" s="46"/>
    </row>
    <row r="618" spans="2:15" x14ac:dyDescent="0.35">
      <c r="B618" s="46"/>
      <c r="C618" s="46"/>
      <c r="D618" s="46"/>
      <c r="E618" s="46"/>
      <c r="F618" s="46"/>
      <c r="G618" s="46"/>
      <c r="H618" s="46"/>
      <c r="I618" s="46"/>
      <c r="J618" s="46"/>
      <c r="K618" s="46"/>
      <c r="L618" s="46"/>
      <c r="M618" s="46"/>
      <c r="N618" s="46"/>
      <c r="O618" s="46"/>
    </row>
    <row r="619" spans="2:15" x14ac:dyDescent="0.35">
      <c r="B619" s="46"/>
      <c r="C619" s="46"/>
      <c r="D619" s="46"/>
      <c r="E619" s="46"/>
      <c r="F619" s="46"/>
      <c r="G619" s="46"/>
      <c r="H619" s="46"/>
      <c r="I619" s="46"/>
      <c r="J619" s="46"/>
      <c r="K619" s="46"/>
      <c r="L619" s="46"/>
      <c r="M619" s="46"/>
      <c r="N619" s="46"/>
      <c r="O619" s="46"/>
    </row>
    <row r="620" spans="2:15" x14ac:dyDescent="0.35">
      <c r="B620" s="46"/>
      <c r="C620" s="46"/>
      <c r="D620" s="46"/>
      <c r="E620" s="46"/>
      <c r="F620" s="46"/>
      <c r="G620" s="46"/>
      <c r="H620" s="46"/>
      <c r="I620" s="46"/>
      <c r="J620" s="46"/>
      <c r="K620" s="46"/>
      <c r="L620" s="46"/>
      <c r="M620" s="46"/>
      <c r="N620" s="46"/>
      <c r="O620" s="46"/>
    </row>
    <row r="621" spans="2:15" x14ac:dyDescent="0.35">
      <c r="B621" s="46"/>
      <c r="C621" s="46"/>
      <c r="D621" s="46"/>
      <c r="E621" s="46"/>
      <c r="F621" s="46"/>
      <c r="G621" s="46"/>
      <c r="H621" s="46"/>
      <c r="I621" s="46"/>
      <c r="J621" s="46"/>
      <c r="K621" s="46"/>
      <c r="L621" s="46"/>
      <c r="M621" s="46"/>
      <c r="N621" s="46"/>
      <c r="O621" s="46"/>
    </row>
    <row r="622" spans="2:15" x14ac:dyDescent="0.35">
      <c r="B622" s="46"/>
      <c r="C622" s="46"/>
      <c r="D622" s="46"/>
      <c r="E622" s="46"/>
      <c r="F622" s="46"/>
      <c r="G622" s="46"/>
      <c r="H622" s="46"/>
      <c r="I622" s="46"/>
      <c r="J622" s="46"/>
      <c r="K622" s="46"/>
      <c r="L622" s="46"/>
      <c r="M622" s="46"/>
      <c r="N622" s="46"/>
      <c r="O622" s="46"/>
    </row>
    <row r="623" spans="2:15" x14ac:dyDescent="0.35">
      <c r="B623" s="46"/>
      <c r="C623" s="46"/>
      <c r="D623" s="46"/>
      <c r="E623" s="46"/>
      <c r="F623" s="46"/>
      <c r="G623" s="46"/>
      <c r="H623" s="46"/>
      <c r="I623" s="46"/>
      <c r="J623" s="46"/>
      <c r="K623" s="46"/>
      <c r="L623" s="46"/>
      <c r="M623" s="46"/>
      <c r="N623" s="46"/>
      <c r="O623" s="46"/>
    </row>
    <row r="624" spans="2:15" x14ac:dyDescent="0.35">
      <c r="B624" s="46"/>
      <c r="C624" s="46"/>
      <c r="D624" s="46"/>
      <c r="E624" s="46"/>
      <c r="F624" s="46"/>
      <c r="G624" s="46"/>
      <c r="H624" s="46"/>
      <c r="I624" s="46"/>
      <c r="J624" s="46"/>
      <c r="K624" s="46"/>
      <c r="L624" s="46"/>
      <c r="M624" s="46"/>
      <c r="N624" s="46"/>
      <c r="O624" s="46"/>
    </row>
    <row r="625" spans="2:15" x14ac:dyDescent="0.35">
      <c r="B625" s="46"/>
      <c r="C625" s="46"/>
      <c r="D625" s="46"/>
      <c r="E625" s="46"/>
      <c r="F625" s="46"/>
      <c r="G625" s="46"/>
      <c r="H625" s="46"/>
      <c r="I625" s="46"/>
      <c r="J625" s="46"/>
      <c r="K625" s="46"/>
      <c r="L625" s="46"/>
      <c r="M625" s="46"/>
      <c r="N625" s="46"/>
      <c r="O625" s="46"/>
    </row>
    <row r="626" spans="2:15" x14ac:dyDescent="0.35">
      <c r="B626" s="46"/>
      <c r="C626" s="46"/>
      <c r="D626" s="46"/>
      <c r="E626" s="46"/>
      <c r="F626" s="46"/>
      <c r="G626" s="46"/>
      <c r="H626" s="46"/>
      <c r="I626" s="46"/>
      <c r="J626" s="46"/>
      <c r="K626" s="46"/>
      <c r="L626" s="46"/>
      <c r="M626" s="46"/>
      <c r="N626" s="46"/>
      <c r="O626" s="46"/>
    </row>
    <row r="627" spans="2:15" x14ac:dyDescent="0.35">
      <c r="B627" s="46"/>
      <c r="C627" s="46"/>
      <c r="D627" s="46"/>
      <c r="E627" s="46"/>
      <c r="F627" s="46"/>
      <c r="G627" s="46"/>
      <c r="H627" s="46"/>
      <c r="I627" s="46"/>
      <c r="J627" s="46"/>
      <c r="K627" s="46"/>
      <c r="L627" s="46"/>
      <c r="M627" s="46"/>
      <c r="N627" s="46"/>
      <c r="O627" s="46"/>
    </row>
    <row r="628" spans="2:15" x14ac:dyDescent="0.35">
      <c r="B628" s="46"/>
      <c r="C628" s="46"/>
      <c r="D628" s="46"/>
      <c r="E628" s="46"/>
      <c r="F628" s="46"/>
      <c r="G628" s="46"/>
      <c r="H628" s="46"/>
      <c r="I628" s="46"/>
      <c r="J628" s="46"/>
      <c r="K628" s="46"/>
      <c r="L628" s="46"/>
      <c r="M628" s="46"/>
      <c r="N628" s="46"/>
      <c r="O628" s="46"/>
    </row>
    <row r="629" spans="2:15" x14ac:dyDescent="0.35">
      <c r="B629" s="46"/>
      <c r="C629" s="46"/>
      <c r="D629" s="46"/>
      <c r="E629" s="46"/>
      <c r="F629" s="46"/>
      <c r="G629" s="46"/>
      <c r="H629" s="46"/>
      <c r="I629" s="46"/>
      <c r="J629" s="46"/>
      <c r="K629" s="46"/>
      <c r="L629" s="46"/>
      <c r="M629" s="46"/>
      <c r="N629" s="46"/>
      <c r="O629" s="46"/>
    </row>
    <row r="630" spans="2:15" x14ac:dyDescent="0.35">
      <c r="B630" s="46"/>
      <c r="C630" s="46"/>
      <c r="D630" s="46"/>
      <c r="E630" s="46"/>
      <c r="F630" s="46"/>
      <c r="G630" s="46"/>
      <c r="H630" s="46"/>
      <c r="I630" s="46"/>
      <c r="J630" s="46"/>
      <c r="K630" s="46"/>
      <c r="L630" s="46"/>
      <c r="M630" s="46"/>
      <c r="N630" s="46"/>
      <c r="O630" s="46"/>
    </row>
    <row r="631" spans="2:15" x14ac:dyDescent="0.35">
      <c r="B631" s="46"/>
      <c r="C631" s="46"/>
      <c r="D631" s="46"/>
      <c r="E631" s="46"/>
      <c r="F631" s="46"/>
      <c r="G631" s="46"/>
      <c r="H631" s="46"/>
      <c r="I631" s="46"/>
      <c r="J631" s="46"/>
      <c r="K631" s="46"/>
      <c r="L631" s="46"/>
      <c r="M631" s="46"/>
      <c r="N631" s="46"/>
      <c r="O631" s="46"/>
    </row>
    <row r="632" spans="2:15" x14ac:dyDescent="0.35">
      <c r="B632" s="46"/>
      <c r="C632" s="46"/>
      <c r="D632" s="46"/>
      <c r="E632" s="46"/>
      <c r="F632" s="46"/>
      <c r="G632" s="46"/>
      <c r="H632" s="46"/>
      <c r="I632" s="46"/>
      <c r="J632" s="46"/>
      <c r="K632" s="46"/>
      <c r="L632" s="46"/>
      <c r="M632" s="46"/>
      <c r="N632" s="46"/>
      <c r="O632" s="46"/>
    </row>
    <row r="633" spans="2:15" x14ac:dyDescent="0.35">
      <c r="B633" s="46"/>
      <c r="C633" s="46"/>
      <c r="D633" s="46"/>
      <c r="E633" s="46"/>
      <c r="F633" s="46"/>
      <c r="G633" s="46"/>
      <c r="H633" s="46"/>
      <c r="I633" s="46"/>
      <c r="J633" s="46"/>
      <c r="K633" s="46"/>
      <c r="L633" s="46"/>
      <c r="M633" s="46"/>
      <c r="N633" s="46"/>
      <c r="O633" s="46"/>
    </row>
    <row r="634" spans="2:15" x14ac:dyDescent="0.35">
      <c r="B634" s="46"/>
      <c r="C634" s="46"/>
      <c r="D634" s="46"/>
      <c r="E634" s="46"/>
      <c r="F634" s="46"/>
      <c r="G634" s="46"/>
      <c r="H634" s="46"/>
      <c r="I634" s="46"/>
      <c r="J634" s="46"/>
      <c r="K634" s="46"/>
      <c r="L634" s="46"/>
      <c r="M634" s="46"/>
      <c r="N634" s="46"/>
      <c r="O634" s="46"/>
    </row>
    <row r="635" spans="2:15" x14ac:dyDescent="0.35">
      <c r="B635" s="46"/>
      <c r="C635" s="46"/>
      <c r="D635" s="46"/>
      <c r="E635" s="46"/>
      <c r="F635" s="46"/>
      <c r="G635" s="46"/>
      <c r="H635" s="46"/>
      <c r="I635" s="46"/>
      <c r="J635" s="46"/>
      <c r="K635" s="46"/>
      <c r="L635" s="46"/>
      <c r="M635" s="46"/>
      <c r="N635" s="46"/>
      <c r="O635" s="46"/>
    </row>
    <row r="636" spans="2:15" x14ac:dyDescent="0.35">
      <c r="B636" s="46"/>
      <c r="C636" s="46"/>
      <c r="D636" s="46"/>
      <c r="E636" s="46"/>
      <c r="F636" s="46"/>
      <c r="G636" s="46"/>
      <c r="H636" s="46"/>
      <c r="I636" s="46"/>
      <c r="J636" s="46"/>
      <c r="K636" s="46"/>
      <c r="L636" s="46"/>
      <c r="M636" s="46"/>
      <c r="N636" s="46"/>
      <c r="O636" s="46"/>
    </row>
    <row r="637" spans="2:15" x14ac:dyDescent="0.35">
      <c r="B637" s="46"/>
      <c r="C637" s="46"/>
      <c r="D637" s="46"/>
      <c r="E637" s="46"/>
      <c r="F637" s="46"/>
      <c r="G637" s="46"/>
      <c r="H637" s="46"/>
      <c r="I637" s="46"/>
      <c r="J637" s="46"/>
      <c r="K637" s="46"/>
      <c r="L637" s="46"/>
      <c r="M637" s="46"/>
      <c r="N637" s="46"/>
      <c r="O637" s="46"/>
    </row>
    <row r="638" spans="2:15" x14ac:dyDescent="0.35">
      <c r="B638" s="46"/>
      <c r="C638" s="46"/>
      <c r="D638" s="46"/>
      <c r="E638" s="46"/>
      <c r="F638" s="46"/>
      <c r="G638" s="46"/>
      <c r="H638" s="46"/>
      <c r="I638" s="46"/>
      <c r="J638" s="46"/>
      <c r="K638" s="46"/>
      <c r="L638" s="46"/>
      <c r="M638" s="46"/>
      <c r="N638" s="46"/>
      <c r="O638" s="46"/>
    </row>
    <row r="639" spans="2:15" x14ac:dyDescent="0.35">
      <c r="B639" s="46"/>
      <c r="C639" s="46"/>
      <c r="D639" s="46"/>
      <c r="E639" s="46"/>
      <c r="F639" s="46"/>
      <c r="G639" s="46"/>
      <c r="H639" s="46"/>
      <c r="I639" s="46"/>
      <c r="J639" s="46"/>
      <c r="K639" s="46"/>
      <c r="L639" s="46"/>
      <c r="M639" s="46"/>
      <c r="N639" s="46"/>
      <c r="O639" s="46"/>
    </row>
    <row r="640" spans="2:15" x14ac:dyDescent="0.35">
      <c r="B640" s="46"/>
      <c r="C640" s="46"/>
      <c r="D640" s="46"/>
      <c r="E640" s="46"/>
      <c r="F640" s="46"/>
      <c r="G640" s="46"/>
      <c r="H640" s="46"/>
      <c r="I640" s="46"/>
      <c r="J640" s="46"/>
      <c r="K640" s="46"/>
      <c r="L640" s="46"/>
      <c r="M640" s="46"/>
      <c r="N640" s="46"/>
      <c r="O640" s="46"/>
    </row>
    <row r="641" spans="2:15" x14ac:dyDescent="0.35">
      <c r="B641" s="46"/>
      <c r="C641" s="46"/>
      <c r="D641" s="46"/>
      <c r="E641" s="46"/>
      <c r="F641" s="46"/>
      <c r="G641" s="46"/>
      <c r="H641" s="46"/>
      <c r="I641" s="46"/>
      <c r="J641" s="46"/>
      <c r="K641" s="46"/>
      <c r="L641" s="46"/>
      <c r="M641" s="46"/>
      <c r="N641" s="46"/>
      <c r="O641" s="46"/>
    </row>
    <row r="642" spans="2:15" x14ac:dyDescent="0.35">
      <c r="B642" s="46"/>
      <c r="C642" s="46"/>
      <c r="D642" s="46"/>
      <c r="E642" s="46"/>
      <c r="F642" s="46"/>
      <c r="G642" s="46"/>
      <c r="H642" s="46"/>
      <c r="I642" s="46"/>
      <c r="J642" s="46"/>
      <c r="K642" s="46"/>
      <c r="L642" s="46"/>
      <c r="M642" s="46"/>
      <c r="N642" s="46"/>
      <c r="O642" s="46"/>
    </row>
    <row r="643" spans="2:15" x14ac:dyDescent="0.35">
      <c r="B643" s="46"/>
      <c r="C643" s="46"/>
      <c r="D643" s="46"/>
      <c r="E643" s="46"/>
      <c r="F643" s="46"/>
      <c r="G643" s="46"/>
      <c r="H643" s="46"/>
      <c r="I643" s="46"/>
      <c r="J643" s="46"/>
      <c r="K643" s="46"/>
      <c r="L643" s="46"/>
      <c r="M643" s="46"/>
      <c r="N643" s="46"/>
      <c r="O643" s="46"/>
    </row>
    <row r="644" spans="2:15" x14ac:dyDescent="0.35">
      <c r="B644" s="46"/>
      <c r="C644" s="46"/>
      <c r="D644" s="46"/>
      <c r="E644" s="46"/>
      <c r="F644" s="46"/>
      <c r="G644" s="46"/>
      <c r="H644" s="46"/>
      <c r="I644" s="46"/>
      <c r="J644" s="46"/>
      <c r="K644" s="46"/>
      <c r="L644" s="46"/>
      <c r="M644" s="46"/>
      <c r="N644" s="46"/>
      <c r="O644" s="46"/>
    </row>
    <row r="645" spans="2:15" x14ac:dyDescent="0.35">
      <c r="B645" s="46"/>
      <c r="C645" s="46"/>
      <c r="D645" s="46"/>
      <c r="E645" s="46"/>
      <c r="F645" s="46"/>
      <c r="G645" s="46"/>
      <c r="H645" s="46"/>
      <c r="I645" s="46"/>
      <c r="J645" s="46"/>
      <c r="K645" s="46"/>
      <c r="L645" s="46"/>
      <c r="M645" s="46"/>
      <c r="N645" s="46"/>
      <c r="O645" s="46"/>
    </row>
    <row r="646" spans="2:15" x14ac:dyDescent="0.35">
      <c r="B646" s="46"/>
      <c r="C646" s="46"/>
      <c r="D646" s="46"/>
      <c r="E646" s="46"/>
      <c r="F646" s="46"/>
      <c r="G646" s="46"/>
      <c r="H646" s="46"/>
      <c r="I646" s="46"/>
      <c r="J646" s="46"/>
      <c r="K646" s="46"/>
      <c r="L646" s="46"/>
      <c r="M646" s="46"/>
      <c r="N646" s="46"/>
      <c r="O646" s="46"/>
    </row>
    <row r="647" spans="2:15" x14ac:dyDescent="0.35">
      <c r="B647" s="46"/>
      <c r="C647" s="46"/>
      <c r="D647" s="46"/>
      <c r="E647" s="46"/>
      <c r="F647" s="46"/>
      <c r="G647" s="46"/>
      <c r="H647" s="46"/>
      <c r="I647" s="46"/>
      <c r="J647" s="46"/>
      <c r="K647" s="46"/>
      <c r="L647" s="46"/>
      <c r="M647" s="46"/>
      <c r="N647" s="46"/>
      <c r="O647" s="46"/>
    </row>
    <row r="648" spans="2:15" x14ac:dyDescent="0.35">
      <c r="B648" s="46"/>
      <c r="C648" s="46"/>
      <c r="D648" s="46"/>
      <c r="E648" s="46"/>
      <c r="F648" s="46"/>
      <c r="G648" s="46"/>
      <c r="H648" s="46"/>
      <c r="I648" s="46"/>
      <c r="J648" s="46"/>
      <c r="K648" s="46"/>
      <c r="L648" s="46"/>
      <c r="M648" s="46"/>
      <c r="N648" s="46"/>
      <c r="O648" s="46"/>
    </row>
    <row r="649" spans="2:15" x14ac:dyDescent="0.35">
      <c r="B649" s="46"/>
      <c r="C649" s="46"/>
      <c r="D649" s="46"/>
      <c r="E649" s="46"/>
      <c r="F649" s="46"/>
      <c r="G649" s="46"/>
      <c r="H649" s="46"/>
      <c r="I649" s="46"/>
      <c r="J649" s="46"/>
      <c r="K649" s="46"/>
      <c r="L649" s="46"/>
      <c r="M649" s="46"/>
      <c r="N649" s="46"/>
      <c r="O649" s="46"/>
    </row>
    <row r="650" spans="2:15" x14ac:dyDescent="0.35">
      <c r="B650" s="46"/>
      <c r="C650" s="46"/>
      <c r="D650" s="46"/>
      <c r="E650" s="46"/>
      <c r="F650" s="46"/>
      <c r="G650" s="46"/>
      <c r="H650" s="46"/>
      <c r="I650" s="46"/>
      <c r="J650" s="46"/>
      <c r="K650" s="46"/>
      <c r="L650" s="46"/>
      <c r="M650" s="46"/>
      <c r="N650" s="46"/>
      <c r="O650" s="46"/>
    </row>
    <row r="651" spans="2:15" x14ac:dyDescent="0.35">
      <c r="B651" s="46"/>
      <c r="C651" s="46"/>
      <c r="D651" s="46"/>
      <c r="E651" s="46"/>
      <c r="F651" s="46"/>
      <c r="G651" s="46"/>
      <c r="H651" s="46"/>
      <c r="I651" s="46"/>
      <c r="J651" s="46"/>
      <c r="K651" s="46"/>
      <c r="L651" s="46"/>
      <c r="M651" s="46"/>
      <c r="N651" s="46"/>
      <c r="O651" s="46"/>
    </row>
    <row r="652" spans="2:15" x14ac:dyDescent="0.35">
      <c r="B652" s="46"/>
      <c r="C652" s="46"/>
      <c r="D652" s="46"/>
      <c r="E652" s="46"/>
      <c r="F652" s="46"/>
      <c r="G652" s="46"/>
      <c r="H652" s="46"/>
      <c r="I652" s="46"/>
      <c r="J652" s="46"/>
      <c r="K652" s="46"/>
      <c r="L652" s="46"/>
      <c r="M652" s="46"/>
      <c r="N652" s="46"/>
      <c r="O652" s="46"/>
    </row>
    <row r="653" spans="2:15" x14ac:dyDescent="0.35">
      <c r="B653" s="46"/>
      <c r="C653" s="46"/>
      <c r="D653" s="46"/>
      <c r="E653" s="46"/>
      <c r="F653" s="46"/>
      <c r="G653" s="46"/>
      <c r="H653" s="46"/>
      <c r="I653" s="46"/>
      <c r="J653" s="46"/>
      <c r="K653" s="46"/>
      <c r="L653" s="46"/>
      <c r="M653" s="46"/>
      <c r="N653" s="46"/>
      <c r="O653" s="46"/>
    </row>
    <row r="654" spans="2:15" x14ac:dyDescent="0.35">
      <c r="B654" s="46"/>
      <c r="C654" s="46"/>
      <c r="D654" s="46"/>
      <c r="E654" s="46"/>
      <c r="F654" s="46"/>
      <c r="G654" s="46"/>
      <c r="H654" s="46"/>
      <c r="I654" s="46"/>
      <c r="J654" s="46"/>
      <c r="K654" s="46"/>
      <c r="L654" s="46"/>
      <c r="M654" s="46"/>
      <c r="N654" s="46"/>
      <c r="O654" s="46"/>
    </row>
    <row r="655" spans="2:15" x14ac:dyDescent="0.35">
      <c r="B655" s="46"/>
      <c r="C655" s="46"/>
      <c r="D655" s="46"/>
      <c r="E655" s="46"/>
      <c r="F655" s="46"/>
      <c r="G655" s="46"/>
      <c r="H655" s="46"/>
      <c r="I655" s="46"/>
      <c r="J655" s="46"/>
      <c r="K655" s="46"/>
      <c r="L655" s="46"/>
      <c r="M655" s="46"/>
      <c r="N655" s="46"/>
      <c r="O655" s="46"/>
    </row>
    <row r="656" spans="2:15" x14ac:dyDescent="0.35">
      <c r="B656" s="46"/>
      <c r="C656" s="46"/>
      <c r="D656" s="46"/>
      <c r="E656" s="46"/>
      <c r="F656" s="46"/>
      <c r="G656" s="46"/>
      <c r="H656" s="46"/>
      <c r="I656" s="46"/>
      <c r="J656" s="46"/>
      <c r="K656" s="46"/>
      <c r="L656" s="46"/>
      <c r="M656" s="46"/>
      <c r="N656" s="46"/>
      <c r="O656" s="46"/>
    </row>
    <row r="657" spans="2:15" x14ac:dyDescent="0.35">
      <c r="B657" s="46"/>
      <c r="C657" s="46"/>
      <c r="D657" s="46"/>
      <c r="E657" s="46"/>
      <c r="F657" s="46"/>
      <c r="G657" s="46"/>
      <c r="H657" s="46"/>
      <c r="I657" s="46"/>
      <c r="J657" s="46"/>
      <c r="K657" s="46"/>
      <c r="L657" s="46"/>
      <c r="M657" s="46"/>
      <c r="N657" s="46"/>
      <c r="O657" s="46"/>
    </row>
    <row r="658" spans="2:15" x14ac:dyDescent="0.35">
      <c r="B658" s="46"/>
      <c r="C658" s="46"/>
      <c r="D658" s="46"/>
      <c r="E658" s="46"/>
      <c r="F658" s="46"/>
      <c r="G658" s="46"/>
      <c r="H658" s="46"/>
      <c r="I658" s="46"/>
      <c r="J658" s="46"/>
      <c r="K658" s="46"/>
      <c r="L658" s="46"/>
      <c r="M658" s="46"/>
      <c r="N658" s="46"/>
      <c r="O658" s="46"/>
    </row>
    <row r="659" spans="2:15" x14ac:dyDescent="0.35">
      <c r="B659" s="46"/>
      <c r="C659" s="46"/>
      <c r="D659" s="46"/>
      <c r="E659" s="46"/>
      <c r="F659" s="46"/>
      <c r="G659" s="46"/>
      <c r="H659" s="46"/>
      <c r="I659" s="46"/>
      <c r="J659" s="46"/>
      <c r="K659" s="46"/>
      <c r="L659" s="46"/>
      <c r="M659" s="46"/>
      <c r="N659" s="46"/>
      <c r="O659" s="46"/>
    </row>
    <row r="660" spans="2:15" x14ac:dyDescent="0.35">
      <c r="B660" s="46"/>
      <c r="C660" s="46"/>
      <c r="D660" s="46"/>
      <c r="E660" s="46"/>
      <c r="F660" s="46"/>
      <c r="G660" s="46"/>
      <c r="H660" s="46"/>
      <c r="I660" s="46"/>
      <c r="J660" s="46"/>
      <c r="K660" s="46"/>
      <c r="L660" s="46"/>
      <c r="M660" s="46"/>
      <c r="N660" s="46"/>
      <c r="O660" s="46"/>
    </row>
    <row r="661" spans="2:15" x14ac:dyDescent="0.35">
      <c r="B661" s="46"/>
      <c r="C661" s="46"/>
      <c r="D661" s="46"/>
      <c r="E661" s="46"/>
      <c r="F661" s="46"/>
      <c r="G661" s="46"/>
      <c r="H661" s="46"/>
      <c r="I661" s="46"/>
      <c r="J661" s="46"/>
      <c r="K661" s="46"/>
      <c r="L661" s="46"/>
      <c r="M661" s="46"/>
      <c r="N661" s="46"/>
      <c r="O661" s="46"/>
    </row>
    <row r="662" spans="2:15" x14ac:dyDescent="0.35">
      <c r="B662" s="46"/>
      <c r="C662" s="46"/>
      <c r="D662" s="46"/>
      <c r="E662" s="46"/>
      <c r="F662" s="46"/>
      <c r="G662" s="46"/>
      <c r="H662" s="46"/>
      <c r="I662" s="46"/>
      <c r="J662" s="46"/>
      <c r="K662" s="46"/>
      <c r="L662" s="46"/>
      <c r="M662" s="46"/>
      <c r="N662" s="46"/>
      <c r="O662" s="46"/>
    </row>
    <row r="663" spans="2:15" x14ac:dyDescent="0.35">
      <c r="B663" s="46"/>
      <c r="C663" s="46"/>
      <c r="D663" s="46"/>
      <c r="E663" s="46"/>
      <c r="F663" s="46"/>
      <c r="G663" s="46"/>
      <c r="H663" s="46"/>
      <c r="I663" s="46"/>
      <c r="J663" s="46"/>
      <c r="K663" s="46"/>
      <c r="L663" s="46"/>
      <c r="M663" s="46"/>
      <c r="N663" s="46"/>
      <c r="O663" s="46"/>
    </row>
    <row r="664" spans="2:15" x14ac:dyDescent="0.35">
      <c r="B664" s="46"/>
      <c r="C664" s="46"/>
      <c r="D664" s="46"/>
      <c r="E664" s="46"/>
      <c r="F664" s="46"/>
      <c r="G664" s="46"/>
      <c r="H664" s="46"/>
      <c r="I664" s="46"/>
      <c r="J664" s="46"/>
      <c r="K664" s="46"/>
      <c r="L664" s="46"/>
      <c r="M664" s="46"/>
      <c r="N664" s="46"/>
      <c r="O664" s="46"/>
    </row>
    <row r="665" spans="2:15" x14ac:dyDescent="0.35">
      <c r="B665" s="46"/>
      <c r="C665" s="46"/>
      <c r="D665" s="46"/>
      <c r="E665" s="46"/>
      <c r="F665" s="46"/>
      <c r="G665" s="46"/>
      <c r="H665" s="46"/>
      <c r="I665" s="46"/>
      <c r="J665" s="46"/>
      <c r="K665" s="46"/>
      <c r="L665" s="46"/>
      <c r="M665" s="46"/>
      <c r="N665" s="46"/>
      <c r="O665" s="46"/>
    </row>
    <row r="666" spans="2:15" x14ac:dyDescent="0.35">
      <c r="B666" s="46"/>
      <c r="C666" s="46"/>
      <c r="D666" s="46"/>
      <c r="E666" s="46"/>
      <c r="F666" s="46"/>
      <c r="G666" s="46"/>
      <c r="H666" s="46"/>
      <c r="I666" s="46"/>
      <c r="J666" s="46"/>
      <c r="K666" s="46"/>
      <c r="L666" s="46"/>
      <c r="M666" s="46"/>
      <c r="N666" s="46"/>
      <c r="O666" s="46"/>
    </row>
    <row r="667" spans="2:15" x14ac:dyDescent="0.35">
      <c r="B667" s="46"/>
      <c r="C667" s="46"/>
      <c r="D667" s="46"/>
      <c r="E667" s="46"/>
      <c r="F667" s="46"/>
      <c r="G667" s="46"/>
      <c r="H667" s="46"/>
      <c r="I667" s="46"/>
      <c r="J667" s="46"/>
      <c r="K667" s="46"/>
      <c r="L667" s="46"/>
      <c r="M667" s="46"/>
      <c r="N667" s="46"/>
      <c r="O667" s="46"/>
    </row>
    <row r="668" spans="2:15" x14ac:dyDescent="0.35">
      <c r="B668" s="46"/>
      <c r="C668" s="46"/>
      <c r="D668" s="46"/>
      <c r="E668" s="46"/>
      <c r="F668" s="46"/>
      <c r="G668" s="46"/>
      <c r="H668" s="46"/>
      <c r="I668" s="46"/>
      <c r="J668" s="46"/>
      <c r="K668" s="46"/>
      <c r="L668" s="46"/>
      <c r="M668" s="46"/>
      <c r="N668" s="46"/>
      <c r="O668" s="46"/>
    </row>
    <row r="669" spans="2:15" x14ac:dyDescent="0.35">
      <c r="B669" s="46"/>
      <c r="C669" s="46"/>
      <c r="D669" s="46"/>
      <c r="E669" s="46"/>
      <c r="F669" s="46"/>
      <c r="G669" s="46"/>
      <c r="H669" s="46"/>
      <c r="I669" s="46"/>
      <c r="J669" s="46"/>
      <c r="K669" s="46"/>
      <c r="L669" s="46"/>
      <c r="M669" s="46"/>
      <c r="N669" s="46"/>
      <c r="O669" s="46"/>
    </row>
    <row r="670" spans="2:15" x14ac:dyDescent="0.35">
      <c r="B670" s="46"/>
      <c r="C670" s="46"/>
      <c r="D670" s="46"/>
      <c r="E670" s="46"/>
      <c r="F670" s="46"/>
      <c r="G670" s="46"/>
      <c r="H670" s="46"/>
      <c r="I670" s="46"/>
      <c r="J670" s="46"/>
      <c r="K670" s="46"/>
      <c r="L670" s="46"/>
      <c r="M670" s="46"/>
      <c r="N670" s="46"/>
      <c r="O670" s="46"/>
    </row>
    <row r="671" spans="2:15" x14ac:dyDescent="0.35">
      <c r="B671" s="46"/>
      <c r="C671" s="46"/>
      <c r="D671" s="46"/>
      <c r="E671" s="46"/>
      <c r="F671" s="46"/>
      <c r="G671" s="46"/>
      <c r="H671" s="46"/>
      <c r="I671" s="46"/>
      <c r="J671" s="46"/>
      <c r="K671" s="46"/>
      <c r="L671" s="46"/>
      <c r="M671" s="46"/>
      <c r="N671" s="46"/>
      <c r="O671" s="46"/>
    </row>
    <row r="672" spans="2:15" x14ac:dyDescent="0.35">
      <c r="B672" s="46"/>
      <c r="C672" s="46"/>
      <c r="D672" s="46"/>
      <c r="E672" s="46"/>
      <c r="F672" s="46"/>
      <c r="G672" s="46"/>
      <c r="H672" s="46"/>
      <c r="I672" s="46"/>
      <c r="J672" s="46"/>
      <c r="K672" s="46"/>
      <c r="L672" s="46"/>
      <c r="M672" s="46"/>
      <c r="N672" s="46"/>
      <c r="O672" s="46"/>
    </row>
    <row r="673" spans="2:15" x14ac:dyDescent="0.35">
      <c r="B673" s="46"/>
      <c r="C673" s="46"/>
      <c r="D673" s="46"/>
      <c r="E673" s="46"/>
      <c r="F673" s="46"/>
      <c r="G673" s="46"/>
      <c r="H673" s="46"/>
      <c r="I673" s="46"/>
      <c r="J673" s="46"/>
      <c r="K673" s="46"/>
      <c r="L673" s="46"/>
      <c r="M673" s="46"/>
      <c r="N673" s="46"/>
      <c r="O673" s="46"/>
    </row>
    <row r="674" spans="2:15" x14ac:dyDescent="0.35">
      <c r="B674" s="46"/>
      <c r="C674" s="46"/>
      <c r="D674" s="46"/>
      <c r="E674" s="46"/>
      <c r="F674" s="46"/>
      <c r="G674" s="46"/>
      <c r="H674" s="46"/>
      <c r="I674" s="46"/>
      <c r="J674" s="46"/>
      <c r="K674" s="46"/>
      <c r="L674" s="46"/>
      <c r="M674" s="46"/>
      <c r="N674" s="46"/>
      <c r="O674" s="46"/>
    </row>
    <row r="675" spans="2:15" x14ac:dyDescent="0.35">
      <c r="B675" s="46"/>
      <c r="C675" s="46"/>
      <c r="D675" s="46"/>
      <c r="E675" s="46"/>
      <c r="F675" s="46"/>
      <c r="G675" s="46"/>
      <c r="H675" s="46"/>
      <c r="I675" s="46"/>
      <c r="J675" s="46"/>
      <c r="K675" s="46"/>
      <c r="L675" s="46"/>
      <c r="M675" s="46"/>
      <c r="N675" s="46"/>
      <c r="O675" s="46"/>
    </row>
    <row r="676" spans="2:15" x14ac:dyDescent="0.35">
      <c r="B676" s="46"/>
      <c r="C676" s="46"/>
      <c r="D676" s="46"/>
      <c r="E676" s="46"/>
      <c r="F676" s="46"/>
      <c r="G676" s="46"/>
      <c r="H676" s="46"/>
      <c r="I676" s="46"/>
      <c r="J676" s="46"/>
      <c r="K676" s="46"/>
      <c r="L676" s="46"/>
      <c r="M676" s="46"/>
      <c r="N676" s="46"/>
      <c r="O676" s="46"/>
    </row>
    <row r="677" spans="2:15" x14ac:dyDescent="0.35">
      <c r="B677" s="46"/>
      <c r="C677" s="46"/>
      <c r="D677" s="46"/>
      <c r="E677" s="46"/>
      <c r="F677" s="46"/>
      <c r="G677" s="46"/>
      <c r="H677" s="46"/>
      <c r="I677" s="46"/>
      <c r="J677" s="46"/>
      <c r="K677" s="46"/>
      <c r="L677" s="46"/>
      <c r="M677" s="46"/>
      <c r="N677" s="46"/>
      <c r="O677" s="46"/>
    </row>
    <row r="678" spans="2:15" x14ac:dyDescent="0.35">
      <c r="B678" s="46"/>
      <c r="C678" s="46"/>
      <c r="D678" s="46"/>
      <c r="E678" s="46"/>
      <c r="F678" s="46"/>
      <c r="G678" s="46"/>
      <c r="H678" s="46"/>
      <c r="I678" s="46"/>
      <c r="J678" s="46"/>
      <c r="K678" s="46"/>
      <c r="L678" s="46"/>
      <c r="M678" s="46"/>
      <c r="N678" s="46"/>
      <c r="O678" s="46"/>
    </row>
    <row r="679" spans="2:15" x14ac:dyDescent="0.35">
      <c r="B679" s="46"/>
      <c r="C679" s="46"/>
      <c r="D679" s="46"/>
      <c r="E679" s="46"/>
      <c r="F679" s="46"/>
      <c r="G679" s="46"/>
      <c r="H679" s="46"/>
      <c r="I679" s="46"/>
      <c r="J679" s="46"/>
      <c r="K679" s="46"/>
      <c r="L679" s="46"/>
      <c r="M679" s="46"/>
      <c r="N679" s="46"/>
      <c r="O679" s="46"/>
    </row>
    <row r="680" spans="2:15" x14ac:dyDescent="0.35">
      <c r="B680" s="46"/>
      <c r="C680" s="46"/>
      <c r="D680" s="46"/>
      <c r="E680" s="46"/>
      <c r="F680" s="46"/>
      <c r="G680" s="46"/>
      <c r="H680" s="46"/>
      <c r="I680" s="46"/>
      <c r="J680" s="46"/>
      <c r="K680" s="46"/>
      <c r="L680" s="46"/>
      <c r="M680" s="46"/>
      <c r="N680" s="46"/>
      <c r="O680" s="46"/>
    </row>
    <row r="681" spans="2:15" x14ac:dyDescent="0.35">
      <c r="B681" s="46"/>
      <c r="C681" s="46"/>
      <c r="D681" s="46"/>
      <c r="E681" s="46"/>
      <c r="F681" s="46"/>
      <c r="G681" s="46"/>
      <c r="H681" s="46"/>
      <c r="I681" s="46"/>
      <c r="J681" s="46"/>
      <c r="K681" s="46"/>
      <c r="L681" s="46"/>
      <c r="M681" s="46"/>
      <c r="N681" s="46"/>
      <c r="O681" s="46"/>
    </row>
    <row r="682" spans="2:15" x14ac:dyDescent="0.35">
      <c r="B682" s="46"/>
      <c r="C682" s="46"/>
      <c r="D682" s="46"/>
      <c r="E682" s="46"/>
      <c r="F682" s="46"/>
      <c r="G682" s="46"/>
      <c r="H682" s="46"/>
      <c r="I682" s="46"/>
      <c r="J682" s="46"/>
      <c r="K682" s="46"/>
      <c r="L682" s="46"/>
      <c r="M682" s="46"/>
      <c r="N682" s="46"/>
      <c r="O682" s="46"/>
    </row>
    <row r="683" spans="2:15" x14ac:dyDescent="0.35">
      <c r="B683" s="46"/>
      <c r="C683" s="46"/>
      <c r="D683" s="46"/>
      <c r="E683" s="46"/>
      <c r="F683" s="46"/>
      <c r="G683" s="46"/>
      <c r="H683" s="46"/>
      <c r="I683" s="46"/>
      <c r="J683" s="46"/>
      <c r="K683" s="46"/>
      <c r="L683" s="46"/>
      <c r="M683" s="46"/>
      <c r="N683" s="46"/>
      <c r="O683" s="46"/>
    </row>
    <row r="684" spans="2:15" x14ac:dyDescent="0.35">
      <c r="B684" s="46"/>
      <c r="C684" s="46"/>
      <c r="D684" s="46"/>
      <c r="E684" s="46"/>
      <c r="F684" s="46"/>
      <c r="G684" s="46"/>
      <c r="H684" s="46"/>
      <c r="I684" s="46"/>
      <c r="J684" s="46"/>
      <c r="K684" s="46"/>
      <c r="L684" s="46"/>
      <c r="M684" s="46"/>
      <c r="N684" s="46"/>
      <c r="O684" s="46"/>
    </row>
    <row r="685" spans="2:15" x14ac:dyDescent="0.35">
      <c r="B685" s="46"/>
      <c r="C685" s="46"/>
      <c r="D685" s="46"/>
      <c r="E685" s="46"/>
      <c r="F685" s="46"/>
      <c r="G685" s="46"/>
      <c r="H685" s="46"/>
      <c r="I685" s="46"/>
      <c r="J685" s="46"/>
      <c r="K685" s="46"/>
      <c r="L685" s="46"/>
      <c r="M685" s="46"/>
      <c r="N685" s="46"/>
      <c r="O685" s="46"/>
    </row>
    <row r="686" spans="2:15" x14ac:dyDescent="0.35">
      <c r="B686" s="46"/>
      <c r="C686" s="46"/>
      <c r="D686" s="46"/>
      <c r="E686" s="46"/>
      <c r="F686" s="46"/>
      <c r="G686" s="46"/>
      <c r="H686" s="46"/>
      <c r="I686" s="46"/>
      <c r="J686" s="46"/>
      <c r="K686" s="46"/>
      <c r="L686" s="46"/>
      <c r="M686" s="46"/>
      <c r="N686" s="46"/>
      <c r="O686" s="46"/>
    </row>
    <row r="687" spans="2:15" x14ac:dyDescent="0.35">
      <c r="B687" s="46"/>
      <c r="C687" s="46"/>
      <c r="D687" s="46"/>
      <c r="E687" s="46"/>
      <c r="F687" s="46"/>
      <c r="G687" s="46"/>
      <c r="H687" s="46"/>
      <c r="I687" s="46"/>
      <c r="J687" s="46"/>
      <c r="K687" s="46"/>
      <c r="L687" s="46"/>
      <c r="M687" s="46"/>
      <c r="N687" s="46"/>
      <c r="O687" s="46"/>
    </row>
    <row r="688" spans="2:15" x14ac:dyDescent="0.35">
      <c r="B688" s="46"/>
      <c r="C688" s="46"/>
      <c r="D688" s="46"/>
      <c r="E688" s="46"/>
      <c r="F688" s="46"/>
      <c r="G688" s="46"/>
      <c r="H688" s="46"/>
      <c r="I688" s="46"/>
      <c r="J688" s="46"/>
      <c r="K688" s="46"/>
      <c r="L688" s="46"/>
      <c r="M688" s="46"/>
      <c r="N688" s="46"/>
      <c r="O688" s="46"/>
    </row>
    <row r="689" spans="2:15" x14ac:dyDescent="0.35">
      <c r="B689" s="46"/>
      <c r="C689" s="46"/>
      <c r="D689" s="46"/>
      <c r="E689" s="46"/>
      <c r="F689" s="46"/>
      <c r="G689" s="46"/>
      <c r="H689" s="46"/>
      <c r="I689" s="46"/>
      <c r="J689" s="46"/>
      <c r="K689" s="46"/>
      <c r="L689" s="46"/>
      <c r="M689" s="46"/>
      <c r="N689" s="46"/>
      <c r="O689" s="46"/>
    </row>
    <row r="690" spans="2:15" x14ac:dyDescent="0.35">
      <c r="B690" s="46"/>
      <c r="C690" s="46"/>
      <c r="D690" s="46"/>
      <c r="E690" s="46"/>
      <c r="F690" s="46"/>
      <c r="G690" s="46"/>
      <c r="H690" s="46"/>
      <c r="I690" s="46"/>
      <c r="J690" s="46"/>
      <c r="K690" s="46"/>
      <c r="L690" s="46"/>
      <c r="M690" s="46"/>
      <c r="N690" s="46"/>
      <c r="O690" s="46"/>
    </row>
    <row r="691" spans="2:15" x14ac:dyDescent="0.35">
      <c r="B691" s="46"/>
      <c r="C691" s="46"/>
      <c r="D691" s="46"/>
      <c r="E691" s="46"/>
      <c r="F691" s="46"/>
      <c r="G691" s="46"/>
      <c r="H691" s="46"/>
      <c r="I691" s="46"/>
      <c r="J691" s="46"/>
      <c r="K691" s="46"/>
      <c r="L691" s="46"/>
      <c r="M691" s="46"/>
      <c r="N691" s="46"/>
      <c r="O691" s="46"/>
    </row>
    <row r="692" spans="2:15" x14ac:dyDescent="0.35">
      <c r="B692" s="46"/>
      <c r="C692" s="46"/>
      <c r="D692" s="46"/>
      <c r="E692" s="46"/>
      <c r="F692" s="46"/>
      <c r="G692" s="46"/>
      <c r="H692" s="46"/>
      <c r="I692" s="46"/>
      <c r="J692" s="46"/>
      <c r="K692" s="46"/>
      <c r="L692" s="46"/>
      <c r="M692" s="46"/>
      <c r="N692" s="46"/>
      <c r="O692" s="46"/>
    </row>
    <row r="693" spans="2:15" x14ac:dyDescent="0.35">
      <c r="B693" s="46"/>
      <c r="C693" s="46"/>
      <c r="D693" s="46"/>
      <c r="E693" s="46"/>
      <c r="F693" s="46"/>
      <c r="G693" s="46"/>
      <c r="H693" s="46"/>
      <c r="I693" s="46"/>
      <c r="J693" s="46"/>
      <c r="K693" s="46"/>
      <c r="L693" s="46"/>
      <c r="M693" s="46"/>
      <c r="N693" s="46"/>
      <c r="O693" s="46"/>
    </row>
    <row r="694" spans="2:15" x14ac:dyDescent="0.35">
      <c r="B694" s="46"/>
      <c r="C694" s="46"/>
      <c r="D694" s="46"/>
      <c r="E694" s="46"/>
      <c r="F694" s="46"/>
      <c r="G694" s="46"/>
      <c r="H694" s="46"/>
      <c r="I694" s="46"/>
      <c r="J694" s="46"/>
      <c r="K694" s="46"/>
      <c r="L694" s="46"/>
      <c r="M694" s="46"/>
      <c r="N694" s="46"/>
      <c r="O694" s="46"/>
    </row>
    <row r="695" spans="2:15" x14ac:dyDescent="0.35">
      <c r="B695" s="46"/>
      <c r="C695" s="46"/>
      <c r="D695" s="46"/>
      <c r="E695" s="46"/>
      <c r="F695" s="46"/>
      <c r="G695" s="46"/>
      <c r="H695" s="46"/>
      <c r="I695" s="46"/>
      <c r="J695" s="46"/>
      <c r="K695" s="46"/>
      <c r="L695" s="46"/>
      <c r="M695" s="46"/>
      <c r="N695" s="46"/>
      <c r="O695" s="46"/>
    </row>
    <row r="696" spans="2:15" x14ac:dyDescent="0.35">
      <c r="B696" s="46"/>
      <c r="C696" s="46"/>
      <c r="D696" s="46"/>
      <c r="E696" s="46"/>
      <c r="F696" s="46"/>
      <c r="G696" s="46"/>
      <c r="H696" s="46"/>
      <c r="I696" s="46"/>
      <c r="J696" s="46"/>
      <c r="K696" s="46"/>
      <c r="L696" s="46"/>
      <c r="M696" s="46"/>
      <c r="N696" s="46"/>
      <c r="O696" s="46"/>
    </row>
    <row r="697" spans="2:15" x14ac:dyDescent="0.35">
      <c r="B697" s="46"/>
      <c r="C697" s="46"/>
      <c r="D697" s="46"/>
      <c r="E697" s="46"/>
      <c r="F697" s="46"/>
      <c r="G697" s="46"/>
      <c r="H697" s="46"/>
      <c r="I697" s="46"/>
      <c r="J697" s="46"/>
      <c r="K697" s="46"/>
      <c r="L697" s="46"/>
      <c r="M697" s="46"/>
      <c r="N697" s="46"/>
      <c r="O697" s="46"/>
    </row>
    <row r="698" spans="2:15" x14ac:dyDescent="0.35">
      <c r="B698" s="46"/>
      <c r="C698" s="46"/>
      <c r="D698" s="46"/>
      <c r="E698" s="46"/>
      <c r="F698" s="46"/>
      <c r="G698" s="46"/>
      <c r="H698" s="46"/>
      <c r="I698" s="46"/>
      <c r="J698" s="46"/>
      <c r="K698" s="46"/>
      <c r="L698" s="46"/>
      <c r="M698" s="46"/>
      <c r="N698" s="46"/>
      <c r="O698" s="46"/>
    </row>
    <row r="699" spans="2:15" x14ac:dyDescent="0.35">
      <c r="B699" s="46"/>
      <c r="C699" s="46"/>
      <c r="D699" s="46"/>
      <c r="E699" s="46"/>
      <c r="F699" s="46"/>
      <c r="G699" s="46"/>
      <c r="H699" s="46"/>
      <c r="I699" s="46"/>
      <c r="J699" s="46"/>
      <c r="K699" s="46"/>
      <c r="L699" s="46"/>
      <c r="M699" s="46"/>
      <c r="N699" s="46"/>
      <c r="O699" s="46"/>
    </row>
    <row r="700" spans="2:15" x14ac:dyDescent="0.35">
      <c r="B700" s="46"/>
      <c r="C700" s="46"/>
      <c r="D700" s="46"/>
      <c r="E700" s="46"/>
      <c r="F700" s="46"/>
      <c r="G700" s="46"/>
      <c r="H700" s="46"/>
      <c r="I700" s="46"/>
      <c r="J700" s="46"/>
      <c r="K700" s="46"/>
      <c r="L700" s="46"/>
      <c r="M700" s="46"/>
      <c r="N700" s="46"/>
      <c r="O700" s="46"/>
    </row>
    <row r="701" spans="2:15" x14ac:dyDescent="0.35">
      <c r="B701" s="46"/>
      <c r="C701" s="46"/>
      <c r="D701" s="46"/>
      <c r="E701" s="46"/>
      <c r="F701" s="46"/>
      <c r="G701" s="46"/>
      <c r="H701" s="46"/>
      <c r="I701" s="46"/>
      <c r="J701" s="46"/>
      <c r="K701" s="46"/>
      <c r="L701" s="46"/>
      <c r="M701" s="46"/>
      <c r="N701" s="46"/>
      <c r="O701" s="46"/>
    </row>
    <row r="702" spans="2:15" x14ac:dyDescent="0.35">
      <c r="B702" s="46"/>
      <c r="C702" s="46"/>
      <c r="D702" s="46"/>
      <c r="E702" s="46"/>
      <c r="F702" s="46"/>
      <c r="G702" s="46"/>
      <c r="H702" s="46"/>
      <c r="I702" s="46"/>
      <c r="J702" s="46"/>
      <c r="K702" s="46"/>
      <c r="L702" s="46"/>
      <c r="M702" s="46"/>
      <c r="N702" s="46"/>
      <c r="O702" s="46"/>
    </row>
    <row r="703" spans="2:15" x14ac:dyDescent="0.35">
      <c r="B703" s="46"/>
      <c r="C703" s="46"/>
      <c r="D703" s="46"/>
      <c r="E703" s="46"/>
      <c r="F703" s="46"/>
      <c r="G703" s="46"/>
      <c r="H703" s="46"/>
      <c r="I703" s="46"/>
      <c r="J703" s="46"/>
      <c r="K703" s="46"/>
      <c r="L703" s="46"/>
      <c r="M703" s="46"/>
      <c r="N703" s="46"/>
      <c r="O703" s="46"/>
    </row>
    <row r="704" spans="2:15" x14ac:dyDescent="0.35">
      <c r="B704" s="46"/>
      <c r="C704" s="46"/>
      <c r="D704" s="46"/>
      <c r="E704" s="46"/>
      <c r="F704" s="46"/>
      <c r="G704" s="46"/>
      <c r="H704" s="46"/>
      <c r="I704" s="46"/>
      <c r="J704" s="46"/>
      <c r="K704" s="46"/>
      <c r="L704" s="46"/>
      <c r="M704" s="46"/>
      <c r="N704" s="46"/>
      <c r="O704" s="46"/>
    </row>
    <row r="705" spans="2:15" x14ac:dyDescent="0.35">
      <c r="B705" s="46"/>
      <c r="C705" s="46"/>
      <c r="D705" s="46"/>
      <c r="E705" s="46"/>
      <c r="F705" s="46"/>
      <c r="G705" s="46"/>
      <c r="H705" s="46"/>
      <c r="I705" s="46"/>
      <c r="J705" s="46"/>
      <c r="K705" s="46"/>
      <c r="L705" s="46"/>
      <c r="M705" s="46"/>
      <c r="N705" s="46"/>
      <c r="O705" s="46"/>
    </row>
    <row r="706" spans="2:15" x14ac:dyDescent="0.35">
      <c r="B706" s="46"/>
      <c r="C706" s="46"/>
      <c r="D706" s="46"/>
      <c r="E706" s="46"/>
      <c r="F706" s="46"/>
      <c r="G706" s="46"/>
      <c r="H706" s="46"/>
      <c r="I706" s="46"/>
      <c r="J706" s="46"/>
      <c r="K706" s="46"/>
      <c r="L706" s="46"/>
      <c r="M706" s="46"/>
      <c r="N706" s="46"/>
      <c r="O706" s="46"/>
    </row>
    <row r="707" spans="2:15" x14ac:dyDescent="0.35">
      <c r="B707" s="46"/>
      <c r="C707" s="46"/>
      <c r="D707" s="46"/>
      <c r="E707" s="46"/>
      <c r="F707" s="46"/>
      <c r="G707" s="46"/>
      <c r="H707" s="46"/>
      <c r="I707" s="46"/>
      <c r="J707" s="46"/>
      <c r="K707" s="46"/>
      <c r="L707" s="46"/>
      <c r="M707" s="46"/>
      <c r="N707" s="46"/>
      <c r="O707" s="46"/>
    </row>
    <row r="708" spans="2:15" x14ac:dyDescent="0.35">
      <c r="B708" s="46"/>
      <c r="C708" s="46"/>
      <c r="D708" s="46"/>
      <c r="E708" s="46"/>
      <c r="F708" s="46"/>
      <c r="G708" s="46"/>
      <c r="H708" s="46"/>
      <c r="I708" s="46"/>
      <c r="J708" s="46"/>
      <c r="K708" s="46"/>
      <c r="L708" s="46"/>
      <c r="M708" s="46"/>
      <c r="N708" s="46"/>
      <c r="O708" s="46"/>
    </row>
    <row r="709" spans="2:15" x14ac:dyDescent="0.35">
      <c r="B709" s="46"/>
      <c r="C709" s="46"/>
      <c r="D709" s="46"/>
      <c r="E709" s="46"/>
      <c r="F709" s="46"/>
      <c r="G709" s="46"/>
      <c r="H709" s="46"/>
      <c r="I709" s="46"/>
      <c r="J709" s="46"/>
      <c r="K709" s="46"/>
      <c r="L709" s="46"/>
      <c r="M709" s="46"/>
      <c r="N709" s="46"/>
      <c r="O709" s="46"/>
    </row>
    <row r="710" spans="2:15" x14ac:dyDescent="0.35">
      <c r="B710" s="46"/>
      <c r="C710" s="46"/>
      <c r="D710" s="46"/>
      <c r="E710" s="46"/>
      <c r="F710" s="46"/>
      <c r="G710" s="46"/>
      <c r="H710" s="46"/>
      <c r="I710" s="46"/>
      <c r="J710" s="46"/>
      <c r="K710" s="46"/>
      <c r="L710" s="46"/>
      <c r="M710" s="46"/>
      <c r="N710" s="46"/>
      <c r="O710" s="46"/>
    </row>
    <row r="711" spans="2:15" x14ac:dyDescent="0.35">
      <c r="B711" s="46"/>
      <c r="C711" s="46"/>
      <c r="D711" s="46"/>
      <c r="E711" s="46"/>
      <c r="F711" s="46"/>
      <c r="G711" s="46"/>
      <c r="H711" s="46"/>
      <c r="I711" s="46"/>
      <c r="J711" s="46"/>
      <c r="K711" s="46"/>
      <c r="L711" s="46"/>
      <c r="M711" s="46"/>
      <c r="N711" s="46"/>
      <c r="O711" s="46"/>
    </row>
    <row r="712" spans="2:15" x14ac:dyDescent="0.35">
      <c r="B712" s="46"/>
      <c r="C712" s="46"/>
      <c r="D712" s="46"/>
      <c r="E712" s="46"/>
      <c r="F712" s="46"/>
      <c r="G712" s="46"/>
      <c r="H712" s="46"/>
      <c r="I712" s="46"/>
      <c r="J712" s="46"/>
      <c r="K712" s="46"/>
      <c r="L712" s="46"/>
      <c r="M712" s="46"/>
      <c r="N712" s="46"/>
      <c r="O712" s="46"/>
    </row>
    <row r="713" spans="2:15" x14ac:dyDescent="0.35">
      <c r="B713" s="46"/>
      <c r="C713" s="46"/>
      <c r="D713" s="46"/>
      <c r="E713" s="46"/>
      <c r="F713" s="46"/>
      <c r="G713" s="46"/>
      <c r="H713" s="46"/>
      <c r="I713" s="46"/>
      <c r="J713" s="46"/>
      <c r="K713" s="46"/>
      <c r="L713" s="46"/>
      <c r="M713" s="46"/>
      <c r="N713" s="46"/>
      <c r="O713" s="46"/>
    </row>
    <row r="714" spans="2:15" x14ac:dyDescent="0.35">
      <c r="B714" s="46"/>
      <c r="C714" s="46"/>
      <c r="D714" s="46"/>
      <c r="E714" s="46"/>
      <c r="F714" s="46"/>
      <c r="G714" s="46"/>
      <c r="H714" s="46"/>
      <c r="I714" s="46"/>
      <c r="J714" s="46"/>
      <c r="K714" s="46"/>
      <c r="L714" s="46"/>
      <c r="M714" s="46"/>
      <c r="N714" s="46"/>
      <c r="O714" s="46"/>
    </row>
    <row r="715" spans="2:15" x14ac:dyDescent="0.35">
      <c r="B715" s="46"/>
      <c r="C715" s="46"/>
      <c r="D715" s="46"/>
      <c r="E715" s="46"/>
      <c r="F715" s="46"/>
      <c r="G715" s="46"/>
      <c r="H715" s="46"/>
      <c r="I715" s="46"/>
      <c r="J715" s="46"/>
      <c r="K715" s="46"/>
      <c r="L715" s="46"/>
      <c r="M715" s="46"/>
      <c r="N715" s="46"/>
      <c r="O715" s="46"/>
    </row>
    <row r="716" spans="2:15" x14ac:dyDescent="0.35">
      <c r="B716" s="46"/>
      <c r="C716" s="46"/>
      <c r="D716" s="46"/>
      <c r="E716" s="46"/>
      <c r="F716" s="46"/>
      <c r="G716" s="46"/>
      <c r="H716" s="46"/>
      <c r="I716" s="46"/>
      <c r="J716" s="46"/>
      <c r="K716" s="46"/>
      <c r="L716" s="46"/>
      <c r="M716" s="46"/>
      <c r="N716" s="46"/>
      <c r="O716" s="46"/>
    </row>
    <row r="717" spans="2:15" x14ac:dyDescent="0.35">
      <c r="B717" s="46"/>
      <c r="C717" s="46"/>
      <c r="D717" s="46"/>
      <c r="E717" s="46"/>
      <c r="F717" s="46"/>
      <c r="G717" s="46"/>
      <c r="H717" s="46"/>
      <c r="I717" s="46"/>
      <c r="J717" s="46"/>
      <c r="K717" s="46"/>
      <c r="L717" s="46"/>
      <c r="M717" s="46"/>
      <c r="N717" s="46"/>
      <c r="O717" s="46"/>
    </row>
    <row r="718" spans="2:15" x14ac:dyDescent="0.35">
      <c r="B718" s="46"/>
      <c r="C718" s="46"/>
      <c r="D718" s="46"/>
      <c r="E718" s="46"/>
      <c r="F718" s="46"/>
      <c r="G718" s="46"/>
      <c r="H718" s="46"/>
      <c r="I718" s="46"/>
      <c r="J718" s="46"/>
      <c r="K718" s="46"/>
      <c r="L718" s="46"/>
      <c r="M718" s="46"/>
      <c r="N718" s="46"/>
      <c r="O718" s="46"/>
    </row>
    <row r="719" spans="2:15" x14ac:dyDescent="0.35">
      <c r="B719" s="46"/>
      <c r="C719" s="46"/>
      <c r="D719" s="46"/>
      <c r="E719" s="46"/>
      <c r="F719" s="46"/>
      <c r="G719" s="46"/>
      <c r="H719" s="46"/>
      <c r="I719" s="46"/>
      <c r="J719" s="46"/>
      <c r="K719" s="46"/>
      <c r="L719" s="46"/>
      <c r="M719" s="46"/>
      <c r="N719" s="46"/>
      <c r="O719" s="46"/>
    </row>
    <row r="720" spans="2:15" x14ac:dyDescent="0.35">
      <c r="B720" s="46"/>
      <c r="C720" s="46"/>
      <c r="D720" s="46"/>
      <c r="E720" s="46"/>
      <c r="F720" s="46"/>
      <c r="G720" s="46"/>
      <c r="H720" s="46"/>
      <c r="I720" s="46"/>
      <c r="J720" s="46"/>
      <c r="K720" s="46"/>
      <c r="L720" s="46"/>
      <c r="M720" s="46"/>
      <c r="N720" s="46"/>
      <c r="O720" s="46"/>
    </row>
    <row r="721" spans="2:15" x14ac:dyDescent="0.35">
      <c r="B721" s="46"/>
      <c r="C721" s="46"/>
      <c r="D721" s="46"/>
      <c r="E721" s="46"/>
      <c r="F721" s="46"/>
      <c r="G721" s="46"/>
      <c r="H721" s="46"/>
      <c r="I721" s="46"/>
      <c r="J721" s="46"/>
      <c r="K721" s="46"/>
      <c r="L721" s="46"/>
      <c r="M721" s="46"/>
      <c r="N721" s="46"/>
      <c r="O721" s="46"/>
    </row>
    <row r="722" spans="2:15" x14ac:dyDescent="0.35">
      <c r="B722" s="46"/>
      <c r="C722" s="46"/>
      <c r="D722" s="46"/>
      <c r="E722" s="46"/>
      <c r="F722" s="46"/>
      <c r="G722" s="46"/>
      <c r="H722" s="46"/>
      <c r="I722" s="46"/>
      <c r="J722" s="46"/>
      <c r="K722" s="46"/>
      <c r="L722" s="46"/>
      <c r="M722" s="46"/>
      <c r="N722" s="46"/>
      <c r="O722" s="46"/>
    </row>
    <row r="723" spans="2:15" x14ac:dyDescent="0.35">
      <c r="B723" s="46"/>
      <c r="C723" s="46"/>
      <c r="D723" s="46"/>
      <c r="E723" s="46"/>
      <c r="F723" s="46"/>
      <c r="G723" s="46"/>
      <c r="H723" s="46"/>
      <c r="I723" s="46"/>
      <c r="J723" s="46"/>
      <c r="K723" s="46"/>
      <c r="L723" s="46"/>
      <c r="M723" s="46"/>
      <c r="N723" s="46"/>
      <c r="O723" s="46"/>
    </row>
    <row r="724" spans="2:15" x14ac:dyDescent="0.35">
      <c r="B724" s="46"/>
      <c r="C724" s="46"/>
      <c r="D724" s="46"/>
      <c r="E724" s="46"/>
      <c r="F724" s="46"/>
      <c r="G724" s="46"/>
      <c r="H724" s="46"/>
      <c r="I724" s="46"/>
      <c r="J724" s="46"/>
      <c r="K724" s="46"/>
      <c r="L724" s="46"/>
      <c r="M724" s="46"/>
      <c r="N724" s="46"/>
      <c r="O724" s="46"/>
    </row>
    <row r="725" spans="2:15" x14ac:dyDescent="0.35">
      <c r="B725" s="46"/>
      <c r="C725" s="46"/>
      <c r="D725" s="46"/>
      <c r="E725" s="46"/>
      <c r="F725" s="46"/>
      <c r="G725" s="46"/>
      <c r="H725" s="46"/>
      <c r="I725" s="46"/>
      <c r="J725" s="46"/>
      <c r="K725" s="46"/>
      <c r="L725" s="46"/>
      <c r="M725" s="46"/>
      <c r="N725" s="46"/>
      <c r="O725" s="46"/>
    </row>
    <row r="726" spans="2:15" x14ac:dyDescent="0.35">
      <c r="B726" s="46"/>
      <c r="C726" s="46"/>
      <c r="D726" s="46"/>
      <c r="E726" s="46"/>
      <c r="F726" s="46"/>
      <c r="G726" s="46"/>
      <c r="H726" s="46"/>
      <c r="I726" s="46"/>
      <c r="J726" s="46"/>
      <c r="K726" s="46"/>
      <c r="L726" s="46"/>
      <c r="M726" s="46"/>
      <c r="N726" s="46"/>
      <c r="O726" s="46"/>
    </row>
    <row r="727" spans="2:15" x14ac:dyDescent="0.35">
      <c r="B727" s="46"/>
      <c r="C727" s="46"/>
      <c r="D727" s="46"/>
      <c r="E727" s="46"/>
      <c r="F727" s="46"/>
      <c r="G727" s="46"/>
      <c r="H727" s="46"/>
      <c r="I727" s="46"/>
      <c r="J727" s="46"/>
      <c r="K727" s="46"/>
      <c r="L727" s="46"/>
      <c r="M727" s="46"/>
      <c r="N727" s="46"/>
      <c r="O727" s="46"/>
    </row>
    <row r="728" spans="2:15" x14ac:dyDescent="0.35">
      <c r="B728" s="46"/>
      <c r="C728" s="46"/>
      <c r="D728" s="46"/>
      <c r="E728" s="46"/>
      <c r="F728" s="46"/>
      <c r="G728" s="46"/>
      <c r="H728" s="46"/>
      <c r="I728" s="46"/>
      <c r="J728" s="46"/>
      <c r="K728" s="46"/>
      <c r="L728" s="46"/>
      <c r="M728" s="46"/>
      <c r="N728" s="46"/>
      <c r="O728" s="46"/>
    </row>
    <row r="729" spans="2:15" x14ac:dyDescent="0.35">
      <c r="B729" s="46"/>
      <c r="C729" s="46"/>
      <c r="D729" s="46"/>
      <c r="E729" s="46"/>
      <c r="F729" s="46"/>
      <c r="G729" s="46"/>
      <c r="H729" s="46"/>
      <c r="I729" s="46"/>
      <c r="J729" s="46"/>
      <c r="K729" s="46"/>
      <c r="L729" s="46"/>
      <c r="M729" s="46"/>
      <c r="N729" s="46"/>
      <c r="O729" s="46"/>
    </row>
    <row r="730" spans="2:15" x14ac:dyDescent="0.35">
      <c r="B730" s="46"/>
      <c r="C730" s="46"/>
      <c r="D730" s="46"/>
      <c r="E730" s="46"/>
      <c r="F730" s="46"/>
      <c r="G730" s="46"/>
      <c r="H730" s="46"/>
      <c r="I730" s="46"/>
      <c r="J730" s="46"/>
      <c r="K730" s="46"/>
      <c r="L730" s="46"/>
      <c r="M730" s="46"/>
      <c r="N730" s="46"/>
      <c r="O730" s="46"/>
    </row>
    <row r="731" spans="2:15" x14ac:dyDescent="0.35">
      <c r="B731" s="46"/>
      <c r="C731" s="46"/>
      <c r="D731" s="46"/>
      <c r="E731" s="46"/>
      <c r="F731" s="46"/>
      <c r="G731" s="46"/>
      <c r="H731" s="46"/>
      <c r="I731" s="46"/>
      <c r="J731" s="46"/>
      <c r="K731" s="46"/>
      <c r="L731" s="46"/>
      <c r="M731" s="46"/>
      <c r="N731" s="46"/>
      <c r="O731" s="46"/>
    </row>
    <row r="732" spans="2:15" x14ac:dyDescent="0.35">
      <c r="B732" s="46"/>
      <c r="C732" s="46"/>
      <c r="D732" s="46"/>
      <c r="E732" s="46"/>
      <c r="F732" s="46"/>
      <c r="G732" s="46"/>
      <c r="H732" s="46"/>
      <c r="I732" s="46"/>
      <c r="J732" s="46"/>
      <c r="K732" s="46"/>
      <c r="L732" s="46"/>
      <c r="M732" s="46"/>
      <c r="N732" s="46"/>
      <c r="O732" s="46"/>
    </row>
    <row r="733" spans="2:15" x14ac:dyDescent="0.35">
      <c r="B733" s="46"/>
      <c r="C733" s="46"/>
      <c r="D733" s="46"/>
      <c r="E733" s="46"/>
      <c r="F733" s="46"/>
      <c r="G733" s="46"/>
      <c r="H733" s="46"/>
      <c r="I733" s="46"/>
      <c r="J733" s="46"/>
      <c r="K733" s="46"/>
      <c r="L733" s="46"/>
      <c r="M733" s="46"/>
      <c r="N733" s="46"/>
      <c r="O733" s="46"/>
    </row>
    <row r="734" spans="2:15" x14ac:dyDescent="0.35">
      <c r="B734" s="46"/>
      <c r="C734" s="46"/>
      <c r="D734" s="46"/>
      <c r="E734" s="46"/>
      <c r="F734" s="46"/>
      <c r="G734" s="46"/>
      <c r="H734" s="46"/>
      <c r="I734" s="46"/>
      <c r="J734" s="46"/>
      <c r="K734" s="46"/>
      <c r="L734" s="46"/>
      <c r="M734" s="46"/>
      <c r="N734" s="46"/>
      <c r="O734" s="46"/>
    </row>
    <row r="735" spans="2:15" x14ac:dyDescent="0.35">
      <c r="B735" s="46"/>
      <c r="C735" s="46"/>
      <c r="D735" s="46"/>
      <c r="E735" s="46"/>
      <c r="F735" s="46"/>
      <c r="G735" s="46"/>
      <c r="H735" s="46"/>
      <c r="I735" s="46"/>
      <c r="J735" s="46"/>
      <c r="K735" s="46"/>
      <c r="L735" s="46"/>
      <c r="M735" s="46"/>
      <c r="N735" s="46"/>
      <c r="O735" s="46"/>
    </row>
    <row r="736" spans="2:15" x14ac:dyDescent="0.35">
      <c r="B736" s="46"/>
      <c r="C736" s="46"/>
      <c r="D736" s="46"/>
      <c r="E736" s="46"/>
      <c r="F736" s="46"/>
      <c r="G736" s="46"/>
      <c r="H736" s="46"/>
      <c r="I736" s="46"/>
      <c r="J736" s="46"/>
      <c r="K736" s="46"/>
      <c r="L736" s="46"/>
      <c r="M736" s="46"/>
      <c r="N736" s="46"/>
      <c r="O736" s="46"/>
    </row>
    <row r="737" spans="2:15" x14ac:dyDescent="0.35">
      <c r="B737" s="46"/>
      <c r="C737" s="46"/>
      <c r="D737" s="46"/>
      <c r="E737" s="46"/>
      <c r="F737" s="46"/>
      <c r="G737" s="46"/>
      <c r="H737" s="46"/>
      <c r="I737" s="46"/>
      <c r="J737" s="46"/>
      <c r="K737" s="46"/>
      <c r="L737" s="46"/>
      <c r="M737" s="46"/>
      <c r="N737" s="46"/>
      <c r="O737" s="46"/>
    </row>
    <row r="738" spans="2:15" x14ac:dyDescent="0.35">
      <c r="B738" s="46"/>
      <c r="C738" s="46"/>
      <c r="D738" s="46"/>
      <c r="E738" s="46"/>
      <c r="F738" s="46"/>
      <c r="G738" s="46"/>
      <c r="H738" s="46"/>
      <c r="I738" s="46"/>
      <c r="J738" s="46"/>
      <c r="K738" s="46"/>
      <c r="L738" s="46"/>
      <c r="M738" s="46"/>
      <c r="N738" s="46"/>
      <c r="O738" s="46"/>
    </row>
    <row r="739" spans="2:15" x14ac:dyDescent="0.35">
      <c r="B739" s="46"/>
      <c r="C739" s="46"/>
      <c r="D739" s="46"/>
      <c r="E739" s="46"/>
      <c r="F739" s="46"/>
      <c r="G739" s="46"/>
      <c r="H739" s="46"/>
      <c r="I739" s="46"/>
      <c r="J739" s="46"/>
      <c r="K739" s="46"/>
      <c r="L739" s="46"/>
      <c r="M739" s="46"/>
      <c r="N739" s="46"/>
      <c r="O739" s="46"/>
    </row>
    <row r="740" spans="2:15" x14ac:dyDescent="0.35">
      <c r="B740" s="46"/>
      <c r="C740" s="46"/>
      <c r="D740" s="46"/>
      <c r="E740" s="46"/>
      <c r="F740" s="46"/>
      <c r="G740" s="46"/>
      <c r="H740" s="46"/>
      <c r="I740" s="46"/>
      <c r="J740" s="46"/>
      <c r="K740" s="46"/>
      <c r="L740" s="46"/>
      <c r="M740" s="46"/>
      <c r="N740" s="46"/>
      <c r="O740" s="46"/>
    </row>
    <row r="741" spans="2:15" x14ac:dyDescent="0.35">
      <c r="B741" s="46"/>
      <c r="C741" s="46"/>
      <c r="D741" s="46"/>
      <c r="E741" s="46"/>
      <c r="F741" s="46"/>
      <c r="G741" s="46"/>
      <c r="H741" s="46"/>
      <c r="I741" s="46"/>
      <c r="J741" s="46"/>
      <c r="K741" s="46"/>
      <c r="L741" s="46"/>
      <c r="M741" s="46"/>
      <c r="N741" s="46"/>
      <c r="O741" s="46"/>
    </row>
    <row r="742" spans="2:15" x14ac:dyDescent="0.35">
      <c r="B742" s="46"/>
      <c r="C742" s="46"/>
      <c r="D742" s="46"/>
      <c r="E742" s="46"/>
      <c r="F742" s="46"/>
      <c r="G742" s="46"/>
      <c r="H742" s="46"/>
      <c r="I742" s="46"/>
      <c r="J742" s="46"/>
      <c r="K742" s="46"/>
      <c r="L742" s="46"/>
      <c r="M742" s="46"/>
      <c r="N742" s="46"/>
      <c r="O742" s="46"/>
    </row>
    <row r="743" spans="2:15" x14ac:dyDescent="0.35">
      <c r="B743" s="46"/>
      <c r="C743" s="46"/>
      <c r="D743" s="46"/>
      <c r="E743" s="46"/>
      <c r="F743" s="46"/>
      <c r="G743" s="46"/>
      <c r="H743" s="46"/>
      <c r="I743" s="46"/>
      <c r="J743" s="46"/>
      <c r="K743" s="46"/>
      <c r="L743" s="46"/>
      <c r="M743" s="46"/>
      <c r="N743" s="46"/>
      <c r="O743" s="46"/>
    </row>
    <row r="744" spans="2:15" x14ac:dyDescent="0.35">
      <c r="B744" s="46"/>
      <c r="C744" s="46"/>
      <c r="D744" s="46"/>
      <c r="E744" s="46"/>
      <c r="F744" s="46"/>
      <c r="G744" s="46"/>
      <c r="H744" s="46"/>
      <c r="I744" s="46"/>
      <c r="J744" s="46"/>
      <c r="K744" s="46"/>
      <c r="L744" s="46"/>
      <c r="M744" s="46"/>
      <c r="N744" s="46"/>
      <c r="O744" s="46"/>
    </row>
    <row r="745" spans="2:15" x14ac:dyDescent="0.35">
      <c r="B745" s="46"/>
      <c r="C745" s="46"/>
      <c r="D745" s="46"/>
      <c r="E745" s="46"/>
      <c r="F745" s="46"/>
      <c r="G745" s="46"/>
      <c r="H745" s="46"/>
      <c r="I745" s="46"/>
      <c r="J745" s="46"/>
      <c r="K745" s="46"/>
      <c r="L745" s="46"/>
      <c r="M745" s="46"/>
      <c r="N745" s="46"/>
      <c r="O745" s="46"/>
    </row>
    <row r="746" spans="2:15" x14ac:dyDescent="0.35">
      <c r="B746" s="46"/>
      <c r="C746" s="46"/>
      <c r="D746" s="46"/>
      <c r="E746" s="46"/>
      <c r="F746" s="46"/>
      <c r="G746" s="46"/>
      <c r="H746" s="46"/>
      <c r="I746" s="46"/>
      <c r="J746" s="46"/>
      <c r="K746" s="46"/>
      <c r="L746" s="46"/>
      <c r="M746" s="46"/>
      <c r="N746" s="46"/>
      <c r="O746" s="46"/>
    </row>
    <row r="747" spans="2:15" x14ac:dyDescent="0.35">
      <c r="B747" s="46"/>
      <c r="C747" s="46"/>
      <c r="D747" s="46"/>
      <c r="E747" s="46"/>
      <c r="F747" s="46"/>
      <c r="G747" s="46"/>
      <c r="H747" s="46"/>
      <c r="I747" s="46"/>
      <c r="J747" s="46"/>
      <c r="K747" s="46"/>
      <c r="L747" s="46"/>
      <c r="M747" s="46"/>
      <c r="N747" s="46"/>
      <c r="O747" s="46"/>
    </row>
    <row r="748" spans="2:15" x14ac:dyDescent="0.35">
      <c r="B748" s="46"/>
      <c r="C748" s="46"/>
      <c r="D748" s="46"/>
      <c r="E748" s="46"/>
      <c r="F748" s="46"/>
      <c r="G748" s="46"/>
      <c r="H748" s="46"/>
      <c r="I748" s="46"/>
      <c r="J748" s="46"/>
      <c r="K748" s="46"/>
      <c r="L748" s="46"/>
      <c r="M748" s="46"/>
      <c r="N748" s="46"/>
      <c r="O748" s="46"/>
    </row>
    <row r="749" spans="2:15" x14ac:dyDescent="0.35">
      <c r="B749" s="46"/>
      <c r="C749" s="46"/>
      <c r="D749" s="46"/>
      <c r="E749" s="46"/>
      <c r="F749" s="46"/>
      <c r="G749" s="46"/>
      <c r="H749" s="46"/>
      <c r="I749" s="46"/>
      <c r="J749" s="46"/>
      <c r="K749" s="46"/>
      <c r="L749" s="46"/>
      <c r="M749" s="46"/>
      <c r="N749" s="46"/>
      <c r="O749" s="46"/>
    </row>
    <row r="750" spans="2:15" x14ac:dyDescent="0.35">
      <c r="B750" s="46"/>
      <c r="C750" s="46"/>
      <c r="D750" s="46"/>
      <c r="E750" s="46"/>
      <c r="F750" s="46"/>
      <c r="G750" s="46"/>
      <c r="H750" s="46"/>
      <c r="I750" s="46"/>
      <c r="J750" s="46"/>
      <c r="K750" s="46"/>
      <c r="L750" s="46"/>
      <c r="M750" s="46"/>
      <c r="N750" s="46"/>
      <c r="O750" s="46"/>
    </row>
    <row r="751" spans="2:15" x14ac:dyDescent="0.35">
      <c r="B751" s="46"/>
      <c r="C751" s="46"/>
      <c r="D751" s="46"/>
      <c r="E751" s="46"/>
      <c r="F751" s="46"/>
      <c r="G751" s="46"/>
      <c r="H751" s="46"/>
      <c r="I751" s="46"/>
      <c r="J751" s="46"/>
      <c r="K751" s="46"/>
      <c r="L751" s="46"/>
      <c r="M751" s="46"/>
      <c r="N751" s="46"/>
      <c r="O751" s="46"/>
    </row>
    <row r="752" spans="2:15" x14ac:dyDescent="0.35">
      <c r="B752" s="46"/>
      <c r="C752" s="46"/>
      <c r="D752" s="46"/>
      <c r="E752" s="46"/>
      <c r="F752" s="46"/>
      <c r="G752" s="46"/>
      <c r="H752" s="46"/>
      <c r="I752" s="46"/>
      <c r="J752" s="46"/>
      <c r="K752" s="46"/>
      <c r="L752" s="46"/>
      <c r="M752" s="46"/>
      <c r="N752" s="46"/>
      <c r="O752" s="46"/>
    </row>
    <row r="753" spans="2:15" x14ac:dyDescent="0.35">
      <c r="B753" s="46"/>
      <c r="C753" s="46"/>
      <c r="D753" s="46"/>
      <c r="E753" s="46"/>
      <c r="F753" s="46"/>
      <c r="G753" s="46"/>
      <c r="H753" s="46"/>
      <c r="I753" s="46"/>
      <c r="J753" s="46"/>
      <c r="K753" s="46"/>
      <c r="L753" s="46"/>
      <c r="M753" s="46"/>
      <c r="N753" s="46"/>
      <c r="O753" s="46"/>
    </row>
    <row r="754" spans="2:15" x14ac:dyDescent="0.35">
      <c r="B754" s="46"/>
      <c r="C754" s="46"/>
      <c r="D754" s="46"/>
      <c r="E754" s="46"/>
      <c r="F754" s="46"/>
      <c r="G754" s="46"/>
      <c r="H754" s="46"/>
      <c r="I754" s="46"/>
      <c r="J754" s="46"/>
      <c r="K754" s="46"/>
      <c r="L754" s="46"/>
      <c r="M754" s="46"/>
      <c r="N754" s="46"/>
      <c r="O754" s="46"/>
    </row>
    <row r="755" spans="2:15" x14ac:dyDescent="0.35">
      <c r="B755" s="46"/>
      <c r="C755" s="46"/>
      <c r="D755" s="46"/>
      <c r="E755" s="46"/>
      <c r="F755" s="46"/>
      <c r="G755" s="46"/>
      <c r="H755" s="46"/>
      <c r="I755" s="46"/>
      <c r="J755" s="46"/>
      <c r="K755" s="46"/>
      <c r="L755" s="46"/>
      <c r="M755" s="46"/>
      <c r="N755" s="46"/>
      <c r="O755" s="46"/>
    </row>
    <row r="756" spans="2:15" x14ac:dyDescent="0.35">
      <c r="B756" s="46"/>
      <c r="C756" s="46"/>
      <c r="D756" s="46"/>
      <c r="E756" s="46"/>
      <c r="F756" s="46"/>
      <c r="G756" s="46"/>
      <c r="H756" s="46"/>
      <c r="I756" s="46"/>
      <c r="J756" s="46"/>
      <c r="K756" s="46"/>
      <c r="L756" s="46"/>
      <c r="M756" s="46"/>
      <c r="N756" s="46"/>
      <c r="O756" s="46"/>
    </row>
    <row r="757" spans="2:15" x14ac:dyDescent="0.35">
      <c r="B757" s="46"/>
      <c r="C757" s="46"/>
      <c r="D757" s="46"/>
      <c r="E757" s="46"/>
      <c r="F757" s="46"/>
      <c r="G757" s="46"/>
      <c r="H757" s="46"/>
      <c r="I757" s="46"/>
      <c r="J757" s="46"/>
      <c r="K757" s="46"/>
      <c r="L757" s="46"/>
      <c r="M757" s="46"/>
      <c r="N757" s="46"/>
      <c r="O757" s="46"/>
    </row>
    <row r="758" spans="2:15" x14ac:dyDescent="0.35">
      <c r="B758" s="46"/>
      <c r="C758" s="46"/>
      <c r="D758" s="46"/>
      <c r="E758" s="46"/>
      <c r="F758" s="46"/>
      <c r="G758" s="46"/>
      <c r="H758" s="46"/>
      <c r="I758" s="46"/>
      <c r="J758" s="46"/>
      <c r="K758" s="46"/>
      <c r="L758" s="46"/>
      <c r="M758" s="46"/>
      <c r="N758" s="46"/>
      <c r="O758" s="46"/>
    </row>
    <row r="759" spans="2:15" x14ac:dyDescent="0.35">
      <c r="B759" s="46"/>
      <c r="C759" s="46"/>
      <c r="D759" s="46"/>
      <c r="E759" s="46"/>
      <c r="F759" s="46"/>
      <c r="G759" s="46"/>
      <c r="H759" s="46"/>
      <c r="I759" s="46"/>
      <c r="J759" s="46"/>
      <c r="K759" s="46"/>
      <c r="L759" s="46"/>
      <c r="M759" s="46"/>
      <c r="N759" s="46"/>
      <c r="O759" s="46"/>
    </row>
    <row r="760" spans="2:15" x14ac:dyDescent="0.35">
      <c r="B760" s="46"/>
      <c r="C760" s="46"/>
      <c r="D760" s="46"/>
      <c r="E760" s="46"/>
      <c r="F760" s="46"/>
      <c r="G760" s="46"/>
      <c r="H760" s="46"/>
      <c r="I760" s="46"/>
      <c r="J760" s="46"/>
      <c r="K760" s="46"/>
      <c r="L760" s="46"/>
      <c r="M760" s="46"/>
      <c r="N760" s="46"/>
      <c r="O760" s="46"/>
    </row>
    <row r="761" spans="2:15" x14ac:dyDescent="0.35">
      <c r="B761" s="46"/>
      <c r="C761" s="46"/>
      <c r="D761" s="46"/>
      <c r="E761" s="46"/>
      <c r="F761" s="46"/>
      <c r="G761" s="46"/>
      <c r="H761" s="46"/>
      <c r="I761" s="46"/>
      <c r="J761" s="46"/>
      <c r="K761" s="46"/>
      <c r="L761" s="46"/>
      <c r="M761" s="46"/>
      <c r="N761" s="46"/>
      <c r="O761" s="46"/>
    </row>
    <row r="762" spans="2:15" x14ac:dyDescent="0.35">
      <c r="B762" s="46"/>
      <c r="C762" s="46"/>
      <c r="D762" s="46"/>
      <c r="E762" s="46"/>
      <c r="F762" s="46"/>
      <c r="G762" s="46"/>
      <c r="H762" s="46"/>
      <c r="I762" s="46"/>
      <c r="J762" s="46"/>
      <c r="K762" s="46"/>
      <c r="L762" s="46"/>
      <c r="M762" s="46"/>
      <c r="N762" s="46"/>
      <c r="O762" s="46"/>
    </row>
    <row r="763" spans="2:15" x14ac:dyDescent="0.35">
      <c r="B763" s="46"/>
      <c r="C763" s="46"/>
      <c r="D763" s="46"/>
      <c r="E763" s="46"/>
      <c r="F763" s="46"/>
      <c r="G763" s="46"/>
      <c r="H763" s="46"/>
      <c r="I763" s="46"/>
      <c r="J763" s="46"/>
      <c r="K763" s="46"/>
      <c r="L763" s="46"/>
      <c r="M763" s="46"/>
      <c r="N763" s="46"/>
      <c r="O763" s="46"/>
    </row>
    <row r="764" spans="2:15" x14ac:dyDescent="0.35">
      <c r="B764" s="46"/>
      <c r="C764" s="46"/>
      <c r="D764" s="46"/>
      <c r="E764" s="46"/>
      <c r="F764" s="46"/>
      <c r="G764" s="46"/>
      <c r="H764" s="46"/>
      <c r="I764" s="46"/>
      <c r="J764" s="46"/>
      <c r="K764" s="46"/>
      <c r="L764" s="46"/>
      <c r="M764" s="46"/>
      <c r="N764" s="46"/>
      <c r="O764" s="46"/>
    </row>
    <row r="765" spans="2:15" x14ac:dyDescent="0.35">
      <c r="B765" s="46"/>
      <c r="C765" s="46"/>
      <c r="D765" s="46"/>
      <c r="E765" s="46"/>
      <c r="F765" s="46"/>
      <c r="G765" s="46"/>
      <c r="H765" s="46"/>
      <c r="I765" s="46"/>
      <c r="J765" s="46"/>
      <c r="K765" s="46"/>
      <c r="L765" s="46"/>
      <c r="M765" s="46"/>
      <c r="N765" s="46"/>
      <c r="O765" s="46"/>
    </row>
    <row r="766" spans="2:15" x14ac:dyDescent="0.35">
      <c r="B766" s="46"/>
      <c r="C766" s="46"/>
      <c r="D766" s="46"/>
      <c r="E766" s="46"/>
      <c r="F766" s="46"/>
      <c r="G766" s="46"/>
      <c r="H766" s="46"/>
      <c r="I766" s="46"/>
      <c r="J766" s="46"/>
      <c r="K766" s="46"/>
      <c r="L766" s="46"/>
      <c r="M766" s="46"/>
      <c r="N766" s="46"/>
      <c r="O766" s="46"/>
    </row>
    <row r="767" spans="2:15" x14ac:dyDescent="0.35">
      <c r="B767" s="46"/>
      <c r="C767" s="46"/>
      <c r="D767" s="46"/>
      <c r="E767" s="46"/>
      <c r="F767" s="46"/>
      <c r="G767" s="46"/>
      <c r="H767" s="46"/>
      <c r="I767" s="46"/>
      <c r="J767" s="46"/>
      <c r="K767" s="46"/>
      <c r="L767" s="46"/>
      <c r="M767" s="46"/>
      <c r="N767" s="46"/>
      <c r="O767" s="46"/>
    </row>
    <row r="768" spans="2:15" x14ac:dyDescent="0.35">
      <c r="B768" s="46"/>
      <c r="C768" s="46"/>
      <c r="D768" s="46"/>
      <c r="E768" s="46"/>
      <c r="F768" s="46"/>
      <c r="G768" s="46"/>
      <c r="H768" s="46"/>
      <c r="I768" s="46"/>
      <c r="J768" s="46"/>
      <c r="K768" s="46"/>
      <c r="L768" s="46"/>
      <c r="M768" s="46"/>
      <c r="N768" s="46"/>
      <c r="O768" s="46"/>
    </row>
    <row r="769" spans="2:15" x14ac:dyDescent="0.35">
      <c r="B769" s="46"/>
      <c r="C769" s="46"/>
      <c r="D769" s="46"/>
      <c r="E769" s="46"/>
      <c r="F769" s="46"/>
      <c r="G769" s="46"/>
      <c r="H769" s="46"/>
      <c r="I769" s="46"/>
      <c r="J769" s="46"/>
      <c r="K769" s="46"/>
      <c r="L769" s="46"/>
      <c r="M769" s="46"/>
      <c r="N769" s="46"/>
      <c r="O769" s="46"/>
    </row>
    <row r="770" spans="2:15" x14ac:dyDescent="0.35">
      <c r="B770" s="46"/>
      <c r="C770" s="46"/>
      <c r="D770" s="46"/>
      <c r="E770" s="46"/>
      <c r="F770" s="46"/>
      <c r="G770" s="46"/>
      <c r="H770" s="46"/>
      <c r="I770" s="46"/>
      <c r="J770" s="46"/>
      <c r="K770" s="46"/>
      <c r="L770" s="46"/>
      <c r="M770" s="46"/>
      <c r="N770" s="46"/>
      <c r="O770" s="46"/>
    </row>
    <row r="771" spans="2:15" x14ac:dyDescent="0.35">
      <c r="B771" s="46"/>
      <c r="C771" s="46"/>
      <c r="D771" s="46"/>
      <c r="E771" s="46"/>
      <c r="F771" s="46"/>
      <c r="G771" s="46"/>
      <c r="H771" s="46"/>
      <c r="I771" s="46"/>
      <c r="J771" s="46"/>
      <c r="K771" s="46"/>
      <c r="L771" s="46"/>
      <c r="M771" s="46"/>
      <c r="N771" s="46"/>
      <c r="O771" s="46"/>
    </row>
    <row r="772" spans="2:15" x14ac:dyDescent="0.35">
      <c r="B772" s="46"/>
      <c r="C772" s="46"/>
      <c r="D772" s="46"/>
      <c r="E772" s="46"/>
      <c r="F772" s="46"/>
      <c r="G772" s="46"/>
      <c r="H772" s="46"/>
      <c r="I772" s="46"/>
      <c r="J772" s="46"/>
      <c r="K772" s="46"/>
      <c r="L772" s="46"/>
      <c r="M772" s="46"/>
      <c r="N772" s="46"/>
      <c r="O772" s="46"/>
    </row>
    <row r="773" spans="2:15" x14ac:dyDescent="0.35">
      <c r="B773" s="46"/>
      <c r="C773" s="46"/>
      <c r="D773" s="46"/>
      <c r="E773" s="46"/>
      <c r="F773" s="46"/>
      <c r="G773" s="46"/>
      <c r="H773" s="46"/>
      <c r="I773" s="46"/>
      <c r="J773" s="46"/>
      <c r="K773" s="46"/>
      <c r="L773" s="46"/>
      <c r="M773" s="46"/>
      <c r="N773" s="46"/>
      <c r="O773" s="46"/>
    </row>
    <row r="774" spans="2:15" x14ac:dyDescent="0.35">
      <c r="B774" s="46"/>
      <c r="C774" s="46"/>
      <c r="D774" s="46"/>
      <c r="E774" s="46"/>
      <c r="F774" s="46"/>
      <c r="G774" s="46"/>
      <c r="H774" s="46"/>
      <c r="I774" s="46"/>
      <c r="J774" s="46"/>
      <c r="K774" s="46"/>
      <c r="L774" s="46"/>
      <c r="M774" s="46"/>
      <c r="N774" s="46"/>
      <c r="O774" s="46"/>
    </row>
    <row r="775" spans="2:15" x14ac:dyDescent="0.35">
      <c r="B775" s="46"/>
      <c r="C775" s="46"/>
      <c r="D775" s="46"/>
      <c r="E775" s="46"/>
      <c r="F775" s="46"/>
      <c r="G775" s="46"/>
      <c r="H775" s="46"/>
      <c r="I775" s="46"/>
      <c r="J775" s="46"/>
      <c r="K775" s="46"/>
      <c r="L775" s="46"/>
      <c r="M775" s="46"/>
      <c r="N775" s="46"/>
      <c r="O775" s="46"/>
    </row>
    <row r="776" spans="2:15" x14ac:dyDescent="0.35">
      <c r="B776" s="46"/>
      <c r="C776" s="46"/>
      <c r="D776" s="46"/>
      <c r="E776" s="46"/>
      <c r="F776" s="46"/>
      <c r="G776" s="46"/>
      <c r="H776" s="46"/>
      <c r="I776" s="46"/>
      <c r="J776" s="46"/>
      <c r="K776" s="46"/>
      <c r="L776" s="46"/>
      <c r="M776" s="46"/>
      <c r="N776" s="46"/>
      <c r="O776" s="46"/>
    </row>
    <row r="777" spans="2:15" x14ac:dyDescent="0.35">
      <c r="B777" s="46"/>
      <c r="C777" s="46"/>
      <c r="D777" s="46"/>
      <c r="E777" s="46"/>
      <c r="F777" s="46"/>
      <c r="G777" s="46"/>
      <c r="H777" s="46"/>
      <c r="I777" s="46"/>
      <c r="J777" s="46"/>
      <c r="K777" s="46"/>
      <c r="L777" s="46"/>
      <c r="M777" s="46"/>
      <c r="N777" s="46"/>
      <c r="O777" s="46"/>
    </row>
    <row r="778" spans="2:15" x14ac:dyDescent="0.35">
      <c r="B778" s="46"/>
      <c r="C778" s="46"/>
      <c r="D778" s="46"/>
      <c r="E778" s="46"/>
      <c r="F778" s="46"/>
      <c r="G778" s="46"/>
      <c r="H778" s="46"/>
      <c r="I778" s="46"/>
      <c r="J778" s="46"/>
      <c r="K778" s="46"/>
      <c r="L778" s="46"/>
      <c r="M778" s="46"/>
      <c r="N778" s="46"/>
      <c r="O778" s="46"/>
    </row>
    <row r="779" spans="2:15" x14ac:dyDescent="0.35">
      <c r="B779" s="46"/>
      <c r="C779" s="46"/>
      <c r="D779" s="46"/>
      <c r="E779" s="46"/>
      <c r="F779" s="46"/>
      <c r="G779" s="46"/>
      <c r="H779" s="46"/>
      <c r="I779" s="46"/>
      <c r="J779" s="46"/>
      <c r="K779" s="46"/>
      <c r="L779" s="46"/>
      <c r="M779" s="46"/>
      <c r="N779" s="46"/>
      <c r="O779" s="46"/>
    </row>
    <row r="780" spans="2:15" x14ac:dyDescent="0.35">
      <c r="B780" s="46"/>
      <c r="C780" s="46"/>
      <c r="D780" s="46"/>
      <c r="E780" s="46"/>
      <c r="F780" s="46"/>
      <c r="G780" s="46"/>
      <c r="H780" s="46"/>
      <c r="I780" s="46"/>
      <c r="J780" s="46"/>
      <c r="K780" s="46"/>
      <c r="L780" s="46"/>
      <c r="M780" s="46"/>
      <c r="N780" s="46"/>
      <c r="O780" s="46"/>
    </row>
    <row r="781" spans="2:15" x14ac:dyDescent="0.35">
      <c r="B781" s="46"/>
      <c r="C781" s="46"/>
      <c r="D781" s="46"/>
      <c r="E781" s="46"/>
      <c r="F781" s="46"/>
      <c r="G781" s="46"/>
      <c r="H781" s="46"/>
      <c r="I781" s="46"/>
      <c r="J781" s="46"/>
      <c r="K781" s="46"/>
      <c r="L781" s="46"/>
      <c r="M781" s="46"/>
      <c r="N781" s="46"/>
      <c r="O781" s="46"/>
    </row>
    <row r="782" spans="2:15" x14ac:dyDescent="0.35">
      <c r="B782" s="46"/>
      <c r="C782" s="46"/>
      <c r="D782" s="46"/>
      <c r="E782" s="46"/>
      <c r="F782" s="46"/>
      <c r="G782" s="46"/>
      <c r="H782" s="46"/>
      <c r="I782" s="46"/>
      <c r="J782" s="46"/>
      <c r="K782" s="46"/>
      <c r="L782" s="46"/>
      <c r="M782" s="46"/>
      <c r="N782" s="46"/>
      <c r="O782" s="46"/>
    </row>
    <row r="783" spans="2:15" x14ac:dyDescent="0.35">
      <c r="B783" s="46"/>
      <c r="C783" s="46"/>
      <c r="D783" s="46"/>
      <c r="E783" s="46"/>
      <c r="F783" s="46"/>
      <c r="G783" s="46"/>
      <c r="H783" s="46"/>
      <c r="I783" s="46"/>
      <c r="J783" s="46"/>
      <c r="K783" s="46"/>
      <c r="L783" s="46"/>
      <c r="M783" s="46"/>
      <c r="N783" s="46"/>
      <c r="O783" s="46"/>
    </row>
    <row r="784" spans="2:15" x14ac:dyDescent="0.35">
      <c r="B784" s="46"/>
      <c r="C784" s="46"/>
      <c r="D784" s="46"/>
      <c r="E784" s="46"/>
      <c r="F784" s="46"/>
      <c r="G784" s="46"/>
      <c r="H784" s="46"/>
      <c r="I784" s="46"/>
      <c r="J784" s="46"/>
      <c r="K784" s="46"/>
      <c r="L784" s="46"/>
      <c r="M784" s="46"/>
      <c r="N784" s="46"/>
      <c r="O784" s="46"/>
    </row>
    <row r="785" spans="2:15" x14ac:dyDescent="0.35">
      <c r="B785" s="46"/>
      <c r="C785" s="46"/>
      <c r="D785" s="46"/>
      <c r="E785" s="46"/>
      <c r="F785" s="46"/>
      <c r="G785" s="46"/>
      <c r="H785" s="46"/>
      <c r="I785" s="46"/>
      <c r="J785" s="46"/>
      <c r="K785" s="46"/>
      <c r="L785" s="46"/>
      <c r="M785" s="46"/>
      <c r="N785" s="46"/>
      <c r="O785" s="46"/>
    </row>
    <row r="786" spans="2:15" x14ac:dyDescent="0.35">
      <c r="B786" s="46"/>
      <c r="C786" s="46"/>
      <c r="D786" s="46"/>
      <c r="E786" s="46"/>
      <c r="F786" s="46"/>
      <c r="G786" s="46"/>
      <c r="H786" s="46"/>
      <c r="I786" s="46"/>
      <c r="J786" s="46"/>
      <c r="K786" s="46"/>
      <c r="L786" s="46"/>
      <c r="M786" s="46"/>
      <c r="N786" s="46"/>
      <c r="O786" s="46"/>
    </row>
    <row r="787" spans="2:15" x14ac:dyDescent="0.35">
      <c r="B787" s="46"/>
      <c r="C787" s="46"/>
      <c r="D787" s="46"/>
      <c r="E787" s="46"/>
      <c r="F787" s="46"/>
      <c r="G787" s="46"/>
      <c r="H787" s="46"/>
      <c r="I787" s="46"/>
      <c r="J787" s="46"/>
      <c r="K787" s="46"/>
      <c r="L787" s="46"/>
      <c r="M787" s="46"/>
      <c r="N787" s="46"/>
      <c r="O787" s="46"/>
    </row>
    <row r="788" spans="2:15" x14ac:dyDescent="0.35">
      <c r="B788" s="46"/>
      <c r="C788" s="46"/>
      <c r="D788" s="46"/>
      <c r="E788" s="46"/>
      <c r="F788" s="46"/>
      <c r="G788" s="46"/>
      <c r="H788" s="46"/>
      <c r="I788" s="46"/>
      <c r="J788" s="46"/>
      <c r="K788" s="46"/>
      <c r="L788" s="46"/>
      <c r="M788" s="46"/>
      <c r="N788" s="46"/>
      <c r="O788" s="46"/>
    </row>
    <row r="789" spans="2:15" x14ac:dyDescent="0.35">
      <c r="B789" s="46"/>
      <c r="C789" s="46"/>
      <c r="D789" s="46"/>
      <c r="E789" s="46"/>
      <c r="F789" s="46"/>
      <c r="G789" s="46"/>
      <c r="H789" s="46"/>
      <c r="I789" s="46"/>
      <c r="J789" s="46"/>
      <c r="K789" s="46"/>
      <c r="L789" s="46"/>
      <c r="M789" s="46"/>
      <c r="N789" s="46"/>
      <c r="O789" s="46"/>
    </row>
    <row r="790" spans="2:15" x14ac:dyDescent="0.35">
      <c r="B790" s="46"/>
      <c r="C790" s="46"/>
      <c r="D790" s="46"/>
      <c r="E790" s="46"/>
      <c r="F790" s="46"/>
      <c r="G790" s="46"/>
      <c r="H790" s="46"/>
      <c r="I790" s="46"/>
      <c r="J790" s="46"/>
      <c r="K790" s="46"/>
      <c r="L790" s="46"/>
      <c r="M790" s="46"/>
      <c r="N790" s="46"/>
      <c r="O790" s="46"/>
    </row>
    <row r="791" spans="2:15" x14ac:dyDescent="0.35">
      <c r="B791" s="46"/>
      <c r="C791" s="46"/>
      <c r="D791" s="46"/>
      <c r="E791" s="46"/>
      <c r="F791" s="46"/>
      <c r="G791" s="46"/>
      <c r="H791" s="46"/>
      <c r="I791" s="46"/>
      <c r="J791" s="46"/>
      <c r="K791" s="46"/>
      <c r="L791" s="46"/>
      <c r="M791" s="46"/>
      <c r="N791" s="46"/>
      <c r="O791" s="46"/>
    </row>
    <row r="792" spans="2:15" x14ac:dyDescent="0.35">
      <c r="B792" s="46"/>
      <c r="C792" s="46"/>
      <c r="D792" s="46"/>
      <c r="E792" s="46"/>
      <c r="F792" s="46"/>
      <c r="G792" s="46"/>
      <c r="H792" s="46"/>
      <c r="I792" s="46"/>
      <c r="J792" s="46"/>
      <c r="K792" s="46"/>
      <c r="L792" s="46"/>
      <c r="M792" s="46"/>
      <c r="N792" s="46"/>
      <c r="O792" s="46"/>
    </row>
    <row r="793" spans="2:15" x14ac:dyDescent="0.35">
      <c r="B793" s="46"/>
      <c r="C793" s="46"/>
      <c r="D793" s="46"/>
      <c r="E793" s="46"/>
      <c r="F793" s="46"/>
      <c r="G793" s="46"/>
      <c r="H793" s="46"/>
      <c r="I793" s="46"/>
      <c r="J793" s="46"/>
      <c r="K793" s="46"/>
      <c r="L793" s="46"/>
      <c r="M793" s="46"/>
      <c r="N793" s="46"/>
      <c r="O793" s="46"/>
    </row>
    <row r="794" spans="2:15" x14ac:dyDescent="0.35">
      <c r="B794" s="46"/>
      <c r="C794" s="46"/>
      <c r="D794" s="46"/>
      <c r="E794" s="46"/>
      <c r="F794" s="46"/>
      <c r="G794" s="46"/>
      <c r="H794" s="46"/>
      <c r="I794" s="46"/>
      <c r="J794" s="46"/>
      <c r="K794" s="46"/>
      <c r="L794" s="46"/>
      <c r="M794" s="46"/>
      <c r="N794" s="46"/>
      <c r="O794" s="46"/>
    </row>
    <row r="795" spans="2:15" x14ac:dyDescent="0.35">
      <c r="B795" s="46"/>
      <c r="C795" s="46"/>
      <c r="D795" s="46"/>
      <c r="E795" s="46"/>
      <c r="F795" s="46"/>
      <c r="G795" s="46"/>
      <c r="H795" s="46"/>
      <c r="I795" s="46"/>
      <c r="J795" s="46"/>
      <c r="K795" s="46"/>
      <c r="L795" s="46"/>
      <c r="M795" s="46"/>
      <c r="N795" s="46"/>
      <c r="O795" s="46"/>
    </row>
    <row r="796" spans="2:15" x14ac:dyDescent="0.35">
      <c r="B796" s="46"/>
      <c r="C796" s="46"/>
      <c r="D796" s="46"/>
      <c r="E796" s="46"/>
      <c r="F796" s="46"/>
      <c r="G796" s="46"/>
      <c r="H796" s="46"/>
      <c r="I796" s="46"/>
      <c r="J796" s="46"/>
      <c r="K796" s="46"/>
      <c r="L796" s="46"/>
      <c r="M796" s="46"/>
      <c r="N796" s="46"/>
      <c r="O796" s="46"/>
    </row>
    <row r="797" spans="2:15" x14ac:dyDescent="0.35">
      <c r="B797" s="46"/>
      <c r="C797" s="46"/>
      <c r="D797" s="46"/>
      <c r="E797" s="46"/>
      <c r="F797" s="46"/>
      <c r="G797" s="46"/>
      <c r="H797" s="46"/>
      <c r="I797" s="46"/>
      <c r="J797" s="46"/>
      <c r="K797" s="46"/>
      <c r="L797" s="46"/>
      <c r="M797" s="46"/>
      <c r="N797" s="46"/>
      <c r="O797" s="46"/>
    </row>
    <row r="798" spans="2:15" x14ac:dyDescent="0.35">
      <c r="B798" s="46"/>
      <c r="C798" s="46"/>
      <c r="D798" s="46"/>
      <c r="E798" s="46"/>
      <c r="F798" s="46"/>
      <c r="G798" s="46"/>
      <c r="H798" s="46"/>
      <c r="I798" s="46"/>
      <c r="J798" s="46"/>
      <c r="K798" s="46"/>
      <c r="L798" s="46"/>
      <c r="M798" s="46"/>
      <c r="N798" s="46"/>
      <c r="O798" s="46"/>
    </row>
    <row r="799" spans="2:15" x14ac:dyDescent="0.35">
      <c r="B799" s="46"/>
      <c r="C799" s="46"/>
      <c r="D799" s="46"/>
      <c r="E799" s="46"/>
      <c r="F799" s="46"/>
      <c r="G799" s="46"/>
      <c r="H799" s="46"/>
      <c r="I799" s="46"/>
      <c r="J799" s="46"/>
      <c r="K799" s="46"/>
      <c r="L799" s="46"/>
      <c r="M799" s="46"/>
      <c r="N799" s="46"/>
      <c r="O799" s="46"/>
    </row>
    <row r="800" spans="2:15" x14ac:dyDescent="0.35">
      <c r="B800" s="46"/>
      <c r="C800" s="46"/>
      <c r="D800" s="46"/>
      <c r="E800" s="46"/>
      <c r="F800" s="46"/>
      <c r="G800" s="46"/>
      <c r="H800" s="46"/>
      <c r="I800" s="46"/>
      <c r="J800" s="46"/>
      <c r="K800" s="46"/>
      <c r="L800" s="46"/>
      <c r="M800" s="46"/>
      <c r="N800" s="46"/>
      <c r="O800" s="46"/>
    </row>
    <row r="801" spans="2:15" x14ac:dyDescent="0.35">
      <c r="B801" s="46"/>
      <c r="C801" s="46"/>
      <c r="D801" s="46"/>
      <c r="E801" s="46"/>
      <c r="F801" s="46"/>
      <c r="G801" s="46"/>
      <c r="H801" s="46"/>
      <c r="I801" s="46"/>
      <c r="J801" s="46"/>
      <c r="K801" s="46"/>
      <c r="L801" s="46"/>
      <c r="M801" s="46"/>
      <c r="N801" s="46"/>
      <c r="O801" s="46"/>
    </row>
    <row r="802" spans="2:15" x14ac:dyDescent="0.35">
      <c r="B802" s="46"/>
      <c r="C802" s="46"/>
      <c r="D802" s="46"/>
      <c r="E802" s="46"/>
      <c r="F802" s="46"/>
      <c r="G802" s="46"/>
      <c r="H802" s="46"/>
      <c r="I802" s="46"/>
      <c r="J802" s="46"/>
      <c r="K802" s="46"/>
      <c r="L802" s="46"/>
      <c r="M802" s="46"/>
      <c r="N802" s="46"/>
      <c r="O802" s="46"/>
    </row>
    <row r="803" spans="2:15" x14ac:dyDescent="0.35">
      <c r="B803" s="46"/>
      <c r="C803" s="46"/>
      <c r="D803" s="46"/>
      <c r="E803" s="46"/>
      <c r="F803" s="46"/>
      <c r="G803" s="46"/>
      <c r="H803" s="46"/>
      <c r="I803" s="46"/>
      <c r="J803" s="46"/>
      <c r="K803" s="46"/>
      <c r="L803" s="46"/>
      <c r="M803" s="46"/>
      <c r="N803" s="46"/>
      <c r="O803" s="46"/>
    </row>
    <row r="804" spans="2:15" x14ac:dyDescent="0.35">
      <c r="B804" s="46"/>
      <c r="C804" s="46"/>
      <c r="D804" s="46"/>
      <c r="E804" s="46"/>
      <c r="F804" s="46"/>
      <c r="G804" s="46"/>
      <c r="H804" s="46"/>
      <c r="I804" s="46"/>
      <c r="J804" s="46"/>
      <c r="K804" s="46"/>
      <c r="L804" s="46"/>
      <c r="M804" s="46"/>
      <c r="N804" s="46"/>
      <c r="O804" s="46"/>
    </row>
    <row r="805" spans="2:15" x14ac:dyDescent="0.35">
      <c r="B805" s="46"/>
      <c r="C805" s="46"/>
      <c r="D805" s="46"/>
      <c r="E805" s="46"/>
      <c r="F805" s="46"/>
      <c r="G805" s="46"/>
      <c r="H805" s="46"/>
      <c r="I805" s="46"/>
      <c r="J805" s="46"/>
      <c r="K805" s="46"/>
      <c r="L805" s="46"/>
      <c r="M805" s="46"/>
      <c r="N805" s="46"/>
      <c r="O805" s="46"/>
    </row>
    <row r="806" spans="2:15" x14ac:dyDescent="0.35">
      <c r="B806" s="46"/>
      <c r="C806" s="46"/>
      <c r="D806" s="46"/>
      <c r="E806" s="46"/>
      <c r="F806" s="46"/>
      <c r="G806" s="46"/>
      <c r="H806" s="46"/>
      <c r="I806" s="46"/>
      <c r="J806" s="46"/>
      <c r="K806" s="46"/>
      <c r="L806" s="46"/>
      <c r="M806" s="46"/>
      <c r="N806" s="46"/>
      <c r="O806" s="46"/>
    </row>
    <row r="807" spans="2:15" x14ac:dyDescent="0.35">
      <c r="B807" s="46"/>
      <c r="C807" s="46"/>
      <c r="D807" s="46"/>
      <c r="E807" s="46"/>
      <c r="F807" s="46"/>
      <c r="G807" s="46"/>
      <c r="H807" s="46"/>
      <c r="I807" s="46"/>
      <c r="J807" s="46"/>
      <c r="K807" s="46"/>
      <c r="L807" s="46"/>
      <c r="M807" s="46"/>
      <c r="N807" s="46"/>
      <c r="O807" s="46"/>
    </row>
    <row r="808" spans="2:15" x14ac:dyDescent="0.35">
      <c r="B808" s="46"/>
      <c r="C808" s="46"/>
      <c r="D808" s="46"/>
      <c r="E808" s="46"/>
      <c r="F808" s="46"/>
      <c r="G808" s="46"/>
      <c r="H808" s="46"/>
      <c r="I808" s="46"/>
      <c r="J808" s="46"/>
      <c r="K808" s="46"/>
      <c r="L808" s="46"/>
      <c r="M808" s="46"/>
      <c r="N808" s="46"/>
      <c r="O808" s="46"/>
    </row>
    <row r="809" spans="2:15" x14ac:dyDescent="0.35">
      <c r="B809" s="46"/>
      <c r="C809" s="46"/>
      <c r="D809" s="46"/>
      <c r="E809" s="46"/>
      <c r="F809" s="46"/>
      <c r="G809" s="46"/>
      <c r="H809" s="46"/>
      <c r="I809" s="46"/>
      <c r="J809" s="46"/>
      <c r="K809" s="46"/>
      <c r="L809" s="46"/>
      <c r="M809" s="46"/>
      <c r="N809" s="46"/>
      <c r="O809" s="46"/>
    </row>
    <row r="810" spans="2:15" x14ac:dyDescent="0.35">
      <c r="B810" s="46"/>
      <c r="C810" s="46"/>
      <c r="D810" s="46"/>
      <c r="E810" s="46"/>
      <c r="F810" s="46"/>
      <c r="G810" s="46"/>
      <c r="H810" s="46"/>
      <c r="I810" s="46"/>
      <c r="J810" s="46"/>
      <c r="K810" s="46"/>
      <c r="L810" s="46"/>
      <c r="M810" s="46"/>
      <c r="N810" s="46"/>
      <c r="O810" s="46"/>
    </row>
    <row r="811" spans="2:15" x14ac:dyDescent="0.35">
      <c r="B811" s="46"/>
      <c r="C811" s="46"/>
      <c r="D811" s="46"/>
      <c r="E811" s="46"/>
      <c r="F811" s="46"/>
      <c r="G811" s="46"/>
      <c r="H811" s="46"/>
      <c r="I811" s="46"/>
      <c r="J811" s="46"/>
      <c r="K811" s="46"/>
      <c r="L811" s="46"/>
      <c r="M811" s="46"/>
      <c r="N811" s="46"/>
      <c r="O811" s="46"/>
    </row>
    <row r="812" spans="2:15" x14ac:dyDescent="0.35">
      <c r="B812" s="46"/>
      <c r="C812" s="46"/>
      <c r="D812" s="46"/>
      <c r="E812" s="46"/>
      <c r="F812" s="46"/>
      <c r="G812" s="46"/>
      <c r="H812" s="46"/>
      <c r="I812" s="46"/>
      <c r="J812" s="46"/>
      <c r="K812" s="46"/>
      <c r="L812" s="46"/>
      <c r="M812" s="46"/>
      <c r="N812" s="46"/>
      <c r="O812" s="46"/>
    </row>
    <row r="813" spans="2:15" x14ac:dyDescent="0.35">
      <c r="B813" s="46"/>
      <c r="C813" s="46"/>
      <c r="D813" s="46"/>
      <c r="E813" s="46"/>
      <c r="F813" s="46"/>
      <c r="G813" s="46"/>
      <c r="H813" s="46"/>
      <c r="I813" s="46"/>
      <c r="J813" s="46"/>
      <c r="K813" s="46"/>
      <c r="L813" s="46"/>
      <c r="M813" s="46"/>
      <c r="N813" s="46"/>
      <c r="O813" s="46"/>
    </row>
    <row r="814" spans="2:15" x14ac:dyDescent="0.35">
      <c r="B814" s="46"/>
      <c r="C814" s="46"/>
      <c r="D814" s="46"/>
      <c r="E814" s="46"/>
      <c r="F814" s="46"/>
      <c r="G814" s="46"/>
      <c r="H814" s="46"/>
      <c r="I814" s="46"/>
      <c r="J814" s="46"/>
      <c r="K814" s="46"/>
      <c r="L814" s="46"/>
      <c r="M814" s="46"/>
      <c r="N814" s="46"/>
      <c r="O814" s="46"/>
    </row>
    <row r="815" spans="2:15" x14ac:dyDescent="0.35">
      <c r="B815" s="46"/>
      <c r="C815" s="46"/>
      <c r="D815" s="46"/>
      <c r="E815" s="46"/>
      <c r="F815" s="46"/>
      <c r="G815" s="46"/>
      <c r="H815" s="46"/>
      <c r="I815" s="46"/>
      <c r="J815" s="46"/>
      <c r="K815" s="46"/>
      <c r="L815" s="46"/>
      <c r="M815" s="46"/>
      <c r="N815" s="46"/>
      <c r="O815" s="46"/>
    </row>
    <row r="816" spans="2:15" x14ac:dyDescent="0.35">
      <c r="B816" s="46"/>
      <c r="C816" s="46"/>
      <c r="D816" s="46"/>
      <c r="E816" s="46"/>
      <c r="F816" s="46"/>
      <c r="G816" s="46"/>
      <c r="H816" s="46"/>
      <c r="I816" s="46"/>
      <c r="J816" s="46"/>
      <c r="K816" s="46"/>
      <c r="L816" s="46"/>
      <c r="M816" s="46"/>
      <c r="N816" s="46"/>
      <c r="O816" s="46"/>
    </row>
    <row r="817" spans="2:15" x14ac:dyDescent="0.35">
      <c r="B817" s="46"/>
      <c r="C817" s="46"/>
      <c r="D817" s="46"/>
      <c r="E817" s="46"/>
      <c r="F817" s="46"/>
      <c r="G817" s="46"/>
      <c r="H817" s="46"/>
      <c r="I817" s="46"/>
      <c r="J817" s="46"/>
      <c r="K817" s="46"/>
      <c r="L817" s="46"/>
      <c r="M817" s="46"/>
      <c r="N817" s="46"/>
      <c r="O817" s="46"/>
    </row>
    <row r="818" spans="2:15" x14ac:dyDescent="0.35">
      <c r="B818" s="46"/>
      <c r="C818" s="46"/>
      <c r="D818" s="46"/>
      <c r="E818" s="46"/>
      <c r="F818" s="46"/>
      <c r="G818" s="46"/>
      <c r="H818" s="46"/>
      <c r="I818" s="46"/>
      <c r="J818" s="46"/>
      <c r="K818" s="46"/>
      <c r="L818" s="46"/>
      <c r="M818" s="46"/>
      <c r="N818" s="46"/>
      <c r="O818" s="46"/>
    </row>
    <row r="819" spans="2:15" x14ac:dyDescent="0.35">
      <c r="B819" s="46"/>
      <c r="C819" s="46"/>
      <c r="D819" s="46"/>
      <c r="E819" s="46"/>
      <c r="F819" s="46"/>
      <c r="G819" s="46"/>
      <c r="H819" s="46"/>
      <c r="I819" s="46"/>
      <c r="J819" s="46"/>
      <c r="K819" s="46"/>
      <c r="L819" s="46"/>
      <c r="M819" s="46"/>
      <c r="N819" s="46"/>
      <c r="O819" s="46"/>
    </row>
    <row r="820" spans="2:15" x14ac:dyDescent="0.35">
      <c r="B820" s="46"/>
      <c r="C820" s="46"/>
      <c r="D820" s="46"/>
      <c r="E820" s="46"/>
      <c r="F820" s="46"/>
      <c r="G820" s="46"/>
      <c r="H820" s="46"/>
      <c r="I820" s="46"/>
      <c r="J820" s="46"/>
      <c r="K820" s="46"/>
      <c r="L820" s="46"/>
      <c r="M820" s="46"/>
      <c r="N820" s="46"/>
      <c r="O820" s="46"/>
    </row>
    <row r="821" spans="2:15" x14ac:dyDescent="0.35">
      <c r="B821" s="46"/>
      <c r="C821" s="46"/>
      <c r="D821" s="46"/>
      <c r="E821" s="46"/>
      <c r="F821" s="46"/>
      <c r="G821" s="46"/>
      <c r="H821" s="46"/>
      <c r="I821" s="46"/>
      <c r="J821" s="46"/>
      <c r="K821" s="46"/>
      <c r="L821" s="46"/>
      <c r="M821" s="46"/>
      <c r="N821" s="46"/>
      <c r="O821" s="46"/>
    </row>
    <row r="822" spans="2:15" x14ac:dyDescent="0.35">
      <c r="B822" s="46"/>
      <c r="C822" s="46"/>
      <c r="D822" s="46"/>
      <c r="E822" s="46"/>
      <c r="F822" s="46"/>
      <c r="G822" s="46"/>
      <c r="H822" s="46"/>
      <c r="I822" s="46"/>
      <c r="J822" s="46"/>
      <c r="K822" s="46"/>
      <c r="L822" s="46"/>
      <c r="M822" s="46"/>
      <c r="N822" s="46"/>
      <c r="O822" s="46"/>
    </row>
    <row r="823" spans="2:15" x14ac:dyDescent="0.35">
      <c r="B823" s="46"/>
      <c r="C823" s="46"/>
      <c r="D823" s="46"/>
      <c r="E823" s="46"/>
      <c r="F823" s="46"/>
      <c r="G823" s="46"/>
      <c r="H823" s="46"/>
      <c r="I823" s="46"/>
      <c r="J823" s="46"/>
      <c r="K823" s="46"/>
      <c r="L823" s="46"/>
      <c r="M823" s="46"/>
      <c r="N823" s="46"/>
      <c r="O823" s="46"/>
    </row>
    <row r="824" spans="2:15" x14ac:dyDescent="0.35">
      <c r="B824" s="46"/>
      <c r="C824" s="46"/>
      <c r="D824" s="46"/>
      <c r="E824" s="46"/>
      <c r="F824" s="46"/>
      <c r="G824" s="46"/>
      <c r="H824" s="46"/>
      <c r="I824" s="46"/>
      <c r="J824" s="46"/>
      <c r="K824" s="46"/>
      <c r="L824" s="46"/>
      <c r="M824" s="46"/>
      <c r="N824" s="46"/>
      <c r="O824" s="46"/>
    </row>
    <row r="825" spans="2:15" x14ac:dyDescent="0.35">
      <c r="B825" s="46"/>
      <c r="C825" s="46"/>
      <c r="D825" s="46"/>
      <c r="E825" s="46"/>
      <c r="F825" s="46"/>
      <c r="G825" s="46"/>
      <c r="H825" s="46"/>
      <c r="I825" s="46"/>
      <c r="J825" s="46"/>
      <c r="K825" s="46"/>
      <c r="L825" s="46"/>
      <c r="M825" s="46"/>
      <c r="N825" s="46"/>
      <c r="O825" s="46"/>
    </row>
    <row r="826" spans="2:15" x14ac:dyDescent="0.35">
      <c r="B826" s="46"/>
      <c r="C826" s="46"/>
      <c r="D826" s="46"/>
      <c r="E826" s="46"/>
      <c r="F826" s="46"/>
      <c r="G826" s="46"/>
      <c r="H826" s="46"/>
      <c r="I826" s="46"/>
      <c r="J826" s="46"/>
      <c r="K826" s="46"/>
      <c r="L826" s="46"/>
      <c r="M826" s="46"/>
      <c r="N826" s="46"/>
      <c r="O826" s="46"/>
    </row>
    <row r="827" spans="2:15" x14ac:dyDescent="0.35">
      <c r="B827" s="46"/>
      <c r="C827" s="46"/>
      <c r="D827" s="46"/>
      <c r="E827" s="46"/>
      <c r="F827" s="46"/>
      <c r="G827" s="46"/>
      <c r="H827" s="46"/>
      <c r="I827" s="46"/>
      <c r="J827" s="46"/>
      <c r="K827" s="46"/>
      <c r="L827" s="46"/>
      <c r="M827" s="46"/>
      <c r="N827" s="46"/>
      <c r="O827" s="46"/>
    </row>
    <row r="828" spans="2:15" x14ac:dyDescent="0.35">
      <c r="B828" s="46"/>
      <c r="C828" s="46"/>
      <c r="D828" s="46"/>
      <c r="E828" s="46"/>
      <c r="F828" s="46"/>
      <c r="G828" s="46"/>
      <c r="H828" s="46"/>
      <c r="I828" s="46"/>
      <c r="J828" s="46"/>
      <c r="K828" s="46"/>
      <c r="L828" s="46"/>
      <c r="M828" s="46"/>
      <c r="N828" s="46"/>
      <c r="O828" s="46"/>
    </row>
    <row r="829" spans="2:15" x14ac:dyDescent="0.35">
      <c r="B829" s="46"/>
      <c r="C829" s="46"/>
      <c r="D829" s="46"/>
      <c r="E829" s="46"/>
      <c r="F829" s="46"/>
      <c r="G829" s="46"/>
      <c r="H829" s="46"/>
      <c r="I829" s="46"/>
      <c r="J829" s="46"/>
      <c r="K829" s="46"/>
      <c r="L829" s="46"/>
      <c r="M829" s="46"/>
      <c r="N829" s="46"/>
      <c r="O829" s="46"/>
    </row>
    <row r="830" spans="2:15" x14ac:dyDescent="0.35">
      <c r="B830" s="46"/>
      <c r="C830" s="46"/>
      <c r="D830" s="46"/>
      <c r="E830" s="46"/>
      <c r="F830" s="46"/>
      <c r="G830" s="46"/>
      <c r="H830" s="46"/>
      <c r="I830" s="46"/>
      <c r="J830" s="46"/>
      <c r="K830" s="46"/>
      <c r="L830" s="46"/>
      <c r="M830" s="46"/>
      <c r="N830" s="46"/>
      <c r="O830" s="46"/>
    </row>
    <row r="831" spans="2:15" x14ac:dyDescent="0.35">
      <c r="B831" s="46"/>
      <c r="C831" s="46"/>
      <c r="D831" s="46"/>
      <c r="E831" s="46"/>
      <c r="F831" s="46"/>
      <c r="G831" s="46"/>
      <c r="H831" s="46"/>
      <c r="I831" s="46"/>
      <c r="J831" s="46"/>
      <c r="K831" s="46"/>
      <c r="L831" s="46"/>
      <c r="M831" s="46"/>
      <c r="N831" s="46"/>
      <c r="O831" s="46"/>
    </row>
    <row r="832" spans="2:15" x14ac:dyDescent="0.35">
      <c r="B832" s="46"/>
      <c r="C832" s="46"/>
      <c r="D832" s="46"/>
      <c r="E832" s="46"/>
      <c r="F832" s="46"/>
      <c r="G832" s="46"/>
      <c r="H832" s="46"/>
      <c r="I832" s="46"/>
      <c r="J832" s="46"/>
      <c r="K832" s="46"/>
      <c r="L832" s="46"/>
      <c r="M832" s="46"/>
      <c r="N832" s="46"/>
      <c r="O832" s="46"/>
    </row>
    <row r="833" spans="2:15" x14ac:dyDescent="0.35">
      <c r="B833" s="46"/>
      <c r="C833" s="46"/>
      <c r="D833" s="46"/>
      <c r="E833" s="46"/>
      <c r="F833" s="46"/>
      <c r="G833" s="46"/>
      <c r="H833" s="46"/>
      <c r="I833" s="46"/>
      <c r="J833" s="46"/>
      <c r="K833" s="46"/>
      <c r="L833" s="46"/>
      <c r="M833" s="46"/>
      <c r="N833" s="46"/>
      <c r="O833" s="46"/>
    </row>
    <row r="834" spans="2:15" x14ac:dyDescent="0.35">
      <c r="B834" s="46"/>
      <c r="C834" s="46"/>
      <c r="D834" s="46"/>
      <c r="E834" s="46"/>
      <c r="F834" s="46"/>
      <c r="G834" s="46"/>
      <c r="H834" s="46"/>
      <c r="I834" s="46"/>
      <c r="J834" s="46"/>
      <c r="K834" s="46"/>
      <c r="L834" s="46"/>
      <c r="M834" s="46"/>
      <c r="N834" s="46"/>
      <c r="O834" s="46"/>
    </row>
    <row r="835" spans="2:15" x14ac:dyDescent="0.35">
      <c r="B835" s="46"/>
      <c r="C835" s="46"/>
      <c r="D835" s="46"/>
      <c r="E835" s="46"/>
      <c r="F835" s="46"/>
      <c r="G835" s="46"/>
      <c r="H835" s="46"/>
      <c r="I835" s="46"/>
      <c r="J835" s="46"/>
      <c r="K835" s="46"/>
      <c r="L835" s="46"/>
      <c r="M835" s="46"/>
      <c r="N835" s="46"/>
      <c r="O835" s="46"/>
    </row>
    <row r="836" spans="2:15" x14ac:dyDescent="0.35">
      <c r="B836" s="46"/>
      <c r="C836" s="46"/>
      <c r="D836" s="46"/>
      <c r="E836" s="46"/>
      <c r="F836" s="46"/>
      <c r="G836" s="46"/>
      <c r="H836" s="46"/>
      <c r="I836" s="46"/>
      <c r="J836" s="46"/>
      <c r="K836" s="46"/>
      <c r="L836" s="46"/>
      <c r="M836" s="46"/>
      <c r="N836" s="46"/>
      <c r="O836" s="46"/>
    </row>
    <row r="837" spans="2:15" x14ac:dyDescent="0.35">
      <c r="B837" s="46"/>
      <c r="C837" s="46"/>
      <c r="D837" s="46"/>
      <c r="E837" s="46"/>
      <c r="F837" s="46"/>
      <c r="G837" s="46"/>
      <c r="H837" s="46"/>
      <c r="I837" s="46"/>
      <c r="J837" s="46"/>
      <c r="K837" s="46"/>
      <c r="L837" s="46"/>
      <c r="M837" s="46"/>
      <c r="N837" s="46"/>
      <c r="O837" s="46"/>
    </row>
    <row r="838" spans="2:15" x14ac:dyDescent="0.35">
      <c r="B838" s="46"/>
      <c r="C838" s="46"/>
      <c r="D838" s="46"/>
      <c r="E838" s="46"/>
      <c r="F838" s="46"/>
      <c r="G838" s="46"/>
      <c r="H838" s="46"/>
      <c r="I838" s="46"/>
      <c r="J838" s="46"/>
      <c r="K838" s="46"/>
      <c r="L838" s="46"/>
      <c r="M838" s="46"/>
      <c r="N838" s="46"/>
      <c r="O838" s="46"/>
    </row>
    <row r="839" spans="2:15" x14ac:dyDescent="0.35">
      <c r="B839" s="46"/>
      <c r="C839" s="46"/>
      <c r="D839" s="46"/>
      <c r="E839" s="46"/>
      <c r="F839" s="46"/>
      <c r="G839" s="46"/>
      <c r="H839" s="46"/>
      <c r="I839" s="46"/>
      <c r="J839" s="46"/>
      <c r="K839" s="46"/>
      <c r="L839" s="46"/>
      <c r="M839" s="46"/>
      <c r="N839" s="46"/>
      <c r="O839" s="46"/>
    </row>
    <row r="840" spans="2:15" x14ac:dyDescent="0.35">
      <c r="B840" s="46"/>
      <c r="C840" s="46"/>
      <c r="D840" s="46"/>
      <c r="E840" s="46"/>
      <c r="F840" s="46"/>
      <c r="G840" s="46"/>
      <c r="H840" s="46"/>
      <c r="I840" s="46"/>
      <c r="J840" s="46"/>
      <c r="K840" s="46"/>
      <c r="L840" s="46"/>
      <c r="M840" s="46"/>
      <c r="N840" s="46"/>
      <c r="O840" s="46"/>
    </row>
    <row r="841" spans="2:15" x14ac:dyDescent="0.35">
      <c r="B841" s="46"/>
      <c r="C841" s="46"/>
      <c r="D841" s="46"/>
      <c r="E841" s="46"/>
      <c r="F841" s="46"/>
      <c r="G841" s="46"/>
      <c r="H841" s="46"/>
      <c r="I841" s="46"/>
      <c r="J841" s="46"/>
      <c r="K841" s="46"/>
      <c r="L841" s="46"/>
      <c r="M841" s="46"/>
      <c r="N841" s="46"/>
      <c r="O841" s="46"/>
    </row>
    <row r="842" spans="2:15" x14ac:dyDescent="0.35">
      <c r="B842" s="46"/>
      <c r="C842" s="46"/>
      <c r="D842" s="46"/>
      <c r="E842" s="46"/>
      <c r="F842" s="46"/>
      <c r="G842" s="46"/>
      <c r="H842" s="46"/>
      <c r="I842" s="46"/>
      <c r="J842" s="46"/>
      <c r="K842" s="46"/>
      <c r="L842" s="46"/>
      <c r="M842" s="46"/>
      <c r="N842" s="46"/>
      <c r="O842" s="46"/>
    </row>
    <row r="843" spans="2:15" x14ac:dyDescent="0.35">
      <c r="B843" s="46"/>
      <c r="C843" s="46"/>
      <c r="D843" s="46"/>
      <c r="E843" s="46"/>
      <c r="F843" s="46"/>
      <c r="G843" s="46"/>
      <c r="H843" s="46"/>
      <c r="I843" s="46"/>
      <c r="J843" s="46"/>
      <c r="K843" s="46"/>
      <c r="L843" s="46"/>
      <c r="M843" s="46"/>
      <c r="N843" s="46"/>
      <c r="O843" s="46"/>
    </row>
    <row r="844" spans="2:15" x14ac:dyDescent="0.35">
      <c r="B844" s="46"/>
      <c r="C844" s="46"/>
      <c r="D844" s="46"/>
      <c r="E844" s="46"/>
      <c r="F844" s="46"/>
      <c r="G844" s="46"/>
      <c r="H844" s="46"/>
      <c r="I844" s="46"/>
      <c r="J844" s="46"/>
      <c r="K844" s="46"/>
      <c r="L844" s="46"/>
      <c r="M844" s="46"/>
      <c r="N844" s="46"/>
      <c r="O844" s="46"/>
    </row>
    <row r="845" spans="2:15" x14ac:dyDescent="0.35">
      <c r="B845" s="46"/>
      <c r="C845" s="46"/>
      <c r="D845" s="46"/>
      <c r="E845" s="46"/>
      <c r="F845" s="46"/>
      <c r="G845" s="46"/>
      <c r="H845" s="46"/>
      <c r="I845" s="46"/>
      <c r="J845" s="46"/>
      <c r="K845" s="46"/>
      <c r="L845" s="46"/>
      <c r="M845" s="46"/>
      <c r="N845" s="46"/>
      <c r="O845" s="46"/>
    </row>
    <row r="846" spans="2:15" x14ac:dyDescent="0.35">
      <c r="B846" s="46"/>
      <c r="C846" s="46"/>
      <c r="D846" s="46"/>
      <c r="E846" s="46"/>
      <c r="F846" s="46"/>
      <c r="G846" s="46"/>
      <c r="H846" s="46"/>
      <c r="I846" s="46"/>
      <c r="J846" s="46"/>
      <c r="K846" s="46"/>
      <c r="L846" s="46"/>
      <c r="M846" s="46"/>
      <c r="N846" s="46"/>
      <c r="O846" s="46"/>
    </row>
    <row r="847" spans="2:15" x14ac:dyDescent="0.35">
      <c r="B847" s="46"/>
      <c r="C847" s="46"/>
      <c r="D847" s="46"/>
      <c r="E847" s="46"/>
      <c r="F847" s="46"/>
      <c r="G847" s="46"/>
      <c r="H847" s="46"/>
      <c r="I847" s="46"/>
      <c r="J847" s="46"/>
      <c r="K847" s="46"/>
      <c r="L847" s="46"/>
      <c r="M847" s="46"/>
      <c r="N847" s="46"/>
      <c r="O847" s="46"/>
    </row>
    <row r="848" spans="2:15" x14ac:dyDescent="0.35">
      <c r="B848" s="46"/>
      <c r="C848" s="46"/>
      <c r="D848" s="46"/>
      <c r="E848" s="46"/>
      <c r="F848" s="46"/>
      <c r="G848" s="46"/>
      <c r="H848" s="46"/>
      <c r="I848" s="46"/>
      <c r="J848" s="46"/>
      <c r="K848" s="46"/>
      <c r="L848" s="46"/>
      <c r="M848" s="46"/>
      <c r="N848" s="46"/>
      <c r="O848" s="46"/>
    </row>
    <row r="849" spans="2:15" x14ac:dyDescent="0.35">
      <c r="B849" s="46"/>
      <c r="C849" s="46"/>
      <c r="D849" s="46"/>
      <c r="E849" s="46"/>
      <c r="F849" s="46"/>
      <c r="G849" s="46"/>
      <c r="H849" s="46"/>
      <c r="I849" s="46"/>
      <c r="J849" s="46"/>
      <c r="K849" s="46"/>
      <c r="L849" s="46"/>
      <c r="M849" s="46"/>
      <c r="N849" s="46"/>
      <c r="O849" s="46"/>
    </row>
    <row r="850" spans="2:15" x14ac:dyDescent="0.35">
      <c r="B850" s="46"/>
      <c r="C850" s="46"/>
      <c r="D850" s="46"/>
      <c r="E850" s="46"/>
      <c r="F850" s="46"/>
      <c r="G850" s="46"/>
      <c r="H850" s="46"/>
      <c r="I850" s="46"/>
      <c r="J850" s="46"/>
      <c r="K850" s="46"/>
      <c r="L850" s="46"/>
      <c r="M850" s="46"/>
      <c r="N850" s="46"/>
      <c r="O850" s="46"/>
    </row>
    <row r="851" spans="2:15" x14ac:dyDescent="0.35">
      <c r="B851" s="46"/>
      <c r="C851" s="46"/>
      <c r="D851" s="46"/>
      <c r="E851" s="46"/>
      <c r="F851" s="46"/>
      <c r="G851" s="46"/>
      <c r="H851" s="46"/>
      <c r="I851" s="46"/>
      <c r="J851" s="46"/>
      <c r="K851" s="46"/>
      <c r="L851" s="46"/>
      <c r="M851" s="46"/>
      <c r="N851" s="46"/>
      <c r="O851" s="46"/>
    </row>
    <row r="852" spans="2:15" x14ac:dyDescent="0.35">
      <c r="B852" s="46"/>
      <c r="C852" s="46"/>
      <c r="D852" s="46"/>
      <c r="E852" s="46"/>
      <c r="F852" s="46"/>
      <c r="G852" s="46"/>
      <c r="H852" s="46"/>
      <c r="I852" s="46"/>
      <c r="J852" s="46"/>
      <c r="K852" s="46"/>
      <c r="L852" s="46"/>
      <c r="M852" s="46"/>
      <c r="N852" s="46"/>
      <c r="O852" s="46"/>
    </row>
    <row r="853" spans="2:15" x14ac:dyDescent="0.35">
      <c r="B853" s="46"/>
      <c r="C853" s="46"/>
      <c r="D853" s="46"/>
      <c r="E853" s="46"/>
      <c r="F853" s="46"/>
      <c r="G853" s="46"/>
      <c r="H853" s="46"/>
      <c r="I853" s="46"/>
      <c r="J853" s="46"/>
      <c r="K853" s="46"/>
      <c r="L853" s="46"/>
      <c r="M853" s="46"/>
      <c r="N853" s="46"/>
      <c r="O853" s="46"/>
    </row>
    <row r="854" spans="2:15" x14ac:dyDescent="0.35">
      <c r="B854" s="46"/>
      <c r="C854" s="46"/>
      <c r="D854" s="46"/>
      <c r="E854" s="46"/>
      <c r="F854" s="46"/>
      <c r="G854" s="46"/>
      <c r="H854" s="46"/>
      <c r="I854" s="46"/>
      <c r="J854" s="46"/>
      <c r="K854" s="46"/>
      <c r="L854" s="46"/>
      <c r="M854" s="46"/>
      <c r="N854" s="46"/>
      <c r="O854" s="46"/>
    </row>
    <row r="855" spans="2:15" x14ac:dyDescent="0.35">
      <c r="B855" s="46"/>
      <c r="C855" s="46"/>
      <c r="D855" s="46"/>
      <c r="E855" s="46"/>
      <c r="F855" s="46"/>
      <c r="G855" s="46"/>
      <c r="H855" s="46"/>
      <c r="I855" s="46"/>
      <c r="J855" s="46"/>
      <c r="K855" s="46"/>
      <c r="L855" s="46"/>
      <c r="M855" s="46"/>
      <c r="N855" s="46"/>
      <c r="O855" s="46"/>
    </row>
    <row r="856" spans="2:15" x14ac:dyDescent="0.35">
      <c r="B856" s="46"/>
      <c r="C856" s="46"/>
      <c r="D856" s="46"/>
      <c r="E856" s="46"/>
      <c r="F856" s="46"/>
      <c r="G856" s="46"/>
      <c r="H856" s="46"/>
      <c r="I856" s="46"/>
      <c r="J856" s="46"/>
      <c r="K856" s="46"/>
      <c r="L856" s="46"/>
      <c r="M856" s="46"/>
      <c r="N856" s="46"/>
      <c r="O856" s="46"/>
    </row>
    <row r="857" spans="2:15" x14ac:dyDescent="0.35">
      <c r="B857" s="46"/>
      <c r="C857" s="46"/>
      <c r="D857" s="46"/>
      <c r="E857" s="46"/>
      <c r="F857" s="46"/>
      <c r="G857" s="46"/>
      <c r="H857" s="46"/>
      <c r="I857" s="46"/>
      <c r="J857" s="46"/>
      <c r="K857" s="46"/>
      <c r="L857" s="46"/>
      <c r="M857" s="46"/>
      <c r="N857" s="46"/>
      <c r="O857" s="46"/>
    </row>
    <row r="858" spans="2:15" x14ac:dyDescent="0.35">
      <c r="B858" s="46"/>
      <c r="C858" s="46"/>
      <c r="D858" s="46"/>
      <c r="E858" s="46"/>
      <c r="F858" s="46"/>
      <c r="G858" s="46"/>
      <c r="H858" s="46"/>
      <c r="I858" s="46"/>
      <c r="J858" s="46"/>
      <c r="K858" s="46"/>
      <c r="L858" s="46"/>
      <c r="M858" s="46"/>
      <c r="N858" s="46"/>
      <c r="O858" s="46"/>
    </row>
    <row r="859" spans="2:15" x14ac:dyDescent="0.35">
      <c r="B859" s="46"/>
      <c r="C859" s="46"/>
      <c r="D859" s="46"/>
      <c r="E859" s="46"/>
      <c r="F859" s="46"/>
      <c r="G859" s="46"/>
      <c r="H859" s="46"/>
      <c r="I859" s="46"/>
      <c r="J859" s="46"/>
      <c r="K859" s="46"/>
      <c r="L859" s="46"/>
      <c r="M859" s="46"/>
      <c r="N859" s="46"/>
      <c r="O859" s="46"/>
    </row>
    <row r="860" spans="2:15" x14ac:dyDescent="0.35">
      <c r="B860" s="46"/>
      <c r="C860" s="46"/>
      <c r="D860" s="46"/>
      <c r="E860" s="46"/>
      <c r="F860" s="46"/>
      <c r="G860" s="46"/>
      <c r="H860" s="46"/>
      <c r="I860" s="46"/>
      <c r="J860" s="46"/>
      <c r="K860" s="46"/>
      <c r="L860" s="46"/>
      <c r="M860" s="46"/>
      <c r="N860" s="46"/>
      <c r="O860" s="46"/>
    </row>
    <row r="861" spans="2:15" x14ac:dyDescent="0.35">
      <c r="B861" s="46"/>
      <c r="C861" s="46"/>
      <c r="D861" s="46"/>
      <c r="E861" s="46"/>
      <c r="F861" s="46"/>
      <c r="G861" s="46"/>
      <c r="H861" s="46"/>
      <c r="I861" s="46"/>
      <c r="J861" s="46"/>
      <c r="K861" s="46"/>
      <c r="L861" s="46"/>
      <c r="M861" s="46"/>
      <c r="N861" s="46"/>
      <c r="O861" s="46"/>
    </row>
    <row r="862" spans="2:15" x14ac:dyDescent="0.35">
      <c r="B862" s="46"/>
      <c r="C862" s="46"/>
      <c r="D862" s="46"/>
      <c r="E862" s="46"/>
      <c r="F862" s="46"/>
      <c r="G862" s="46"/>
      <c r="H862" s="46"/>
      <c r="I862" s="46"/>
      <c r="J862" s="46"/>
      <c r="K862" s="46"/>
      <c r="L862" s="46"/>
      <c r="M862" s="46"/>
      <c r="N862" s="46"/>
      <c r="O862" s="46"/>
    </row>
    <row r="863" spans="2:15" x14ac:dyDescent="0.35">
      <c r="B863" s="46"/>
      <c r="C863" s="46"/>
      <c r="D863" s="46"/>
      <c r="E863" s="46"/>
      <c r="F863" s="46"/>
      <c r="G863" s="46"/>
      <c r="H863" s="46"/>
      <c r="I863" s="46"/>
      <c r="J863" s="46"/>
      <c r="K863" s="46"/>
      <c r="L863" s="46"/>
      <c r="M863" s="46"/>
      <c r="N863" s="46"/>
      <c r="O863" s="46"/>
    </row>
    <row r="864" spans="2:15" x14ac:dyDescent="0.35">
      <c r="B864" s="46"/>
      <c r="C864" s="46"/>
      <c r="D864" s="46"/>
      <c r="E864" s="46"/>
      <c r="F864" s="46"/>
      <c r="G864" s="46"/>
      <c r="H864" s="46"/>
      <c r="I864" s="46"/>
      <c r="J864" s="46"/>
      <c r="K864" s="46"/>
      <c r="L864" s="46"/>
      <c r="M864" s="46"/>
      <c r="N864" s="46"/>
      <c r="O864" s="46"/>
    </row>
    <row r="865" spans="2:15" x14ac:dyDescent="0.35">
      <c r="B865" s="46"/>
      <c r="C865" s="46"/>
      <c r="D865" s="46"/>
      <c r="E865" s="46"/>
      <c r="F865" s="46"/>
      <c r="G865" s="46"/>
      <c r="H865" s="46"/>
      <c r="I865" s="46"/>
      <c r="J865" s="46"/>
      <c r="K865" s="46"/>
      <c r="L865" s="46"/>
      <c r="M865" s="46"/>
      <c r="N865" s="46"/>
      <c r="O865" s="46"/>
    </row>
    <row r="866" spans="2:15" x14ac:dyDescent="0.35">
      <c r="B866" s="46"/>
      <c r="C866" s="46"/>
      <c r="D866" s="46"/>
      <c r="E866" s="46"/>
      <c r="F866" s="46"/>
      <c r="G866" s="46"/>
      <c r="H866" s="46"/>
      <c r="I866" s="46"/>
      <c r="J866" s="46"/>
      <c r="K866" s="46"/>
      <c r="L866" s="46"/>
      <c r="M866" s="46"/>
      <c r="N866" s="46"/>
      <c r="O866" s="46"/>
    </row>
    <row r="867" spans="2:15" x14ac:dyDescent="0.35">
      <c r="B867" s="46"/>
      <c r="C867" s="46"/>
      <c r="D867" s="46"/>
      <c r="E867" s="46"/>
      <c r="F867" s="46"/>
      <c r="G867" s="46"/>
      <c r="H867" s="46"/>
      <c r="I867" s="46"/>
      <c r="J867" s="46"/>
      <c r="K867" s="46"/>
      <c r="L867" s="46"/>
      <c r="M867" s="46"/>
      <c r="N867" s="46"/>
      <c r="O867" s="46"/>
    </row>
    <row r="868" spans="2:15" x14ac:dyDescent="0.35">
      <c r="B868" s="46"/>
      <c r="C868" s="46"/>
      <c r="D868" s="46"/>
      <c r="E868" s="46"/>
      <c r="F868" s="46"/>
      <c r="G868" s="46"/>
      <c r="H868" s="46"/>
      <c r="I868" s="46"/>
      <c r="J868" s="46"/>
      <c r="K868" s="46"/>
      <c r="L868" s="46"/>
      <c r="M868" s="46"/>
      <c r="N868" s="46"/>
      <c r="O868" s="46"/>
    </row>
    <row r="869" spans="2:15" x14ac:dyDescent="0.35">
      <c r="B869" s="46"/>
      <c r="C869" s="46"/>
      <c r="D869" s="46"/>
      <c r="E869" s="46"/>
      <c r="F869" s="46"/>
      <c r="G869" s="46"/>
      <c r="H869" s="46"/>
      <c r="I869" s="46"/>
      <c r="J869" s="46"/>
      <c r="K869" s="46"/>
      <c r="L869" s="46"/>
      <c r="M869" s="46"/>
      <c r="N869" s="46"/>
      <c r="O869" s="46"/>
    </row>
    <row r="870" spans="2:15" x14ac:dyDescent="0.35">
      <c r="B870" s="46"/>
      <c r="C870" s="46"/>
      <c r="D870" s="46"/>
      <c r="E870" s="46"/>
      <c r="F870" s="46"/>
      <c r="G870" s="46"/>
      <c r="H870" s="46"/>
      <c r="I870" s="46"/>
      <c r="J870" s="46"/>
      <c r="K870" s="46"/>
      <c r="L870" s="46"/>
      <c r="M870" s="46"/>
      <c r="N870" s="46"/>
      <c r="O870" s="46"/>
    </row>
    <row r="871" spans="2:15" x14ac:dyDescent="0.35">
      <c r="B871" s="46"/>
      <c r="C871" s="46"/>
      <c r="D871" s="46"/>
      <c r="E871" s="46"/>
      <c r="F871" s="46"/>
      <c r="G871" s="46"/>
      <c r="H871" s="46"/>
      <c r="I871" s="46"/>
      <c r="J871" s="46"/>
      <c r="K871" s="46"/>
      <c r="L871" s="46"/>
      <c r="M871" s="46"/>
      <c r="N871" s="46"/>
      <c r="O871" s="46"/>
    </row>
    <row r="872" spans="2:15" x14ac:dyDescent="0.35">
      <c r="B872" s="46"/>
      <c r="C872" s="46"/>
      <c r="D872" s="46"/>
      <c r="E872" s="46"/>
      <c r="F872" s="46"/>
      <c r="G872" s="46"/>
      <c r="H872" s="46"/>
      <c r="I872" s="46"/>
      <c r="J872" s="46"/>
      <c r="K872" s="46"/>
      <c r="L872" s="46"/>
      <c r="M872" s="46"/>
      <c r="N872" s="46"/>
      <c r="O872" s="46"/>
    </row>
    <row r="873" spans="2:15" x14ac:dyDescent="0.35">
      <c r="B873" s="46"/>
      <c r="C873" s="46"/>
      <c r="D873" s="46"/>
      <c r="E873" s="46"/>
      <c r="F873" s="46"/>
      <c r="G873" s="46"/>
      <c r="H873" s="46"/>
      <c r="I873" s="46"/>
      <c r="J873" s="46"/>
      <c r="K873" s="46"/>
      <c r="L873" s="46"/>
      <c r="M873" s="46"/>
      <c r="N873" s="46"/>
      <c r="O873" s="46"/>
    </row>
    <row r="874" spans="2:15" x14ac:dyDescent="0.35">
      <c r="B874" s="46"/>
      <c r="C874" s="46"/>
      <c r="D874" s="46"/>
      <c r="E874" s="46"/>
      <c r="F874" s="46"/>
      <c r="G874" s="46"/>
      <c r="H874" s="46"/>
      <c r="I874" s="46"/>
      <c r="J874" s="46"/>
      <c r="K874" s="46"/>
      <c r="L874" s="46"/>
      <c r="M874" s="46"/>
      <c r="N874" s="46"/>
      <c r="O874" s="46"/>
    </row>
    <row r="875" spans="2:15" x14ac:dyDescent="0.35">
      <c r="B875" s="46"/>
      <c r="C875" s="46"/>
      <c r="D875" s="46"/>
      <c r="E875" s="46"/>
      <c r="F875" s="46"/>
      <c r="G875" s="46"/>
      <c r="H875" s="46"/>
      <c r="I875" s="46"/>
      <c r="J875" s="46"/>
      <c r="K875" s="46"/>
      <c r="L875" s="46"/>
      <c r="M875" s="46"/>
      <c r="N875" s="46"/>
      <c r="O875" s="46"/>
    </row>
    <row r="876" spans="2:15" x14ac:dyDescent="0.35">
      <c r="B876" s="46"/>
      <c r="C876" s="46"/>
      <c r="D876" s="46"/>
      <c r="E876" s="46"/>
      <c r="F876" s="46"/>
      <c r="G876" s="46"/>
      <c r="H876" s="46"/>
      <c r="I876" s="46"/>
      <c r="J876" s="46"/>
      <c r="K876" s="46"/>
      <c r="L876" s="46"/>
      <c r="M876" s="46"/>
      <c r="N876" s="46"/>
      <c r="O876" s="46"/>
    </row>
    <row r="877" spans="2:15" x14ac:dyDescent="0.35">
      <c r="B877" s="46"/>
      <c r="C877" s="46"/>
      <c r="D877" s="46"/>
      <c r="E877" s="46"/>
      <c r="F877" s="46"/>
      <c r="G877" s="46"/>
      <c r="H877" s="46"/>
      <c r="I877" s="46"/>
      <c r="J877" s="46"/>
      <c r="K877" s="46"/>
      <c r="L877" s="46"/>
      <c r="M877" s="46"/>
      <c r="N877" s="46"/>
      <c r="O877" s="46"/>
    </row>
    <row r="878" spans="2:15" x14ac:dyDescent="0.35">
      <c r="B878" s="46"/>
      <c r="C878" s="46"/>
      <c r="D878" s="46"/>
      <c r="E878" s="46"/>
      <c r="F878" s="46"/>
      <c r="G878" s="46"/>
      <c r="H878" s="46"/>
      <c r="I878" s="46"/>
      <c r="J878" s="46"/>
      <c r="K878" s="46"/>
      <c r="L878" s="46"/>
      <c r="M878" s="46"/>
      <c r="N878" s="46"/>
      <c r="O878" s="46"/>
    </row>
    <row r="879" spans="2:15" x14ac:dyDescent="0.35">
      <c r="B879" s="46"/>
      <c r="C879" s="46"/>
      <c r="D879" s="46"/>
      <c r="E879" s="46"/>
      <c r="F879" s="46"/>
      <c r="G879" s="46"/>
      <c r="H879" s="46"/>
      <c r="I879" s="46"/>
      <c r="J879" s="46"/>
      <c r="K879" s="46"/>
      <c r="L879" s="46"/>
      <c r="M879" s="46"/>
      <c r="N879" s="46"/>
      <c r="O879" s="46"/>
    </row>
    <row r="880" spans="2:15" x14ac:dyDescent="0.35">
      <c r="B880" s="46"/>
      <c r="C880" s="46"/>
      <c r="D880" s="46"/>
      <c r="E880" s="46"/>
      <c r="F880" s="46"/>
      <c r="G880" s="46"/>
      <c r="H880" s="46"/>
      <c r="I880" s="46"/>
      <c r="J880" s="46"/>
      <c r="K880" s="46"/>
      <c r="L880" s="46"/>
      <c r="M880" s="46"/>
      <c r="N880" s="46"/>
      <c r="O880" s="46"/>
    </row>
    <row r="881" spans="2:15" x14ac:dyDescent="0.35">
      <c r="B881" s="46"/>
      <c r="C881" s="46"/>
      <c r="D881" s="46"/>
      <c r="E881" s="46"/>
      <c r="F881" s="46"/>
      <c r="G881" s="46"/>
      <c r="H881" s="46"/>
      <c r="I881" s="46"/>
      <c r="J881" s="46"/>
      <c r="K881" s="46"/>
      <c r="L881" s="46"/>
      <c r="M881" s="46"/>
      <c r="N881" s="46"/>
      <c r="O881" s="46"/>
    </row>
    <row r="882" spans="2:15" x14ac:dyDescent="0.35">
      <c r="B882" s="46"/>
      <c r="C882" s="46"/>
      <c r="D882" s="46"/>
      <c r="E882" s="46"/>
      <c r="F882" s="46"/>
      <c r="G882" s="46"/>
      <c r="H882" s="46"/>
      <c r="I882" s="46"/>
      <c r="J882" s="46"/>
      <c r="K882" s="46"/>
      <c r="L882" s="46"/>
      <c r="M882" s="46"/>
      <c r="N882" s="46"/>
      <c r="O882" s="46"/>
    </row>
    <row r="883" spans="2:15" x14ac:dyDescent="0.35">
      <c r="B883" s="46"/>
      <c r="C883" s="46"/>
      <c r="D883" s="46"/>
      <c r="E883" s="46"/>
      <c r="F883" s="46"/>
      <c r="G883" s="46"/>
      <c r="H883" s="46"/>
      <c r="I883" s="46"/>
      <c r="J883" s="46"/>
      <c r="K883" s="46"/>
      <c r="L883" s="46"/>
      <c r="M883" s="46"/>
      <c r="N883" s="46"/>
      <c r="O883" s="46"/>
    </row>
    <row r="884" spans="2:15" x14ac:dyDescent="0.35">
      <c r="B884" s="46"/>
      <c r="C884" s="46"/>
      <c r="D884" s="46"/>
      <c r="E884" s="46"/>
      <c r="F884" s="46"/>
      <c r="G884" s="46"/>
      <c r="H884" s="46"/>
      <c r="I884" s="46"/>
      <c r="J884" s="46"/>
      <c r="K884" s="46"/>
      <c r="L884" s="46"/>
      <c r="M884" s="46"/>
      <c r="N884" s="46"/>
      <c r="O884" s="46"/>
    </row>
    <row r="885" spans="2:15" x14ac:dyDescent="0.35">
      <c r="B885" s="46"/>
      <c r="C885" s="46"/>
      <c r="D885" s="46"/>
      <c r="E885" s="46"/>
      <c r="F885" s="46"/>
      <c r="G885" s="46"/>
      <c r="H885" s="46"/>
      <c r="I885" s="46"/>
      <c r="J885" s="46"/>
      <c r="K885" s="46"/>
      <c r="L885" s="46"/>
      <c r="M885" s="46"/>
      <c r="N885" s="46"/>
      <c r="O885" s="46"/>
    </row>
    <row r="886" spans="2:15" x14ac:dyDescent="0.35">
      <c r="B886" s="46"/>
      <c r="C886" s="46"/>
      <c r="D886" s="46"/>
      <c r="E886" s="46"/>
      <c r="F886" s="46"/>
      <c r="G886" s="46"/>
      <c r="H886" s="46"/>
      <c r="I886" s="46"/>
      <c r="J886" s="46"/>
      <c r="K886" s="46"/>
      <c r="L886" s="46"/>
      <c r="M886" s="46"/>
      <c r="N886" s="46"/>
      <c r="O886" s="46"/>
    </row>
    <row r="887" spans="2:15" x14ac:dyDescent="0.35">
      <c r="B887" s="46"/>
      <c r="C887" s="46"/>
      <c r="D887" s="46"/>
      <c r="E887" s="46"/>
      <c r="F887" s="46"/>
      <c r="G887" s="46"/>
      <c r="H887" s="46"/>
      <c r="I887" s="46"/>
      <c r="J887" s="46"/>
      <c r="K887" s="46"/>
      <c r="L887" s="46"/>
      <c r="M887" s="46"/>
      <c r="N887" s="46"/>
      <c r="O887" s="46"/>
    </row>
    <row r="888" spans="2:15" x14ac:dyDescent="0.35">
      <c r="B888" s="46"/>
      <c r="C888" s="46"/>
      <c r="D888" s="46"/>
      <c r="E888" s="46"/>
      <c r="F888" s="46"/>
      <c r="G888" s="46"/>
      <c r="H888" s="46"/>
      <c r="I888" s="46"/>
      <c r="J888" s="46"/>
      <c r="K888" s="46"/>
      <c r="L888" s="46"/>
      <c r="M888" s="46"/>
      <c r="N888" s="46"/>
      <c r="O888" s="46"/>
    </row>
    <row r="889" spans="2:15" x14ac:dyDescent="0.35">
      <c r="B889" s="46"/>
      <c r="C889" s="46"/>
      <c r="D889" s="46"/>
      <c r="E889" s="46"/>
      <c r="F889" s="46"/>
      <c r="G889" s="46"/>
      <c r="H889" s="46"/>
      <c r="I889" s="46"/>
      <c r="J889" s="46"/>
      <c r="K889" s="46"/>
      <c r="L889" s="46"/>
      <c r="M889" s="46"/>
      <c r="N889" s="46"/>
      <c r="O889" s="46"/>
    </row>
    <row r="890" spans="2:15" x14ac:dyDescent="0.35">
      <c r="B890" s="46"/>
      <c r="C890" s="46"/>
      <c r="D890" s="46"/>
      <c r="E890" s="46"/>
      <c r="F890" s="46"/>
      <c r="G890" s="46"/>
      <c r="H890" s="46"/>
      <c r="I890" s="46"/>
      <c r="J890" s="46"/>
      <c r="K890" s="46"/>
      <c r="L890" s="46"/>
      <c r="M890" s="46"/>
      <c r="N890" s="46"/>
      <c r="O890" s="46"/>
    </row>
    <row r="891" spans="2:15" x14ac:dyDescent="0.35">
      <c r="B891" s="46"/>
      <c r="C891" s="46"/>
      <c r="D891" s="46"/>
      <c r="E891" s="46"/>
      <c r="F891" s="46"/>
      <c r="G891" s="46"/>
      <c r="H891" s="46"/>
      <c r="I891" s="46"/>
      <c r="J891" s="46"/>
      <c r="K891" s="46"/>
      <c r="L891" s="46"/>
      <c r="M891" s="46"/>
      <c r="N891" s="46"/>
      <c r="O891" s="46"/>
    </row>
    <row r="892" spans="2:15" x14ac:dyDescent="0.35">
      <c r="B892" s="46"/>
      <c r="C892" s="46"/>
      <c r="D892" s="46"/>
      <c r="E892" s="46"/>
      <c r="F892" s="46"/>
      <c r="G892" s="46"/>
      <c r="H892" s="46"/>
      <c r="I892" s="46"/>
      <c r="J892" s="46"/>
      <c r="K892" s="46"/>
      <c r="L892" s="46"/>
      <c r="M892" s="46"/>
      <c r="N892" s="46"/>
      <c r="O892" s="46"/>
    </row>
    <row r="893" spans="2:15" x14ac:dyDescent="0.35">
      <c r="B893" s="46"/>
      <c r="C893" s="46"/>
      <c r="D893" s="46"/>
      <c r="E893" s="46"/>
      <c r="F893" s="46"/>
      <c r="G893" s="46"/>
      <c r="H893" s="46"/>
      <c r="I893" s="46"/>
      <c r="J893" s="46"/>
      <c r="K893" s="46"/>
      <c r="L893" s="46"/>
      <c r="M893" s="46"/>
      <c r="N893" s="46"/>
      <c r="O893" s="46"/>
    </row>
    <row r="894" spans="2:15" x14ac:dyDescent="0.35">
      <c r="B894" s="46"/>
      <c r="C894" s="46"/>
      <c r="D894" s="46"/>
      <c r="E894" s="46"/>
      <c r="F894" s="46"/>
      <c r="G894" s="46"/>
      <c r="H894" s="46"/>
      <c r="I894" s="46"/>
      <c r="J894" s="46"/>
      <c r="K894" s="46"/>
      <c r="L894" s="46"/>
      <c r="M894" s="46"/>
      <c r="N894" s="46"/>
      <c r="O894" s="46"/>
    </row>
    <row r="895" spans="2:15" x14ac:dyDescent="0.35">
      <c r="B895" s="46"/>
      <c r="C895" s="46"/>
      <c r="D895" s="46"/>
      <c r="E895" s="46"/>
      <c r="F895" s="46"/>
      <c r="G895" s="46"/>
      <c r="H895" s="46"/>
      <c r="I895" s="46"/>
      <c r="J895" s="46"/>
      <c r="K895" s="46"/>
      <c r="L895" s="46"/>
      <c r="M895" s="46"/>
      <c r="N895" s="46"/>
      <c r="O895" s="46"/>
    </row>
    <row r="896" spans="2:15" x14ac:dyDescent="0.35">
      <c r="B896" s="46"/>
      <c r="C896" s="46"/>
      <c r="D896" s="46"/>
      <c r="E896" s="46"/>
      <c r="F896" s="46"/>
      <c r="G896" s="46"/>
      <c r="H896" s="46"/>
      <c r="I896" s="46"/>
      <c r="J896" s="46"/>
      <c r="K896" s="46"/>
      <c r="L896" s="46"/>
      <c r="M896" s="46"/>
      <c r="N896" s="46"/>
      <c r="O896" s="46"/>
    </row>
    <row r="897" spans="2:15" x14ac:dyDescent="0.35">
      <c r="B897" s="46"/>
      <c r="C897" s="46"/>
      <c r="D897" s="46"/>
      <c r="E897" s="46"/>
      <c r="F897" s="46"/>
      <c r="G897" s="46"/>
      <c r="H897" s="46"/>
      <c r="I897" s="46"/>
      <c r="J897" s="46"/>
      <c r="K897" s="46"/>
      <c r="L897" s="46"/>
      <c r="M897" s="46"/>
      <c r="N897" s="46"/>
      <c r="O897" s="46"/>
    </row>
    <row r="898" spans="2:15" x14ac:dyDescent="0.35">
      <c r="B898" s="46"/>
      <c r="C898" s="46"/>
      <c r="D898" s="46"/>
      <c r="E898" s="46"/>
      <c r="F898" s="46"/>
      <c r="G898" s="46"/>
      <c r="H898" s="46"/>
      <c r="I898" s="46"/>
      <c r="J898" s="46"/>
      <c r="K898" s="46"/>
      <c r="L898" s="46"/>
      <c r="M898" s="46"/>
      <c r="N898" s="46"/>
      <c r="O898" s="46"/>
    </row>
    <row r="899" spans="2:15" x14ac:dyDescent="0.35">
      <c r="B899" s="46"/>
      <c r="C899" s="46"/>
      <c r="D899" s="46"/>
      <c r="E899" s="46"/>
      <c r="F899" s="46"/>
      <c r="G899" s="46"/>
      <c r="H899" s="46"/>
      <c r="I899" s="46"/>
      <c r="J899" s="46"/>
      <c r="K899" s="46"/>
      <c r="L899" s="46"/>
      <c r="M899" s="46"/>
      <c r="N899" s="46"/>
      <c r="O899" s="46"/>
    </row>
    <row r="900" spans="2:15" x14ac:dyDescent="0.35">
      <c r="B900" s="46"/>
      <c r="C900" s="46"/>
      <c r="D900" s="46"/>
      <c r="E900" s="46"/>
      <c r="F900" s="46"/>
      <c r="G900" s="46"/>
      <c r="H900" s="46"/>
      <c r="I900" s="46"/>
      <c r="J900" s="46"/>
      <c r="K900" s="46"/>
      <c r="L900" s="46"/>
      <c r="M900" s="46"/>
      <c r="N900" s="46"/>
      <c r="O900" s="46"/>
    </row>
    <row r="901" spans="2:15" x14ac:dyDescent="0.35">
      <c r="B901" s="46"/>
      <c r="C901" s="46"/>
      <c r="D901" s="46"/>
      <c r="E901" s="46"/>
      <c r="F901" s="46"/>
      <c r="G901" s="46"/>
      <c r="H901" s="46"/>
      <c r="I901" s="46"/>
      <c r="J901" s="46"/>
      <c r="K901" s="46"/>
      <c r="L901" s="46"/>
      <c r="M901" s="46"/>
      <c r="N901" s="46"/>
      <c r="O901" s="46"/>
    </row>
    <row r="902" spans="2:15" x14ac:dyDescent="0.35">
      <c r="B902" s="46"/>
      <c r="C902" s="46"/>
      <c r="D902" s="46"/>
      <c r="E902" s="46"/>
      <c r="F902" s="46"/>
      <c r="G902" s="46"/>
      <c r="H902" s="46"/>
      <c r="I902" s="46"/>
      <c r="J902" s="46"/>
      <c r="K902" s="46"/>
      <c r="L902" s="46"/>
      <c r="M902" s="46"/>
      <c r="N902" s="46"/>
      <c r="O902" s="46"/>
    </row>
    <row r="903" spans="2:15" x14ac:dyDescent="0.35">
      <c r="B903" s="46"/>
      <c r="C903" s="46"/>
      <c r="D903" s="46"/>
      <c r="E903" s="46"/>
      <c r="F903" s="46"/>
      <c r="G903" s="46"/>
      <c r="H903" s="46"/>
      <c r="I903" s="46"/>
      <c r="J903" s="46"/>
      <c r="K903" s="46"/>
      <c r="L903" s="46"/>
      <c r="M903" s="46"/>
      <c r="N903" s="46"/>
      <c r="O903" s="46"/>
    </row>
    <row r="904" spans="2:15" x14ac:dyDescent="0.35">
      <c r="B904" s="46"/>
      <c r="C904" s="46"/>
      <c r="D904" s="46"/>
      <c r="E904" s="46"/>
      <c r="F904" s="46"/>
      <c r="G904" s="46"/>
      <c r="H904" s="46"/>
      <c r="I904" s="46"/>
      <c r="J904" s="46"/>
      <c r="K904" s="46"/>
      <c r="L904" s="46"/>
      <c r="M904" s="46"/>
      <c r="N904" s="46"/>
      <c r="O904" s="46"/>
    </row>
    <row r="905" spans="2:15" x14ac:dyDescent="0.35">
      <c r="B905" s="46"/>
      <c r="C905" s="46"/>
      <c r="D905" s="46"/>
      <c r="E905" s="46"/>
      <c r="F905" s="46"/>
      <c r="G905" s="46"/>
      <c r="H905" s="46"/>
      <c r="I905" s="46"/>
      <c r="J905" s="46"/>
      <c r="K905" s="46"/>
      <c r="L905" s="46"/>
      <c r="M905" s="46"/>
      <c r="N905" s="46"/>
      <c r="O905" s="46"/>
    </row>
    <row r="906" spans="2:15" x14ac:dyDescent="0.35">
      <c r="B906" s="46"/>
      <c r="C906" s="46"/>
      <c r="D906" s="46"/>
      <c r="E906" s="46"/>
      <c r="F906" s="46"/>
      <c r="G906" s="46"/>
      <c r="H906" s="46"/>
      <c r="I906" s="46"/>
      <c r="J906" s="46"/>
      <c r="K906" s="46"/>
      <c r="L906" s="46"/>
      <c r="M906" s="46"/>
      <c r="N906" s="46"/>
      <c r="O906" s="46"/>
    </row>
    <row r="907" spans="2:15" x14ac:dyDescent="0.35">
      <c r="B907" s="46"/>
      <c r="C907" s="46"/>
      <c r="D907" s="46"/>
      <c r="E907" s="46"/>
      <c r="F907" s="46"/>
      <c r="G907" s="46"/>
      <c r="H907" s="46"/>
      <c r="I907" s="46"/>
      <c r="J907" s="46"/>
      <c r="K907" s="46"/>
      <c r="L907" s="46"/>
      <c r="M907" s="46"/>
      <c r="N907" s="46"/>
      <c r="O907" s="46"/>
    </row>
    <row r="908" spans="2:15" x14ac:dyDescent="0.35">
      <c r="B908" s="46"/>
      <c r="C908" s="46"/>
      <c r="D908" s="46"/>
      <c r="E908" s="46"/>
      <c r="F908" s="46"/>
      <c r="G908" s="46"/>
      <c r="H908" s="46"/>
      <c r="I908" s="46"/>
      <c r="J908" s="46"/>
      <c r="K908" s="46"/>
      <c r="L908" s="46"/>
      <c r="M908" s="46"/>
      <c r="N908" s="46"/>
      <c r="O908" s="46"/>
    </row>
    <row r="909" spans="2:15" x14ac:dyDescent="0.35">
      <c r="B909" s="46"/>
      <c r="C909" s="46"/>
      <c r="D909" s="46"/>
      <c r="E909" s="46"/>
      <c r="F909" s="46"/>
      <c r="G909" s="46"/>
      <c r="H909" s="46"/>
      <c r="I909" s="46"/>
      <c r="J909" s="46"/>
      <c r="K909" s="46"/>
      <c r="L909" s="46"/>
      <c r="M909" s="46"/>
      <c r="N909" s="46"/>
      <c r="O909" s="46"/>
    </row>
    <row r="910" spans="2:15" x14ac:dyDescent="0.35">
      <c r="B910" s="46"/>
      <c r="C910" s="46"/>
      <c r="D910" s="46"/>
      <c r="E910" s="46"/>
      <c r="F910" s="46"/>
      <c r="G910" s="46"/>
      <c r="H910" s="46"/>
      <c r="I910" s="46"/>
      <c r="J910" s="46"/>
      <c r="K910" s="46"/>
      <c r="L910" s="46"/>
      <c r="M910" s="46"/>
      <c r="N910" s="46"/>
      <c r="O910" s="46"/>
    </row>
    <row r="911" spans="2:15" x14ac:dyDescent="0.35">
      <c r="B911" s="46"/>
      <c r="C911" s="46"/>
      <c r="D911" s="46"/>
      <c r="E911" s="46"/>
      <c r="F911" s="46"/>
      <c r="G911" s="46"/>
      <c r="H911" s="46"/>
      <c r="I911" s="46"/>
      <c r="J911" s="46"/>
      <c r="K911" s="46"/>
      <c r="L911" s="46"/>
      <c r="M911" s="46"/>
      <c r="N911" s="46"/>
      <c r="O911" s="46"/>
    </row>
    <row r="912" spans="2:15" x14ac:dyDescent="0.35">
      <c r="B912" s="46"/>
      <c r="C912" s="46"/>
      <c r="D912" s="46"/>
      <c r="E912" s="46"/>
      <c r="F912" s="46"/>
      <c r="G912" s="46"/>
      <c r="H912" s="46"/>
      <c r="I912" s="46"/>
      <c r="J912" s="46"/>
      <c r="K912" s="46"/>
      <c r="L912" s="46"/>
      <c r="M912" s="46"/>
      <c r="N912" s="46"/>
      <c r="O912" s="46"/>
    </row>
    <row r="913" spans="2:15" x14ac:dyDescent="0.35">
      <c r="B913" s="46"/>
      <c r="C913" s="46"/>
      <c r="D913" s="46"/>
      <c r="E913" s="46"/>
      <c r="F913" s="46"/>
      <c r="G913" s="46"/>
      <c r="H913" s="46"/>
      <c r="I913" s="46"/>
      <c r="J913" s="46"/>
      <c r="K913" s="46"/>
      <c r="L913" s="46"/>
      <c r="M913" s="46"/>
      <c r="N913" s="46"/>
      <c r="O913" s="46"/>
    </row>
    <row r="914" spans="2:15" x14ac:dyDescent="0.35">
      <c r="B914" s="46"/>
      <c r="C914" s="46"/>
      <c r="D914" s="46"/>
      <c r="E914" s="46"/>
      <c r="F914" s="46"/>
      <c r="G914" s="46"/>
      <c r="H914" s="46"/>
      <c r="I914" s="46"/>
      <c r="J914" s="46"/>
      <c r="K914" s="46"/>
      <c r="L914" s="46"/>
      <c r="M914" s="46"/>
      <c r="N914" s="46"/>
      <c r="O914" s="46"/>
    </row>
    <row r="915" spans="2:15" x14ac:dyDescent="0.35">
      <c r="B915" s="46"/>
      <c r="C915" s="46"/>
      <c r="D915" s="46"/>
      <c r="E915" s="46"/>
      <c r="F915" s="46"/>
      <c r="G915" s="46"/>
      <c r="H915" s="46"/>
      <c r="I915" s="46"/>
      <c r="J915" s="46"/>
      <c r="K915" s="46"/>
      <c r="L915" s="46"/>
      <c r="M915" s="46"/>
      <c r="N915" s="46"/>
      <c r="O915" s="46"/>
    </row>
    <row r="916" spans="2:15" x14ac:dyDescent="0.35">
      <c r="B916" s="46"/>
      <c r="C916" s="46"/>
      <c r="D916" s="46"/>
      <c r="E916" s="46"/>
      <c r="F916" s="46"/>
      <c r="G916" s="46"/>
      <c r="H916" s="46"/>
      <c r="I916" s="46"/>
      <c r="J916" s="46"/>
      <c r="K916" s="46"/>
      <c r="L916" s="46"/>
      <c r="M916" s="46"/>
      <c r="N916" s="46"/>
      <c r="O916" s="46"/>
    </row>
    <row r="917" spans="2:15" x14ac:dyDescent="0.35">
      <c r="B917" s="46"/>
      <c r="C917" s="46"/>
      <c r="D917" s="46"/>
      <c r="E917" s="46"/>
      <c r="F917" s="46"/>
      <c r="G917" s="46"/>
      <c r="H917" s="46"/>
      <c r="I917" s="46"/>
      <c r="J917" s="46"/>
      <c r="K917" s="46"/>
      <c r="L917" s="46"/>
      <c r="M917" s="46"/>
      <c r="N917" s="46"/>
      <c r="O917" s="46"/>
    </row>
    <row r="918" spans="2:15" x14ac:dyDescent="0.35">
      <c r="B918" s="46"/>
      <c r="C918" s="46"/>
      <c r="D918" s="46"/>
      <c r="E918" s="46"/>
      <c r="F918" s="46"/>
      <c r="G918" s="46"/>
      <c r="H918" s="46"/>
      <c r="I918" s="46"/>
      <c r="J918" s="46"/>
      <c r="K918" s="46"/>
      <c r="L918" s="46"/>
      <c r="M918" s="46"/>
      <c r="N918" s="46"/>
      <c r="O918" s="46"/>
    </row>
    <row r="919" spans="2:15" x14ac:dyDescent="0.35">
      <c r="B919" s="46"/>
      <c r="C919" s="46"/>
      <c r="D919" s="46"/>
      <c r="E919" s="46"/>
      <c r="F919" s="46"/>
      <c r="G919" s="46"/>
      <c r="H919" s="46"/>
      <c r="I919" s="46"/>
      <c r="J919" s="46"/>
      <c r="K919" s="46"/>
      <c r="L919" s="46"/>
      <c r="M919" s="46"/>
      <c r="N919" s="46"/>
      <c r="O919" s="46"/>
    </row>
    <row r="920" spans="2:15" x14ac:dyDescent="0.35">
      <c r="B920" s="46"/>
      <c r="C920" s="46"/>
      <c r="D920" s="46"/>
      <c r="E920" s="46"/>
      <c r="F920" s="46"/>
      <c r="G920" s="46"/>
      <c r="H920" s="46"/>
      <c r="I920" s="46"/>
      <c r="J920" s="46"/>
      <c r="K920" s="46"/>
      <c r="L920" s="46"/>
      <c r="M920" s="46"/>
      <c r="N920" s="46"/>
      <c r="O920" s="46"/>
    </row>
    <row r="921" spans="2:15" x14ac:dyDescent="0.35">
      <c r="B921" s="46"/>
      <c r="C921" s="46"/>
      <c r="D921" s="46"/>
      <c r="E921" s="46"/>
      <c r="F921" s="46"/>
      <c r="G921" s="46"/>
      <c r="H921" s="46"/>
      <c r="I921" s="46"/>
      <c r="J921" s="46"/>
      <c r="K921" s="46"/>
      <c r="L921" s="46"/>
      <c r="M921" s="46"/>
      <c r="N921" s="46"/>
      <c r="O921" s="46"/>
    </row>
    <row r="922" spans="2:15" x14ac:dyDescent="0.35">
      <c r="B922" s="46"/>
      <c r="C922" s="46"/>
      <c r="D922" s="46"/>
      <c r="E922" s="46"/>
      <c r="F922" s="46"/>
      <c r="G922" s="46"/>
      <c r="H922" s="46"/>
      <c r="I922" s="46"/>
      <c r="J922" s="46"/>
      <c r="K922" s="46"/>
      <c r="L922" s="46"/>
      <c r="M922" s="46"/>
      <c r="N922" s="46"/>
      <c r="O922" s="46"/>
    </row>
    <row r="923" spans="2:15" x14ac:dyDescent="0.35">
      <c r="B923" s="46"/>
      <c r="C923" s="46"/>
      <c r="D923" s="46"/>
      <c r="E923" s="46"/>
      <c r="F923" s="46"/>
      <c r="G923" s="46"/>
      <c r="H923" s="46"/>
      <c r="I923" s="46"/>
      <c r="J923" s="46"/>
      <c r="K923" s="46"/>
      <c r="L923" s="46"/>
      <c r="M923" s="46"/>
      <c r="N923" s="46"/>
      <c r="O923" s="46"/>
    </row>
    <row r="924" spans="2:15" x14ac:dyDescent="0.35">
      <c r="B924" s="46"/>
      <c r="C924" s="46"/>
      <c r="D924" s="46"/>
      <c r="E924" s="46"/>
      <c r="F924" s="46"/>
      <c r="G924" s="46"/>
      <c r="H924" s="46"/>
      <c r="I924" s="46"/>
      <c r="J924" s="46"/>
      <c r="K924" s="46"/>
      <c r="L924" s="46"/>
      <c r="M924" s="46"/>
      <c r="N924" s="46"/>
      <c r="O924" s="46"/>
    </row>
    <row r="925" spans="2:15" x14ac:dyDescent="0.35">
      <c r="B925" s="46"/>
      <c r="C925" s="46"/>
      <c r="D925" s="46"/>
      <c r="E925" s="46"/>
      <c r="F925" s="46"/>
      <c r="G925" s="46"/>
      <c r="H925" s="46"/>
      <c r="I925" s="46"/>
      <c r="J925" s="46"/>
      <c r="K925" s="46"/>
      <c r="L925" s="46"/>
      <c r="M925" s="46"/>
      <c r="N925" s="46"/>
      <c r="O925" s="46"/>
    </row>
    <row r="926" spans="2:15" x14ac:dyDescent="0.35">
      <c r="B926" s="46"/>
      <c r="C926" s="46"/>
      <c r="D926" s="46"/>
      <c r="E926" s="46"/>
      <c r="F926" s="46"/>
      <c r="G926" s="46"/>
      <c r="H926" s="46"/>
      <c r="I926" s="46"/>
      <c r="J926" s="46"/>
      <c r="K926" s="46"/>
      <c r="L926" s="46"/>
      <c r="M926" s="46"/>
      <c r="N926" s="46"/>
      <c r="O926" s="46"/>
    </row>
    <row r="927" spans="2:15" x14ac:dyDescent="0.35">
      <c r="B927" s="46"/>
      <c r="C927" s="46"/>
      <c r="D927" s="46"/>
      <c r="E927" s="46"/>
      <c r="F927" s="46"/>
      <c r="G927" s="46"/>
      <c r="H927" s="46"/>
      <c r="I927" s="46"/>
      <c r="J927" s="46"/>
      <c r="K927" s="46"/>
      <c r="L927" s="46"/>
      <c r="M927" s="46"/>
      <c r="N927" s="46"/>
      <c r="O927" s="46"/>
    </row>
    <row r="928" spans="2:15" x14ac:dyDescent="0.35">
      <c r="B928" s="46"/>
      <c r="C928" s="46"/>
      <c r="D928" s="46"/>
      <c r="E928" s="46"/>
      <c r="F928" s="46"/>
      <c r="G928" s="46"/>
      <c r="H928" s="46"/>
      <c r="I928" s="46"/>
      <c r="J928" s="46"/>
      <c r="K928" s="46"/>
      <c r="L928" s="46"/>
      <c r="M928" s="46"/>
      <c r="N928" s="46"/>
      <c r="O928" s="46"/>
    </row>
    <row r="929" spans="2:15" x14ac:dyDescent="0.35">
      <c r="B929" s="46"/>
      <c r="C929" s="46"/>
      <c r="D929" s="46"/>
      <c r="E929" s="46"/>
      <c r="F929" s="46"/>
      <c r="G929" s="46"/>
      <c r="H929" s="46"/>
      <c r="I929" s="46"/>
      <c r="J929" s="46"/>
      <c r="K929" s="46"/>
      <c r="L929" s="46"/>
      <c r="M929" s="46"/>
      <c r="N929" s="46"/>
      <c r="O929" s="46"/>
    </row>
    <row r="930" spans="2:15" x14ac:dyDescent="0.35">
      <c r="B930" s="46"/>
      <c r="C930" s="46"/>
      <c r="D930" s="46"/>
      <c r="E930" s="46"/>
      <c r="F930" s="46"/>
      <c r="G930" s="46"/>
      <c r="H930" s="46"/>
      <c r="I930" s="46"/>
      <c r="J930" s="46"/>
      <c r="K930" s="46"/>
      <c r="L930" s="46"/>
      <c r="M930" s="46"/>
      <c r="N930" s="46"/>
      <c r="O930" s="46"/>
    </row>
    <row r="931" spans="2:15" x14ac:dyDescent="0.35">
      <c r="B931" s="46"/>
      <c r="C931" s="46"/>
      <c r="D931" s="46"/>
      <c r="E931" s="46"/>
      <c r="F931" s="46"/>
      <c r="G931" s="46"/>
      <c r="H931" s="46"/>
      <c r="I931" s="46"/>
      <c r="J931" s="46"/>
      <c r="K931" s="46"/>
      <c r="L931" s="46"/>
      <c r="M931" s="46"/>
      <c r="N931" s="46"/>
      <c r="O931" s="46"/>
    </row>
    <row r="932" spans="2:15" x14ac:dyDescent="0.35">
      <c r="B932" s="46"/>
      <c r="C932" s="46"/>
      <c r="D932" s="46"/>
      <c r="E932" s="46"/>
      <c r="F932" s="46"/>
      <c r="G932" s="46"/>
      <c r="H932" s="46"/>
      <c r="I932" s="46"/>
      <c r="J932" s="46"/>
      <c r="K932" s="46"/>
      <c r="L932" s="46"/>
      <c r="M932" s="46"/>
      <c r="N932" s="46"/>
      <c r="O932" s="46"/>
    </row>
    <row r="933" spans="2:15" x14ac:dyDescent="0.35">
      <c r="B933" s="46"/>
      <c r="C933" s="46"/>
      <c r="D933" s="46"/>
      <c r="E933" s="46"/>
      <c r="F933" s="46"/>
      <c r="G933" s="46"/>
      <c r="H933" s="46"/>
      <c r="I933" s="46"/>
      <c r="J933" s="46"/>
      <c r="K933" s="46"/>
      <c r="L933" s="46"/>
      <c r="M933" s="46"/>
      <c r="N933" s="46"/>
      <c r="O933" s="46"/>
    </row>
    <row r="934" spans="2:15" x14ac:dyDescent="0.35">
      <c r="B934" s="46"/>
      <c r="C934" s="46"/>
      <c r="D934" s="46"/>
      <c r="E934" s="46"/>
      <c r="F934" s="46"/>
      <c r="G934" s="46"/>
      <c r="H934" s="46"/>
      <c r="I934" s="46"/>
      <c r="J934" s="46"/>
      <c r="K934" s="46"/>
      <c r="L934" s="46"/>
      <c r="M934" s="46"/>
      <c r="N934" s="46"/>
      <c r="O934" s="46"/>
    </row>
    <row r="935" spans="2:15" x14ac:dyDescent="0.35">
      <c r="B935" s="46"/>
      <c r="C935" s="46"/>
      <c r="D935" s="46"/>
      <c r="E935" s="46"/>
      <c r="F935" s="46"/>
      <c r="G935" s="46"/>
      <c r="H935" s="46"/>
      <c r="I935" s="46"/>
      <c r="J935" s="46"/>
      <c r="K935" s="46"/>
      <c r="L935" s="46"/>
      <c r="M935" s="46"/>
      <c r="N935" s="46"/>
      <c r="O935" s="46"/>
    </row>
    <row r="936" spans="2:15" x14ac:dyDescent="0.35">
      <c r="B936" s="46"/>
      <c r="C936" s="46"/>
      <c r="D936" s="46"/>
      <c r="E936" s="46"/>
      <c r="F936" s="46"/>
      <c r="G936" s="46"/>
      <c r="H936" s="46"/>
      <c r="I936" s="46"/>
      <c r="J936" s="46"/>
      <c r="K936" s="46"/>
      <c r="L936" s="46"/>
      <c r="M936" s="46"/>
      <c r="N936" s="46"/>
      <c r="O936" s="46"/>
    </row>
    <row r="937" spans="2:15" x14ac:dyDescent="0.35">
      <c r="B937" s="46"/>
      <c r="C937" s="46"/>
      <c r="D937" s="46"/>
      <c r="E937" s="46"/>
      <c r="F937" s="46"/>
      <c r="G937" s="46"/>
      <c r="H937" s="46"/>
      <c r="I937" s="46"/>
      <c r="J937" s="46"/>
      <c r="K937" s="46"/>
      <c r="L937" s="46"/>
      <c r="M937" s="46"/>
      <c r="N937" s="46"/>
      <c r="O937" s="46"/>
    </row>
    <row r="938" spans="2:15" x14ac:dyDescent="0.35">
      <c r="B938" s="46"/>
      <c r="C938" s="46"/>
      <c r="D938" s="46"/>
      <c r="E938" s="46"/>
      <c r="F938" s="46"/>
      <c r="G938" s="46"/>
      <c r="H938" s="46"/>
      <c r="I938" s="46"/>
      <c r="J938" s="46"/>
      <c r="K938" s="46"/>
      <c r="L938" s="46"/>
      <c r="M938" s="46"/>
      <c r="N938" s="46"/>
      <c r="O938" s="46"/>
    </row>
    <row r="939" spans="2:15" x14ac:dyDescent="0.35">
      <c r="B939" s="46"/>
      <c r="C939" s="46"/>
      <c r="D939" s="46"/>
      <c r="E939" s="46"/>
      <c r="F939" s="46"/>
      <c r="G939" s="46"/>
      <c r="H939" s="46"/>
      <c r="I939" s="46"/>
      <c r="J939" s="46"/>
      <c r="K939" s="46"/>
      <c r="L939" s="46"/>
      <c r="M939" s="46"/>
      <c r="N939" s="46"/>
      <c r="O939" s="46"/>
    </row>
    <row r="940" spans="2:15" x14ac:dyDescent="0.35">
      <c r="B940" s="46"/>
      <c r="C940" s="46"/>
      <c r="D940" s="46"/>
      <c r="E940" s="46"/>
      <c r="F940" s="46"/>
      <c r="G940" s="46"/>
      <c r="H940" s="46"/>
      <c r="I940" s="46"/>
      <c r="J940" s="46"/>
      <c r="K940" s="46"/>
      <c r="L940" s="46"/>
      <c r="M940" s="46"/>
      <c r="N940" s="46"/>
      <c r="O940" s="46"/>
    </row>
    <row r="941" spans="2:15" x14ac:dyDescent="0.35">
      <c r="B941" s="46"/>
      <c r="C941" s="46"/>
      <c r="D941" s="46"/>
      <c r="E941" s="46"/>
      <c r="F941" s="46"/>
      <c r="G941" s="46"/>
      <c r="H941" s="46"/>
      <c r="I941" s="46"/>
      <c r="J941" s="46"/>
      <c r="K941" s="46"/>
      <c r="L941" s="46"/>
      <c r="M941" s="46"/>
      <c r="N941" s="46"/>
      <c r="O941" s="46"/>
    </row>
    <row r="942" spans="2:15" x14ac:dyDescent="0.35">
      <c r="B942" s="46"/>
      <c r="C942" s="46"/>
      <c r="D942" s="46"/>
      <c r="E942" s="46"/>
      <c r="F942" s="46"/>
      <c r="G942" s="46"/>
      <c r="H942" s="46"/>
      <c r="I942" s="46"/>
      <c r="J942" s="46"/>
      <c r="K942" s="46"/>
      <c r="L942" s="46"/>
      <c r="M942" s="46"/>
      <c r="N942" s="46"/>
      <c r="O942" s="46"/>
    </row>
    <row r="943" spans="2:15" x14ac:dyDescent="0.35">
      <c r="B943" s="46"/>
      <c r="C943" s="46"/>
      <c r="D943" s="46"/>
      <c r="E943" s="46"/>
      <c r="F943" s="46"/>
      <c r="G943" s="46"/>
      <c r="H943" s="46"/>
      <c r="I943" s="46"/>
      <c r="J943" s="46"/>
      <c r="K943" s="46"/>
      <c r="L943" s="46"/>
      <c r="M943" s="46"/>
      <c r="N943" s="46"/>
      <c r="O943" s="46"/>
    </row>
    <row r="944" spans="2:15" x14ac:dyDescent="0.35">
      <c r="B944" s="46"/>
      <c r="C944" s="46"/>
      <c r="D944" s="46"/>
      <c r="E944" s="46"/>
      <c r="F944" s="46"/>
      <c r="G944" s="46"/>
      <c r="H944" s="46"/>
      <c r="I944" s="46"/>
      <c r="J944" s="46"/>
      <c r="K944" s="46"/>
      <c r="L944" s="46"/>
      <c r="M944" s="46"/>
      <c r="N944" s="46"/>
      <c r="O944" s="46"/>
    </row>
    <row r="945" spans="2:15" x14ac:dyDescent="0.35">
      <c r="B945" s="46"/>
      <c r="C945" s="46"/>
      <c r="D945" s="46"/>
      <c r="E945" s="46"/>
      <c r="F945" s="46"/>
      <c r="G945" s="46"/>
      <c r="H945" s="46"/>
      <c r="I945" s="46"/>
      <c r="J945" s="46"/>
      <c r="K945" s="46"/>
      <c r="L945" s="46"/>
      <c r="M945" s="46"/>
      <c r="N945" s="46"/>
      <c r="O945" s="46"/>
    </row>
    <row r="946" spans="2:15" x14ac:dyDescent="0.35">
      <c r="B946" s="46"/>
      <c r="C946" s="46"/>
      <c r="D946" s="46"/>
      <c r="E946" s="46"/>
      <c r="F946" s="46"/>
      <c r="G946" s="46"/>
      <c r="H946" s="46"/>
      <c r="I946" s="46"/>
      <c r="J946" s="46"/>
      <c r="K946" s="46"/>
      <c r="L946" s="46"/>
      <c r="M946" s="46"/>
      <c r="N946" s="46"/>
      <c r="O946" s="46"/>
    </row>
    <row r="947" spans="2:15" x14ac:dyDescent="0.35">
      <c r="B947" s="46"/>
      <c r="C947" s="46"/>
      <c r="D947" s="46"/>
      <c r="E947" s="46"/>
      <c r="F947" s="46"/>
      <c r="G947" s="46"/>
      <c r="H947" s="46"/>
      <c r="I947" s="46"/>
      <c r="J947" s="46"/>
      <c r="K947" s="46"/>
      <c r="L947" s="46"/>
      <c r="M947" s="46"/>
      <c r="N947" s="46"/>
      <c r="O947" s="46"/>
    </row>
    <row r="948" spans="2:15" x14ac:dyDescent="0.35">
      <c r="B948" s="46"/>
      <c r="C948" s="46"/>
      <c r="D948" s="46"/>
      <c r="E948" s="46"/>
      <c r="F948" s="46"/>
      <c r="G948" s="46"/>
      <c r="H948" s="46"/>
      <c r="I948" s="46"/>
      <c r="J948" s="46"/>
      <c r="K948" s="46"/>
      <c r="L948" s="46"/>
      <c r="M948" s="46"/>
      <c r="N948" s="46"/>
      <c r="O948" s="46"/>
    </row>
    <row r="949" spans="2:15" x14ac:dyDescent="0.35">
      <c r="B949" s="46"/>
      <c r="C949" s="46"/>
      <c r="D949" s="46"/>
      <c r="E949" s="46"/>
      <c r="F949" s="46"/>
      <c r="G949" s="46"/>
      <c r="H949" s="46"/>
      <c r="I949" s="46"/>
      <c r="J949" s="46"/>
      <c r="K949" s="46"/>
      <c r="L949" s="46"/>
      <c r="M949" s="46"/>
      <c r="N949" s="46"/>
      <c r="O949" s="46"/>
    </row>
    <row r="950" spans="2:15" x14ac:dyDescent="0.35">
      <c r="B950" s="46"/>
      <c r="C950" s="46"/>
      <c r="D950" s="46"/>
      <c r="E950" s="46"/>
      <c r="F950" s="46"/>
      <c r="G950" s="46"/>
      <c r="H950" s="46"/>
      <c r="I950" s="46"/>
      <c r="J950" s="46"/>
      <c r="K950" s="46"/>
      <c r="L950" s="46"/>
      <c r="M950" s="46"/>
      <c r="N950" s="46"/>
      <c r="O950" s="46"/>
    </row>
    <row r="951" spans="2:15" x14ac:dyDescent="0.35">
      <c r="B951" s="46"/>
      <c r="C951" s="46"/>
      <c r="D951" s="46"/>
      <c r="E951" s="46"/>
      <c r="F951" s="46"/>
      <c r="G951" s="46"/>
      <c r="H951" s="46"/>
      <c r="I951" s="46"/>
      <c r="J951" s="46"/>
      <c r="K951" s="46"/>
      <c r="L951" s="46"/>
      <c r="M951" s="46"/>
      <c r="N951" s="46"/>
      <c r="O951" s="46"/>
    </row>
    <row r="952" spans="2:15" x14ac:dyDescent="0.35">
      <c r="B952" s="46"/>
      <c r="C952" s="46"/>
      <c r="D952" s="46"/>
      <c r="E952" s="46"/>
      <c r="F952" s="46"/>
      <c r="G952" s="46"/>
      <c r="H952" s="46"/>
      <c r="I952" s="46"/>
      <c r="J952" s="46"/>
      <c r="K952" s="46"/>
      <c r="L952" s="46"/>
      <c r="M952" s="46"/>
      <c r="N952" s="46"/>
      <c r="O952" s="46"/>
    </row>
    <row r="953" spans="2:15" x14ac:dyDescent="0.35">
      <c r="B953" s="46"/>
      <c r="C953" s="46"/>
      <c r="D953" s="46"/>
      <c r="E953" s="46"/>
      <c r="F953" s="46"/>
      <c r="G953" s="46"/>
      <c r="H953" s="46"/>
      <c r="I953" s="46"/>
      <c r="J953" s="46"/>
      <c r="K953" s="46"/>
      <c r="L953" s="46"/>
      <c r="M953" s="46"/>
      <c r="N953" s="46"/>
      <c r="O953" s="46"/>
    </row>
    <row r="954" spans="2:15" x14ac:dyDescent="0.35">
      <c r="B954" s="46"/>
      <c r="C954" s="46"/>
      <c r="D954" s="46"/>
      <c r="E954" s="46"/>
      <c r="F954" s="46"/>
      <c r="G954" s="46"/>
      <c r="H954" s="46"/>
      <c r="I954" s="46"/>
      <c r="J954" s="46"/>
      <c r="K954" s="46"/>
      <c r="L954" s="46"/>
      <c r="M954" s="46"/>
      <c r="N954" s="46"/>
      <c r="O954" s="46"/>
    </row>
    <row r="955" spans="2:15" x14ac:dyDescent="0.35">
      <c r="B955" s="46"/>
      <c r="C955" s="46"/>
      <c r="D955" s="46"/>
      <c r="E955" s="46"/>
      <c r="F955" s="46"/>
      <c r="G955" s="46"/>
      <c r="H955" s="46"/>
      <c r="I955" s="46"/>
      <c r="J955" s="46"/>
      <c r="K955" s="46"/>
      <c r="L955" s="46"/>
      <c r="M955" s="46"/>
      <c r="N955" s="46"/>
      <c r="O955" s="46"/>
    </row>
    <row r="956" spans="2:15" x14ac:dyDescent="0.35">
      <c r="B956" s="46"/>
      <c r="C956" s="46"/>
      <c r="D956" s="46"/>
      <c r="E956" s="46"/>
      <c r="F956" s="46"/>
      <c r="G956" s="46"/>
      <c r="H956" s="46"/>
      <c r="I956" s="46"/>
      <c r="J956" s="46"/>
      <c r="K956" s="46"/>
      <c r="L956" s="46"/>
      <c r="M956" s="46"/>
      <c r="N956" s="46"/>
      <c r="O956" s="46"/>
    </row>
    <row r="957" spans="2:15" x14ac:dyDescent="0.35">
      <c r="B957" s="46"/>
      <c r="C957" s="46"/>
      <c r="D957" s="46"/>
      <c r="E957" s="46"/>
      <c r="F957" s="46"/>
      <c r="G957" s="46"/>
      <c r="H957" s="46"/>
      <c r="I957" s="46"/>
      <c r="J957" s="46"/>
      <c r="K957" s="46"/>
      <c r="L957" s="46"/>
      <c r="M957" s="46"/>
      <c r="N957" s="46"/>
      <c r="O957" s="46"/>
    </row>
    <row r="958" spans="2:15" x14ac:dyDescent="0.35">
      <c r="B958" s="46"/>
      <c r="C958" s="46"/>
      <c r="D958" s="46"/>
      <c r="E958" s="46"/>
      <c r="F958" s="46"/>
      <c r="G958" s="46"/>
      <c r="H958" s="46"/>
      <c r="I958" s="46"/>
      <c r="J958" s="46"/>
      <c r="K958" s="46"/>
      <c r="L958" s="46"/>
      <c r="M958" s="46"/>
      <c r="N958" s="46"/>
      <c r="O958" s="46"/>
    </row>
    <row r="959" spans="2:15" x14ac:dyDescent="0.35">
      <c r="B959" s="46"/>
      <c r="C959" s="46"/>
      <c r="D959" s="46"/>
      <c r="E959" s="46"/>
      <c r="F959" s="46"/>
      <c r="G959" s="46"/>
      <c r="H959" s="46"/>
      <c r="I959" s="46"/>
      <c r="J959" s="46"/>
      <c r="K959" s="46"/>
      <c r="L959" s="46"/>
      <c r="M959" s="46"/>
      <c r="N959" s="46"/>
      <c r="O959" s="46"/>
    </row>
    <row r="960" spans="2:15" x14ac:dyDescent="0.35">
      <c r="B960" s="46"/>
      <c r="C960" s="46"/>
      <c r="D960" s="46"/>
      <c r="E960" s="46"/>
      <c r="F960" s="46"/>
      <c r="G960" s="46"/>
      <c r="H960" s="46"/>
      <c r="I960" s="46"/>
      <c r="J960" s="46"/>
      <c r="K960" s="46"/>
      <c r="L960" s="46"/>
      <c r="M960" s="46"/>
      <c r="N960" s="46"/>
      <c r="O960" s="46"/>
    </row>
    <row r="961" spans="2:15" x14ac:dyDescent="0.35">
      <c r="B961" s="46"/>
      <c r="C961" s="46"/>
      <c r="D961" s="46"/>
      <c r="E961" s="46"/>
      <c r="F961" s="46"/>
      <c r="G961" s="46"/>
      <c r="H961" s="46"/>
      <c r="I961" s="46"/>
      <c r="J961" s="46"/>
      <c r="K961" s="46"/>
      <c r="L961" s="46"/>
      <c r="M961" s="46"/>
      <c r="N961" s="46"/>
      <c r="O961" s="46"/>
    </row>
    <row r="962" spans="2:15" x14ac:dyDescent="0.35">
      <c r="B962" s="46"/>
      <c r="C962" s="46"/>
      <c r="D962" s="46"/>
      <c r="E962" s="46"/>
      <c r="F962" s="46"/>
      <c r="G962" s="46"/>
      <c r="H962" s="46"/>
      <c r="I962" s="46"/>
      <c r="J962" s="46"/>
      <c r="K962" s="46"/>
      <c r="L962" s="46"/>
      <c r="M962" s="46"/>
      <c r="N962" s="46"/>
      <c r="O962" s="46"/>
    </row>
    <row r="963" spans="2:15" x14ac:dyDescent="0.35">
      <c r="B963" s="46"/>
      <c r="C963" s="46"/>
      <c r="D963" s="46"/>
      <c r="E963" s="46"/>
      <c r="F963" s="46"/>
      <c r="G963" s="46"/>
      <c r="H963" s="46"/>
      <c r="I963" s="46"/>
      <c r="J963" s="46"/>
      <c r="K963" s="46"/>
      <c r="L963" s="46"/>
      <c r="M963" s="46"/>
      <c r="N963" s="46"/>
      <c r="O963" s="46"/>
    </row>
    <row r="964" spans="2:15" x14ac:dyDescent="0.35">
      <c r="B964" s="46"/>
      <c r="C964" s="46"/>
      <c r="D964" s="46"/>
      <c r="E964" s="46"/>
      <c r="F964" s="46"/>
      <c r="G964" s="46"/>
      <c r="H964" s="46"/>
      <c r="I964" s="46"/>
      <c r="J964" s="46"/>
      <c r="K964" s="46"/>
      <c r="L964" s="46"/>
      <c r="M964" s="46"/>
      <c r="N964" s="46"/>
      <c r="O964" s="46"/>
    </row>
    <row r="965" spans="2:15" x14ac:dyDescent="0.35">
      <c r="B965" s="46"/>
      <c r="C965" s="46"/>
      <c r="D965" s="46"/>
      <c r="E965" s="46"/>
      <c r="F965" s="46"/>
      <c r="G965" s="46"/>
      <c r="H965" s="46"/>
      <c r="I965" s="46"/>
      <c r="J965" s="46"/>
      <c r="K965" s="46"/>
      <c r="L965" s="46"/>
      <c r="M965" s="46"/>
      <c r="N965" s="46"/>
      <c r="O965" s="46"/>
    </row>
    <row r="966" spans="2:15" x14ac:dyDescent="0.35">
      <c r="B966" s="46"/>
      <c r="C966" s="46"/>
      <c r="D966" s="46"/>
      <c r="E966" s="46"/>
      <c r="F966" s="46"/>
      <c r="G966" s="46"/>
      <c r="H966" s="46"/>
      <c r="I966" s="46"/>
      <c r="J966" s="46"/>
      <c r="K966" s="46"/>
      <c r="L966" s="46"/>
      <c r="M966" s="46"/>
      <c r="N966" s="46"/>
      <c r="O966" s="46"/>
    </row>
    <row r="967" spans="2:15" x14ac:dyDescent="0.35">
      <c r="B967" s="46"/>
      <c r="C967" s="46"/>
      <c r="D967" s="46"/>
      <c r="E967" s="46"/>
      <c r="F967" s="46"/>
      <c r="G967" s="46"/>
      <c r="H967" s="46"/>
      <c r="I967" s="46"/>
      <c r="J967" s="46"/>
      <c r="K967" s="46"/>
      <c r="L967" s="46"/>
      <c r="M967" s="46"/>
      <c r="N967" s="46"/>
      <c r="O967" s="46"/>
    </row>
    <row r="968" spans="2:15" x14ac:dyDescent="0.35">
      <c r="B968" s="46"/>
      <c r="C968" s="46"/>
      <c r="D968" s="46"/>
      <c r="E968" s="46"/>
      <c r="F968" s="46"/>
      <c r="G968" s="46"/>
      <c r="H968" s="46"/>
      <c r="I968" s="46"/>
      <c r="J968" s="46"/>
      <c r="K968" s="46"/>
      <c r="L968" s="46"/>
      <c r="M968" s="46"/>
      <c r="N968" s="46"/>
      <c r="O968" s="46"/>
    </row>
    <row r="969" spans="2:15" x14ac:dyDescent="0.35">
      <c r="B969" s="46"/>
      <c r="C969" s="46"/>
      <c r="D969" s="46"/>
      <c r="E969" s="46"/>
      <c r="F969" s="46"/>
      <c r="G969" s="46"/>
      <c r="H969" s="46"/>
      <c r="I969" s="46"/>
      <c r="J969" s="46"/>
      <c r="K969" s="46"/>
      <c r="L969" s="46"/>
      <c r="M969" s="46"/>
      <c r="N969" s="46"/>
      <c r="O969" s="46"/>
    </row>
    <row r="970" spans="2:15" x14ac:dyDescent="0.35">
      <c r="B970" s="46"/>
      <c r="C970" s="46"/>
      <c r="D970" s="46"/>
      <c r="E970" s="46"/>
      <c r="F970" s="46"/>
      <c r="G970" s="46"/>
      <c r="H970" s="46"/>
      <c r="I970" s="46"/>
      <c r="J970" s="46"/>
      <c r="K970" s="46"/>
      <c r="L970" s="46"/>
      <c r="M970" s="46"/>
      <c r="N970" s="46"/>
      <c r="O970" s="46"/>
    </row>
    <row r="971" spans="2:15" x14ac:dyDescent="0.35">
      <c r="B971" s="46"/>
      <c r="C971" s="46"/>
      <c r="D971" s="46"/>
      <c r="E971" s="46"/>
      <c r="F971" s="46"/>
      <c r="G971" s="46"/>
      <c r="H971" s="46"/>
      <c r="I971" s="46"/>
      <c r="J971" s="46"/>
      <c r="K971" s="46"/>
      <c r="L971" s="46"/>
      <c r="M971" s="46"/>
      <c r="N971" s="46"/>
      <c r="O971" s="46"/>
    </row>
    <row r="972" spans="2:15" x14ac:dyDescent="0.35">
      <c r="B972" s="46"/>
      <c r="C972" s="46"/>
      <c r="D972" s="46"/>
      <c r="E972" s="46"/>
      <c r="F972" s="46"/>
      <c r="G972" s="46"/>
      <c r="H972" s="46"/>
      <c r="I972" s="46"/>
      <c r="J972" s="46"/>
      <c r="K972" s="46"/>
      <c r="L972" s="46"/>
      <c r="M972" s="46"/>
      <c r="N972" s="46"/>
      <c r="O972" s="46"/>
    </row>
    <row r="973" spans="2:15" x14ac:dyDescent="0.35">
      <c r="B973" s="46"/>
      <c r="C973" s="46"/>
      <c r="D973" s="46"/>
      <c r="E973" s="46"/>
      <c r="F973" s="46"/>
      <c r="G973" s="46"/>
      <c r="H973" s="46"/>
      <c r="I973" s="46"/>
      <c r="J973" s="46"/>
      <c r="K973" s="46"/>
      <c r="L973" s="46"/>
      <c r="M973" s="46"/>
      <c r="N973" s="46"/>
      <c r="O973" s="46"/>
    </row>
    <row r="974" spans="2:15" x14ac:dyDescent="0.35">
      <c r="B974" s="46"/>
      <c r="C974" s="46"/>
      <c r="D974" s="46"/>
      <c r="E974" s="46"/>
      <c r="F974" s="46"/>
      <c r="G974" s="46"/>
      <c r="H974" s="46"/>
      <c r="I974" s="46"/>
      <c r="J974" s="46"/>
      <c r="K974" s="46"/>
      <c r="L974" s="46"/>
      <c r="M974" s="46"/>
      <c r="N974" s="46"/>
      <c r="O974" s="46"/>
    </row>
    <row r="975" spans="2:15" x14ac:dyDescent="0.35">
      <c r="B975" s="46"/>
      <c r="C975" s="46"/>
      <c r="D975" s="46"/>
      <c r="E975" s="46"/>
      <c r="F975" s="46"/>
      <c r="G975" s="46"/>
      <c r="H975" s="46"/>
      <c r="I975" s="46"/>
      <c r="J975" s="46"/>
      <c r="K975" s="46"/>
      <c r="L975" s="46"/>
      <c r="M975" s="46"/>
      <c r="N975" s="46"/>
      <c r="O975" s="46"/>
    </row>
    <row r="976" spans="2:15" x14ac:dyDescent="0.35">
      <c r="B976" s="46"/>
      <c r="C976" s="46"/>
      <c r="D976" s="46"/>
      <c r="E976" s="46"/>
      <c r="F976" s="46"/>
      <c r="G976" s="46"/>
      <c r="H976" s="46"/>
      <c r="I976" s="46"/>
      <c r="J976" s="46"/>
      <c r="K976" s="46"/>
      <c r="L976" s="46"/>
      <c r="M976" s="46"/>
      <c r="N976" s="46"/>
      <c r="O976" s="46"/>
    </row>
    <row r="977" spans="2:15" x14ac:dyDescent="0.35">
      <c r="B977" s="46"/>
      <c r="C977" s="46"/>
      <c r="D977" s="46"/>
      <c r="E977" s="46"/>
      <c r="F977" s="46"/>
      <c r="G977" s="46"/>
      <c r="H977" s="46"/>
      <c r="I977" s="46"/>
      <c r="J977" s="46"/>
      <c r="K977" s="46"/>
      <c r="L977" s="46"/>
      <c r="M977" s="46"/>
      <c r="N977" s="46"/>
      <c r="O977" s="46"/>
    </row>
    <row r="978" spans="2:15" x14ac:dyDescent="0.35">
      <c r="B978" s="46"/>
      <c r="C978" s="46"/>
      <c r="D978" s="46"/>
      <c r="E978" s="46"/>
      <c r="F978" s="46"/>
      <c r="G978" s="46"/>
      <c r="H978" s="46"/>
      <c r="I978" s="46"/>
      <c r="J978" s="46"/>
      <c r="K978" s="46"/>
      <c r="L978" s="46"/>
      <c r="M978" s="46"/>
      <c r="N978" s="46"/>
      <c r="O978" s="46"/>
    </row>
    <row r="979" spans="2:15" x14ac:dyDescent="0.35">
      <c r="B979" s="46"/>
      <c r="C979" s="46"/>
      <c r="D979" s="46"/>
      <c r="E979" s="46"/>
      <c r="F979" s="46"/>
      <c r="G979" s="46"/>
      <c r="H979" s="46"/>
      <c r="I979" s="46"/>
      <c r="J979" s="46"/>
      <c r="K979" s="46"/>
      <c r="L979" s="46"/>
      <c r="M979" s="46"/>
      <c r="N979" s="46"/>
      <c r="O979" s="46"/>
    </row>
    <row r="980" spans="2:15" x14ac:dyDescent="0.35">
      <c r="B980" s="46"/>
      <c r="C980" s="46"/>
      <c r="D980" s="46"/>
      <c r="E980" s="46"/>
      <c r="F980" s="46"/>
      <c r="G980" s="46"/>
      <c r="H980" s="46"/>
      <c r="I980" s="46"/>
      <c r="J980" s="46"/>
      <c r="K980" s="46"/>
      <c r="L980" s="46"/>
      <c r="M980" s="46"/>
      <c r="N980" s="46"/>
      <c r="O980" s="46"/>
    </row>
    <row r="981" spans="2:15" x14ac:dyDescent="0.35">
      <c r="B981" s="46"/>
      <c r="C981" s="46"/>
      <c r="D981" s="46"/>
      <c r="E981" s="46"/>
      <c r="F981" s="46"/>
      <c r="G981" s="46"/>
      <c r="H981" s="46"/>
      <c r="I981" s="46"/>
      <c r="J981" s="46"/>
      <c r="K981" s="46"/>
      <c r="L981" s="46"/>
      <c r="M981" s="46"/>
      <c r="N981" s="46"/>
      <c r="O981" s="46"/>
    </row>
    <row r="982" spans="2:15" x14ac:dyDescent="0.35">
      <c r="B982" s="46"/>
      <c r="C982" s="46"/>
      <c r="D982" s="46"/>
      <c r="E982" s="46"/>
      <c r="F982" s="46"/>
      <c r="G982" s="46"/>
      <c r="H982" s="46"/>
      <c r="I982" s="46"/>
      <c r="J982" s="46"/>
      <c r="K982" s="46"/>
      <c r="L982" s="46"/>
      <c r="M982" s="46"/>
      <c r="N982" s="46"/>
      <c r="O982" s="46"/>
    </row>
    <row r="983" spans="2:15" x14ac:dyDescent="0.35">
      <c r="B983" s="46"/>
      <c r="C983" s="46"/>
      <c r="D983" s="46"/>
      <c r="E983" s="46"/>
      <c r="F983" s="46"/>
      <c r="G983" s="46"/>
      <c r="H983" s="46"/>
      <c r="I983" s="46"/>
      <c r="J983" s="46"/>
      <c r="K983" s="46"/>
      <c r="L983" s="46"/>
      <c r="M983" s="46"/>
      <c r="N983" s="46"/>
      <c r="O983" s="46"/>
    </row>
    <row r="984" spans="2:15" x14ac:dyDescent="0.35">
      <c r="B984" s="46"/>
      <c r="C984" s="46"/>
      <c r="D984" s="46"/>
      <c r="E984" s="46"/>
      <c r="F984" s="46"/>
      <c r="G984" s="46"/>
      <c r="H984" s="46"/>
      <c r="I984" s="46"/>
      <c r="J984" s="46"/>
      <c r="K984" s="46"/>
      <c r="L984" s="46"/>
      <c r="M984" s="46"/>
      <c r="N984" s="46"/>
      <c r="O984" s="46"/>
    </row>
    <row r="985" spans="2:15" x14ac:dyDescent="0.35">
      <c r="B985" s="46"/>
      <c r="C985" s="46"/>
      <c r="D985" s="46"/>
      <c r="E985" s="46"/>
      <c r="F985" s="46"/>
      <c r="G985" s="46"/>
      <c r="H985" s="46"/>
      <c r="I985" s="46"/>
      <c r="J985" s="46"/>
      <c r="K985" s="46"/>
      <c r="L985" s="46"/>
      <c r="M985" s="46"/>
      <c r="N985" s="46"/>
      <c r="O985" s="46"/>
    </row>
    <row r="986" spans="2:15" x14ac:dyDescent="0.35">
      <c r="B986" s="46"/>
      <c r="C986" s="46"/>
      <c r="D986" s="46"/>
      <c r="E986" s="46"/>
      <c r="F986" s="46"/>
      <c r="G986" s="46"/>
      <c r="H986" s="46"/>
      <c r="I986" s="46"/>
      <c r="J986" s="46"/>
      <c r="K986" s="46"/>
      <c r="L986" s="46"/>
      <c r="M986" s="46"/>
      <c r="N986" s="46"/>
      <c r="O986" s="46"/>
    </row>
    <row r="987" spans="2:15" x14ac:dyDescent="0.35">
      <c r="B987" s="46"/>
      <c r="C987" s="46"/>
      <c r="D987" s="46"/>
      <c r="E987" s="46"/>
      <c r="F987" s="46"/>
      <c r="G987" s="46"/>
      <c r="H987" s="46"/>
      <c r="I987" s="46"/>
      <c r="J987" s="46"/>
      <c r="K987" s="46"/>
      <c r="L987" s="46"/>
      <c r="M987" s="46"/>
      <c r="N987" s="46"/>
      <c r="O987" s="46"/>
    </row>
    <row r="988" spans="2:15" x14ac:dyDescent="0.35">
      <c r="B988" s="46"/>
      <c r="C988" s="46"/>
      <c r="D988" s="46"/>
      <c r="E988" s="46"/>
      <c r="F988" s="46"/>
      <c r="G988" s="46"/>
      <c r="H988" s="46"/>
      <c r="I988" s="46"/>
      <c r="J988" s="46"/>
      <c r="K988" s="46"/>
      <c r="L988" s="46"/>
      <c r="M988" s="46"/>
      <c r="N988" s="46"/>
      <c r="O988" s="46"/>
    </row>
    <row r="989" spans="2:15" x14ac:dyDescent="0.35">
      <c r="B989" s="46"/>
      <c r="C989" s="46"/>
      <c r="D989" s="46"/>
      <c r="E989" s="46"/>
      <c r="F989" s="46"/>
      <c r="G989" s="46"/>
      <c r="H989" s="46"/>
      <c r="I989" s="46"/>
      <c r="J989" s="46"/>
      <c r="K989" s="46"/>
      <c r="L989" s="46"/>
      <c r="M989" s="46"/>
      <c r="N989" s="46"/>
      <c r="O989" s="46"/>
    </row>
    <row r="990" spans="2:15" x14ac:dyDescent="0.35">
      <c r="B990" s="46"/>
      <c r="C990" s="46"/>
      <c r="D990" s="46"/>
      <c r="E990" s="46"/>
      <c r="F990" s="46"/>
      <c r="G990" s="46"/>
      <c r="H990" s="46"/>
      <c r="I990" s="46"/>
      <c r="J990" s="46"/>
      <c r="K990" s="46"/>
      <c r="L990" s="46"/>
      <c r="M990" s="46"/>
      <c r="N990" s="46"/>
      <c r="O990" s="46"/>
    </row>
    <row r="991" spans="2:15" x14ac:dyDescent="0.35">
      <c r="B991" s="46"/>
      <c r="C991" s="46"/>
      <c r="D991" s="46"/>
      <c r="E991" s="46"/>
      <c r="F991" s="46"/>
      <c r="G991" s="46"/>
      <c r="H991" s="46"/>
      <c r="I991" s="46"/>
      <c r="J991" s="46"/>
      <c r="K991" s="46"/>
      <c r="L991" s="46"/>
      <c r="M991" s="46"/>
      <c r="N991" s="46"/>
      <c r="O991" s="46"/>
    </row>
    <row r="992" spans="2:15" x14ac:dyDescent="0.35">
      <c r="B992" s="46"/>
      <c r="C992" s="46"/>
      <c r="D992" s="46"/>
      <c r="E992" s="46"/>
      <c r="F992" s="46"/>
      <c r="G992" s="46"/>
      <c r="H992" s="46"/>
      <c r="I992" s="46"/>
      <c r="J992" s="46"/>
      <c r="K992" s="46"/>
      <c r="L992" s="46"/>
      <c r="M992" s="46"/>
      <c r="N992" s="46"/>
      <c r="O992" s="46"/>
    </row>
    <row r="993" spans="2:15" x14ac:dyDescent="0.35">
      <c r="B993" s="46"/>
      <c r="C993" s="46"/>
      <c r="D993" s="46"/>
      <c r="E993" s="46"/>
      <c r="F993" s="46"/>
      <c r="G993" s="46"/>
      <c r="H993" s="46"/>
      <c r="I993" s="46"/>
      <c r="J993" s="46"/>
      <c r="K993" s="46"/>
      <c r="L993" s="46"/>
      <c r="M993" s="46"/>
      <c r="N993" s="46"/>
      <c r="O993" s="46"/>
    </row>
    <row r="994" spans="2:15" x14ac:dyDescent="0.35">
      <c r="B994" s="46"/>
      <c r="C994" s="46"/>
      <c r="D994" s="46"/>
      <c r="E994" s="46"/>
      <c r="F994" s="46"/>
      <c r="G994" s="46"/>
      <c r="H994" s="46"/>
      <c r="I994" s="46"/>
      <c r="J994" s="46"/>
      <c r="K994" s="46"/>
      <c r="L994" s="46"/>
      <c r="M994" s="46"/>
      <c r="N994" s="46"/>
      <c r="O994" s="46"/>
    </row>
    <row r="995" spans="2:15" x14ac:dyDescent="0.35">
      <c r="B995" s="46"/>
      <c r="C995" s="46"/>
      <c r="D995" s="46"/>
      <c r="E995" s="46"/>
      <c r="F995" s="46"/>
      <c r="G995" s="46"/>
      <c r="H995" s="46"/>
      <c r="I995" s="46"/>
      <c r="J995" s="46"/>
      <c r="K995" s="46"/>
      <c r="L995" s="46"/>
      <c r="M995" s="46"/>
      <c r="N995" s="46"/>
      <c r="O995" s="46"/>
    </row>
    <row r="996" spans="2:15" x14ac:dyDescent="0.35">
      <c r="B996" s="46"/>
      <c r="C996" s="46"/>
      <c r="D996" s="46"/>
      <c r="E996" s="46"/>
      <c r="F996" s="46"/>
      <c r="G996" s="46"/>
      <c r="H996" s="46"/>
      <c r="I996" s="46"/>
      <c r="J996" s="46"/>
      <c r="K996" s="46"/>
      <c r="L996" s="46"/>
      <c r="M996" s="46"/>
      <c r="N996" s="46"/>
      <c r="O996" s="46"/>
    </row>
    <row r="997" spans="2:15" x14ac:dyDescent="0.35">
      <c r="B997" s="46"/>
      <c r="C997" s="46"/>
      <c r="D997" s="46"/>
      <c r="E997" s="46"/>
      <c r="F997" s="46"/>
      <c r="G997" s="46"/>
      <c r="H997" s="46"/>
      <c r="I997" s="46"/>
      <c r="J997" s="46"/>
      <c r="K997" s="46"/>
      <c r="L997" s="46"/>
      <c r="M997" s="46"/>
      <c r="N997" s="46"/>
      <c r="O997" s="46"/>
    </row>
    <row r="998" spans="2:15" x14ac:dyDescent="0.35">
      <c r="B998" s="46"/>
      <c r="C998" s="46"/>
      <c r="D998" s="46"/>
      <c r="E998" s="46"/>
      <c r="F998" s="46"/>
      <c r="G998" s="46"/>
      <c r="H998" s="46"/>
      <c r="I998" s="46"/>
      <c r="J998" s="46"/>
      <c r="K998" s="46"/>
      <c r="L998" s="46"/>
      <c r="M998" s="46"/>
      <c r="N998" s="46"/>
      <c r="O998" s="46"/>
    </row>
    <row r="999" spans="2:15" x14ac:dyDescent="0.35">
      <c r="B999" s="46"/>
      <c r="C999" s="46"/>
      <c r="D999" s="46"/>
      <c r="E999" s="46"/>
      <c r="F999" s="46"/>
      <c r="G999" s="46"/>
      <c r="H999" s="46"/>
      <c r="I999" s="46"/>
      <c r="J999" s="46"/>
      <c r="K999" s="46"/>
      <c r="L999" s="46"/>
      <c r="M999" s="46"/>
      <c r="N999" s="46"/>
      <c r="O999" s="46"/>
    </row>
    <row r="1000" spans="2:15" x14ac:dyDescent="0.35">
      <c r="B1000" s="46"/>
      <c r="C1000" s="46"/>
      <c r="D1000" s="46"/>
      <c r="E1000" s="46"/>
      <c r="F1000" s="46"/>
      <c r="G1000" s="46"/>
      <c r="H1000" s="46"/>
      <c r="I1000" s="46"/>
      <c r="J1000" s="46"/>
      <c r="K1000" s="46"/>
      <c r="L1000" s="46"/>
      <c r="M1000" s="46"/>
      <c r="N1000" s="46"/>
      <c r="O1000" s="46"/>
    </row>
    <row r="1001" spans="2:15" x14ac:dyDescent="0.35">
      <c r="B1001" s="46"/>
      <c r="C1001" s="46"/>
      <c r="D1001" s="46"/>
      <c r="E1001" s="46"/>
      <c r="F1001" s="46"/>
      <c r="G1001" s="46"/>
      <c r="H1001" s="46"/>
      <c r="I1001" s="46"/>
      <c r="J1001" s="46"/>
      <c r="K1001" s="46"/>
      <c r="L1001" s="46"/>
      <c r="M1001" s="46"/>
      <c r="N1001" s="46"/>
      <c r="O1001" s="46"/>
    </row>
    <row r="1002" spans="2:15" x14ac:dyDescent="0.35">
      <c r="B1002" s="46"/>
      <c r="C1002" s="46"/>
      <c r="D1002" s="46"/>
      <c r="E1002" s="46"/>
      <c r="F1002" s="46"/>
      <c r="G1002" s="46"/>
      <c r="H1002" s="46"/>
      <c r="I1002" s="46"/>
      <c r="J1002" s="46"/>
      <c r="K1002" s="46"/>
      <c r="L1002" s="46"/>
      <c r="M1002" s="46"/>
      <c r="N1002" s="46"/>
      <c r="O1002" s="46"/>
    </row>
    <row r="1003" spans="2:15" x14ac:dyDescent="0.35">
      <c r="B1003" s="46"/>
      <c r="C1003" s="46"/>
      <c r="D1003" s="46"/>
      <c r="E1003" s="46"/>
      <c r="F1003" s="46"/>
      <c r="G1003" s="46"/>
      <c r="H1003" s="46"/>
      <c r="I1003" s="46"/>
      <c r="J1003" s="46"/>
      <c r="K1003" s="46"/>
      <c r="L1003" s="46"/>
      <c r="M1003" s="46"/>
      <c r="N1003" s="46"/>
      <c r="O1003" s="46"/>
    </row>
    <row r="1004" spans="2:15" x14ac:dyDescent="0.35">
      <c r="B1004" s="46"/>
      <c r="C1004" s="46"/>
      <c r="D1004" s="46"/>
      <c r="E1004" s="46"/>
      <c r="F1004" s="46"/>
      <c r="G1004" s="46"/>
      <c r="H1004" s="46"/>
      <c r="I1004" s="46"/>
      <c r="J1004" s="46"/>
      <c r="K1004" s="46"/>
      <c r="L1004" s="46"/>
      <c r="M1004" s="46"/>
      <c r="N1004" s="46"/>
      <c r="O1004" s="46"/>
    </row>
    <row r="1005" spans="2:15" x14ac:dyDescent="0.35">
      <c r="B1005" s="46"/>
      <c r="C1005" s="46"/>
      <c r="D1005" s="46"/>
      <c r="E1005" s="46"/>
      <c r="F1005" s="46"/>
      <c r="G1005" s="46"/>
      <c r="H1005" s="46"/>
      <c r="I1005" s="46"/>
      <c r="J1005" s="46"/>
      <c r="K1005" s="46"/>
      <c r="L1005" s="46"/>
      <c r="M1005" s="46"/>
      <c r="N1005" s="46"/>
      <c r="O1005" s="46"/>
    </row>
    <row r="1006" spans="2:15" x14ac:dyDescent="0.35">
      <c r="B1006" s="46"/>
      <c r="C1006" s="46"/>
      <c r="D1006" s="46"/>
      <c r="E1006" s="46"/>
      <c r="F1006" s="46"/>
      <c r="G1006" s="46"/>
      <c r="H1006" s="46"/>
      <c r="I1006" s="46"/>
      <c r="J1006" s="46"/>
      <c r="K1006" s="46"/>
      <c r="L1006" s="46"/>
      <c r="M1006" s="46"/>
      <c r="N1006" s="46"/>
      <c r="O1006" s="46"/>
    </row>
    <row r="1007" spans="2:15" x14ac:dyDescent="0.35">
      <c r="B1007" s="46"/>
      <c r="C1007" s="46"/>
      <c r="D1007" s="46"/>
      <c r="E1007" s="46"/>
      <c r="F1007" s="46"/>
      <c r="G1007" s="46"/>
      <c r="H1007" s="46"/>
      <c r="I1007" s="46"/>
      <c r="J1007" s="46"/>
      <c r="K1007" s="46"/>
      <c r="L1007" s="46"/>
      <c r="M1007" s="46"/>
      <c r="N1007" s="46"/>
      <c r="O1007" s="46"/>
    </row>
    <row r="1008" spans="2:15" x14ac:dyDescent="0.35">
      <c r="B1008" s="46"/>
      <c r="C1008" s="46"/>
      <c r="D1008" s="46"/>
      <c r="E1008" s="46"/>
      <c r="F1008" s="46"/>
      <c r="G1008" s="46"/>
      <c r="H1008" s="46"/>
      <c r="I1008" s="46"/>
      <c r="J1008" s="46"/>
      <c r="K1008" s="46"/>
      <c r="L1008" s="46"/>
      <c r="M1008" s="46"/>
      <c r="N1008" s="46"/>
      <c r="O1008" s="46"/>
    </row>
    <row r="1009" spans="2:15" x14ac:dyDescent="0.35">
      <c r="B1009" s="46"/>
      <c r="C1009" s="46"/>
      <c r="D1009" s="46"/>
      <c r="E1009" s="46"/>
      <c r="F1009" s="46"/>
      <c r="G1009" s="46"/>
      <c r="H1009" s="46"/>
      <c r="I1009" s="46"/>
      <c r="J1009" s="46"/>
      <c r="K1009" s="46"/>
      <c r="L1009" s="46"/>
      <c r="M1009" s="46"/>
      <c r="N1009" s="46"/>
      <c r="O1009" s="46"/>
    </row>
    <row r="1010" spans="2:15" x14ac:dyDescent="0.35">
      <c r="B1010" s="46"/>
      <c r="C1010" s="46"/>
      <c r="D1010" s="46"/>
      <c r="E1010" s="46"/>
      <c r="F1010" s="46"/>
      <c r="G1010" s="46"/>
      <c r="H1010" s="46"/>
      <c r="I1010" s="46"/>
      <c r="J1010" s="46"/>
      <c r="K1010" s="46"/>
      <c r="L1010" s="46"/>
      <c r="M1010" s="46"/>
      <c r="N1010" s="46"/>
      <c r="O1010" s="46"/>
    </row>
    <row r="1011" spans="2:15" x14ac:dyDescent="0.35">
      <c r="B1011" s="46"/>
      <c r="C1011" s="46"/>
      <c r="D1011" s="46"/>
      <c r="E1011" s="46"/>
      <c r="F1011" s="46"/>
      <c r="G1011" s="46"/>
      <c r="H1011" s="46"/>
      <c r="I1011" s="46"/>
      <c r="J1011" s="46"/>
      <c r="K1011" s="46"/>
      <c r="L1011" s="46"/>
      <c r="M1011" s="46"/>
      <c r="N1011" s="46"/>
      <c r="O1011" s="46"/>
    </row>
    <row r="1012" spans="2:15" x14ac:dyDescent="0.35">
      <c r="B1012" s="46"/>
      <c r="C1012" s="46"/>
      <c r="D1012" s="46"/>
      <c r="E1012" s="46"/>
      <c r="F1012" s="46"/>
      <c r="G1012" s="46"/>
      <c r="H1012" s="46"/>
      <c r="I1012" s="46"/>
      <c r="J1012" s="46"/>
      <c r="K1012" s="46"/>
      <c r="L1012" s="46"/>
      <c r="M1012" s="46"/>
      <c r="N1012" s="46"/>
      <c r="O1012" s="46"/>
    </row>
    <row r="1013" spans="2:15" x14ac:dyDescent="0.35">
      <c r="B1013" s="46"/>
      <c r="C1013" s="46"/>
      <c r="D1013" s="46"/>
      <c r="E1013" s="46"/>
      <c r="F1013" s="46"/>
      <c r="G1013" s="46"/>
      <c r="H1013" s="46"/>
      <c r="I1013" s="46"/>
      <c r="J1013" s="46"/>
      <c r="K1013" s="46"/>
      <c r="L1013" s="46"/>
      <c r="M1013" s="46"/>
      <c r="N1013" s="46"/>
      <c r="O1013" s="46"/>
    </row>
    <row r="1014" spans="2:15" x14ac:dyDescent="0.35">
      <c r="B1014" s="46"/>
      <c r="C1014" s="46"/>
      <c r="D1014" s="46"/>
      <c r="E1014" s="46"/>
      <c r="F1014" s="46"/>
      <c r="G1014" s="46"/>
      <c r="H1014" s="46"/>
      <c r="I1014" s="46"/>
      <c r="J1014" s="46"/>
      <c r="K1014" s="46"/>
      <c r="L1014" s="46"/>
      <c r="M1014" s="46"/>
      <c r="N1014" s="46"/>
      <c r="O1014" s="46"/>
    </row>
    <row r="1015" spans="2:15" x14ac:dyDescent="0.35">
      <c r="B1015" s="46"/>
      <c r="C1015" s="46"/>
      <c r="D1015" s="46"/>
      <c r="E1015" s="46"/>
      <c r="F1015" s="46"/>
      <c r="G1015" s="46"/>
      <c r="H1015" s="46"/>
      <c r="I1015" s="46"/>
      <c r="J1015" s="46"/>
      <c r="K1015" s="46"/>
      <c r="L1015" s="46"/>
      <c r="M1015" s="46"/>
      <c r="N1015" s="46"/>
      <c r="O1015" s="46"/>
    </row>
    <row r="1016" spans="2:15" x14ac:dyDescent="0.35">
      <c r="B1016" s="46"/>
      <c r="C1016" s="46"/>
      <c r="D1016" s="46"/>
      <c r="E1016" s="46"/>
      <c r="F1016" s="46"/>
      <c r="G1016" s="46"/>
      <c r="H1016" s="46"/>
      <c r="I1016" s="46"/>
      <c r="J1016" s="46"/>
      <c r="K1016" s="46"/>
      <c r="L1016" s="46"/>
      <c r="M1016" s="46"/>
      <c r="N1016" s="46"/>
      <c r="O1016" s="46"/>
    </row>
    <row r="1017" spans="2:15" x14ac:dyDescent="0.35">
      <c r="B1017" s="46"/>
      <c r="C1017" s="46"/>
      <c r="D1017" s="46"/>
      <c r="E1017" s="46"/>
      <c r="F1017" s="46"/>
      <c r="G1017" s="46"/>
      <c r="H1017" s="46"/>
      <c r="I1017" s="46"/>
      <c r="J1017" s="46"/>
      <c r="K1017" s="46"/>
      <c r="L1017" s="46"/>
      <c r="M1017" s="46"/>
      <c r="N1017" s="46"/>
      <c r="O1017" s="46"/>
    </row>
    <row r="1018" spans="2:15" x14ac:dyDescent="0.35">
      <c r="B1018" s="46"/>
      <c r="C1018" s="46"/>
      <c r="D1018" s="46"/>
      <c r="E1018" s="46"/>
      <c r="F1018" s="46"/>
      <c r="G1018" s="46"/>
      <c r="H1018" s="46"/>
      <c r="I1018" s="46"/>
      <c r="J1018" s="46"/>
      <c r="K1018" s="46"/>
      <c r="L1018" s="46"/>
      <c r="M1018" s="46"/>
      <c r="N1018" s="46"/>
      <c r="O1018" s="46"/>
    </row>
    <row r="1019" spans="2:15" x14ac:dyDescent="0.35">
      <c r="B1019" s="46"/>
      <c r="C1019" s="46"/>
      <c r="D1019" s="46"/>
      <c r="E1019" s="46"/>
      <c r="F1019" s="46"/>
      <c r="G1019" s="46"/>
      <c r="H1019" s="46"/>
      <c r="I1019" s="46"/>
      <c r="J1019" s="46"/>
      <c r="K1019" s="46"/>
      <c r="L1019" s="46"/>
      <c r="M1019" s="46"/>
      <c r="N1019" s="46"/>
      <c r="O1019" s="46"/>
    </row>
    <row r="1020" spans="2:15" x14ac:dyDescent="0.35">
      <c r="B1020" s="46"/>
      <c r="C1020" s="46"/>
      <c r="D1020" s="46"/>
      <c r="E1020" s="46"/>
      <c r="F1020" s="46"/>
      <c r="G1020" s="46"/>
      <c r="H1020" s="46"/>
      <c r="I1020" s="46"/>
      <c r="J1020" s="46"/>
      <c r="K1020" s="46"/>
      <c r="L1020" s="46"/>
      <c r="M1020" s="46"/>
      <c r="N1020" s="46"/>
      <c r="O1020" s="46"/>
    </row>
    <row r="1021" spans="2:15" x14ac:dyDescent="0.35">
      <c r="B1021" s="46"/>
      <c r="C1021" s="46"/>
      <c r="D1021" s="46"/>
      <c r="E1021" s="46"/>
      <c r="F1021" s="46"/>
      <c r="G1021" s="46"/>
      <c r="H1021" s="46"/>
      <c r="I1021" s="46"/>
      <c r="J1021" s="46"/>
      <c r="K1021" s="46"/>
      <c r="L1021" s="46"/>
      <c r="M1021" s="46"/>
      <c r="N1021" s="46"/>
      <c r="O1021" s="46"/>
    </row>
    <row r="1022" spans="2:15" x14ac:dyDescent="0.35">
      <c r="B1022" s="46"/>
      <c r="C1022" s="46"/>
      <c r="D1022" s="46"/>
      <c r="E1022" s="46"/>
      <c r="F1022" s="46"/>
      <c r="G1022" s="46"/>
      <c r="H1022" s="46"/>
      <c r="I1022" s="46"/>
      <c r="J1022" s="46"/>
      <c r="K1022" s="46"/>
      <c r="L1022" s="46"/>
      <c r="M1022" s="46"/>
      <c r="N1022" s="46"/>
      <c r="O1022" s="46"/>
    </row>
    <row r="1023" spans="2:15" x14ac:dyDescent="0.35">
      <c r="B1023" s="46"/>
      <c r="C1023" s="46"/>
      <c r="D1023" s="46"/>
      <c r="E1023" s="46"/>
      <c r="F1023" s="46"/>
      <c r="G1023" s="46"/>
      <c r="H1023" s="46"/>
      <c r="I1023" s="46"/>
      <c r="J1023" s="46"/>
      <c r="K1023" s="46"/>
      <c r="L1023" s="46"/>
      <c r="M1023" s="46"/>
      <c r="N1023" s="46"/>
      <c r="O1023" s="46"/>
    </row>
    <row r="1024" spans="2:15" x14ac:dyDescent="0.35">
      <c r="B1024" s="46"/>
      <c r="C1024" s="46"/>
      <c r="D1024" s="46"/>
      <c r="E1024" s="46"/>
      <c r="F1024" s="46"/>
      <c r="G1024" s="46"/>
      <c r="H1024" s="46"/>
      <c r="I1024" s="46"/>
      <c r="J1024" s="46"/>
      <c r="K1024" s="46"/>
      <c r="L1024" s="46"/>
      <c r="M1024" s="46"/>
      <c r="N1024" s="46"/>
      <c r="O1024" s="46"/>
    </row>
    <row r="1025" spans="2:15" x14ac:dyDescent="0.35">
      <c r="B1025" s="46"/>
      <c r="C1025" s="46"/>
      <c r="D1025" s="46"/>
      <c r="E1025" s="46"/>
      <c r="F1025" s="46"/>
      <c r="G1025" s="46"/>
      <c r="H1025" s="46"/>
      <c r="I1025" s="46"/>
      <c r="J1025" s="46"/>
      <c r="K1025" s="46"/>
      <c r="L1025" s="46"/>
      <c r="M1025" s="46"/>
      <c r="N1025" s="46"/>
      <c r="O1025" s="46"/>
    </row>
    <row r="1026" spans="2:15" x14ac:dyDescent="0.35">
      <c r="B1026" s="46"/>
      <c r="C1026" s="46"/>
      <c r="D1026" s="46"/>
      <c r="E1026" s="46"/>
      <c r="F1026" s="46"/>
      <c r="G1026" s="46"/>
      <c r="H1026" s="46"/>
      <c r="I1026" s="46"/>
      <c r="J1026" s="46"/>
      <c r="K1026" s="46"/>
      <c r="L1026" s="46"/>
      <c r="M1026" s="46"/>
      <c r="N1026" s="46"/>
      <c r="O1026" s="46"/>
    </row>
    <row r="1027" spans="2:15" x14ac:dyDescent="0.35">
      <c r="B1027" s="46"/>
      <c r="C1027" s="46"/>
      <c r="D1027" s="46"/>
      <c r="E1027" s="46"/>
      <c r="F1027" s="46"/>
      <c r="G1027" s="46"/>
      <c r="H1027" s="46"/>
      <c r="I1027" s="46"/>
      <c r="J1027" s="46"/>
      <c r="K1027" s="46"/>
      <c r="L1027" s="46"/>
      <c r="M1027" s="46"/>
      <c r="N1027" s="46"/>
      <c r="O1027" s="46"/>
    </row>
    <row r="1028" spans="2:15" x14ac:dyDescent="0.35">
      <c r="B1028" s="46"/>
      <c r="C1028" s="46"/>
      <c r="D1028" s="46"/>
      <c r="E1028" s="46"/>
      <c r="F1028" s="46"/>
      <c r="G1028" s="46"/>
      <c r="H1028" s="46"/>
      <c r="I1028" s="46"/>
      <c r="J1028" s="46"/>
      <c r="K1028" s="46"/>
      <c r="L1028" s="46"/>
      <c r="M1028" s="46"/>
      <c r="N1028" s="46"/>
      <c r="O1028" s="46"/>
    </row>
    <row r="1029" spans="2:15" x14ac:dyDescent="0.35">
      <c r="B1029" s="46"/>
      <c r="C1029" s="46"/>
      <c r="D1029" s="46"/>
      <c r="E1029" s="46"/>
      <c r="F1029" s="46"/>
      <c r="G1029" s="46"/>
      <c r="H1029" s="46"/>
      <c r="I1029" s="46"/>
      <c r="J1029" s="46"/>
      <c r="K1029" s="46"/>
      <c r="L1029" s="46"/>
      <c r="M1029" s="46"/>
      <c r="N1029" s="46"/>
      <c r="O1029" s="46"/>
    </row>
    <row r="1030" spans="2:15" x14ac:dyDescent="0.35">
      <c r="B1030" s="46"/>
      <c r="C1030" s="46"/>
      <c r="D1030" s="46"/>
      <c r="E1030" s="46"/>
      <c r="F1030" s="46"/>
      <c r="G1030" s="46"/>
      <c r="H1030" s="46"/>
      <c r="I1030" s="46"/>
      <c r="J1030" s="46"/>
      <c r="K1030" s="46"/>
      <c r="L1030" s="46"/>
      <c r="M1030" s="46"/>
      <c r="N1030" s="46"/>
      <c r="O1030" s="46"/>
    </row>
    <row r="1031" spans="2:15" x14ac:dyDescent="0.35">
      <c r="B1031" s="46"/>
      <c r="C1031" s="46"/>
      <c r="D1031" s="46"/>
      <c r="E1031" s="46"/>
      <c r="F1031" s="46"/>
      <c r="G1031" s="46"/>
      <c r="H1031" s="46"/>
      <c r="I1031" s="46"/>
      <c r="J1031" s="46"/>
      <c r="K1031" s="46"/>
      <c r="L1031" s="46"/>
      <c r="M1031" s="46"/>
      <c r="N1031" s="46"/>
      <c r="O1031" s="46"/>
    </row>
    <row r="1032" spans="2:15" x14ac:dyDescent="0.35">
      <c r="B1032" s="46"/>
      <c r="C1032" s="46"/>
      <c r="D1032" s="46"/>
      <c r="E1032" s="46"/>
      <c r="F1032" s="46"/>
      <c r="G1032" s="46"/>
      <c r="H1032" s="46"/>
      <c r="I1032" s="46"/>
      <c r="J1032" s="46"/>
      <c r="K1032" s="46"/>
      <c r="L1032" s="46"/>
      <c r="M1032" s="46"/>
      <c r="N1032" s="46"/>
      <c r="O1032" s="46"/>
    </row>
    <row r="1033" spans="2:15" x14ac:dyDescent="0.35">
      <c r="B1033" s="46"/>
      <c r="C1033" s="46"/>
      <c r="D1033" s="46"/>
      <c r="E1033" s="46"/>
      <c r="F1033" s="46"/>
      <c r="G1033" s="46"/>
      <c r="H1033" s="46"/>
      <c r="I1033" s="46"/>
      <c r="J1033" s="46"/>
      <c r="K1033" s="46"/>
      <c r="L1033" s="46"/>
      <c r="M1033" s="46"/>
      <c r="N1033" s="46"/>
      <c r="O1033" s="46"/>
    </row>
    <row r="1034" spans="2:15" x14ac:dyDescent="0.35">
      <c r="B1034" s="46"/>
      <c r="C1034" s="46"/>
      <c r="D1034" s="46"/>
      <c r="E1034" s="46"/>
      <c r="F1034" s="46"/>
      <c r="G1034" s="46"/>
      <c r="H1034" s="46"/>
      <c r="I1034" s="46"/>
      <c r="J1034" s="46"/>
      <c r="K1034" s="46"/>
      <c r="L1034" s="46"/>
      <c r="M1034" s="46"/>
      <c r="N1034" s="46"/>
      <c r="O1034" s="46"/>
    </row>
    <row r="1035" spans="2:15" x14ac:dyDescent="0.35">
      <c r="B1035" s="46"/>
      <c r="C1035" s="46"/>
      <c r="D1035" s="46"/>
      <c r="E1035" s="46"/>
      <c r="F1035" s="46"/>
      <c r="G1035" s="46"/>
      <c r="H1035" s="46"/>
      <c r="I1035" s="46"/>
      <c r="J1035" s="46"/>
      <c r="K1035" s="46"/>
      <c r="L1035" s="46"/>
      <c r="M1035" s="46"/>
      <c r="N1035" s="46"/>
      <c r="O1035" s="46"/>
    </row>
    <row r="1036" spans="2:15" x14ac:dyDescent="0.35">
      <c r="B1036" s="46"/>
      <c r="C1036" s="46"/>
      <c r="D1036" s="46"/>
      <c r="E1036" s="46"/>
      <c r="F1036" s="46"/>
      <c r="G1036" s="46"/>
      <c r="H1036" s="46"/>
      <c r="I1036" s="46"/>
      <c r="J1036" s="46"/>
      <c r="K1036" s="46"/>
      <c r="L1036" s="46"/>
      <c r="M1036" s="46"/>
      <c r="N1036" s="46"/>
      <c r="O1036" s="46"/>
    </row>
    <row r="1037" spans="2:15" x14ac:dyDescent="0.35">
      <c r="B1037" s="46"/>
      <c r="C1037" s="46"/>
      <c r="D1037" s="46"/>
      <c r="E1037" s="46"/>
      <c r="F1037" s="46"/>
      <c r="G1037" s="46"/>
      <c r="H1037" s="46"/>
      <c r="I1037" s="46"/>
      <c r="J1037" s="46"/>
      <c r="K1037" s="46"/>
      <c r="L1037" s="46"/>
      <c r="M1037" s="46"/>
      <c r="N1037" s="46"/>
      <c r="O1037" s="46"/>
    </row>
    <row r="1038" spans="2:15" x14ac:dyDescent="0.35">
      <c r="B1038" s="46"/>
      <c r="C1038" s="46"/>
      <c r="D1038" s="46"/>
      <c r="E1038" s="46"/>
      <c r="F1038" s="46"/>
      <c r="G1038" s="46"/>
      <c r="H1038" s="46"/>
      <c r="I1038" s="46"/>
      <c r="J1038" s="46"/>
      <c r="K1038" s="46"/>
      <c r="L1038" s="46"/>
      <c r="M1038" s="46"/>
      <c r="N1038" s="46"/>
      <c r="O1038" s="46"/>
    </row>
    <row r="1039" spans="2:15" x14ac:dyDescent="0.35">
      <c r="B1039" s="46"/>
      <c r="C1039" s="46"/>
      <c r="D1039" s="46"/>
      <c r="E1039" s="46"/>
      <c r="F1039" s="46"/>
      <c r="G1039" s="46"/>
      <c r="H1039" s="46"/>
      <c r="I1039" s="46"/>
      <c r="J1039" s="46"/>
      <c r="K1039" s="46"/>
      <c r="L1039" s="46"/>
      <c r="M1039" s="46"/>
      <c r="N1039" s="46"/>
      <c r="O1039" s="46"/>
    </row>
    <row r="1040" spans="2:15" x14ac:dyDescent="0.35">
      <c r="B1040" s="46"/>
      <c r="C1040" s="46"/>
      <c r="D1040" s="46"/>
      <c r="E1040" s="46"/>
      <c r="F1040" s="46"/>
      <c r="G1040" s="46"/>
      <c r="H1040" s="46"/>
      <c r="I1040" s="46"/>
      <c r="J1040" s="46"/>
      <c r="K1040" s="46"/>
      <c r="L1040" s="46"/>
      <c r="M1040" s="46"/>
      <c r="N1040" s="46"/>
      <c r="O1040" s="46"/>
    </row>
    <row r="1041" spans="2:15" x14ac:dyDescent="0.35">
      <c r="B1041" s="46"/>
      <c r="C1041" s="46"/>
      <c r="D1041" s="46"/>
      <c r="E1041" s="46"/>
      <c r="F1041" s="46"/>
      <c r="G1041" s="46"/>
      <c r="H1041" s="46"/>
      <c r="I1041" s="46"/>
      <c r="J1041" s="46"/>
      <c r="K1041" s="46"/>
      <c r="L1041" s="46"/>
      <c r="M1041" s="46"/>
      <c r="N1041" s="46"/>
      <c r="O1041" s="46"/>
    </row>
    <row r="1042" spans="2:15" x14ac:dyDescent="0.35">
      <c r="B1042" s="46"/>
      <c r="C1042" s="46"/>
      <c r="D1042" s="46"/>
      <c r="E1042" s="46"/>
      <c r="F1042" s="46"/>
      <c r="G1042" s="46"/>
      <c r="H1042" s="46"/>
      <c r="I1042" s="46"/>
      <c r="J1042" s="46"/>
      <c r="K1042" s="46"/>
      <c r="L1042" s="46"/>
      <c r="M1042" s="46"/>
      <c r="N1042" s="46"/>
      <c r="O1042" s="46"/>
    </row>
    <row r="1043" spans="2:15" x14ac:dyDescent="0.35">
      <c r="B1043" s="46"/>
      <c r="C1043" s="46"/>
      <c r="D1043" s="46"/>
      <c r="E1043" s="46"/>
      <c r="F1043" s="46"/>
      <c r="G1043" s="46"/>
      <c r="H1043" s="46"/>
      <c r="I1043" s="46"/>
      <c r="J1043" s="46"/>
      <c r="K1043" s="46"/>
      <c r="L1043" s="46"/>
      <c r="M1043" s="46"/>
      <c r="N1043" s="46"/>
      <c r="O1043" s="46"/>
    </row>
    <row r="1044" spans="2:15" x14ac:dyDescent="0.35">
      <c r="B1044" s="46"/>
      <c r="C1044" s="46"/>
      <c r="D1044" s="46"/>
      <c r="E1044" s="46"/>
      <c r="F1044" s="46"/>
      <c r="G1044" s="46"/>
      <c r="H1044" s="46"/>
      <c r="I1044" s="46"/>
      <c r="J1044" s="46"/>
      <c r="K1044" s="46"/>
      <c r="L1044" s="46"/>
      <c r="M1044" s="46"/>
      <c r="N1044" s="46"/>
      <c r="O1044" s="46"/>
    </row>
    <row r="1045" spans="2:15" x14ac:dyDescent="0.35">
      <c r="B1045" s="46"/>
      <c r="C1045" s="46"/>
      <c r="D1045" s="46"/>
      <c r="E1045" s="46"/>
      <c r="F1045" s="46"/>
      <c r="G1045" s="46"/>
      <c r="H1045" s="46"/>
      <c r="I1045" s="46"/>
      <c r="J1045" s="46"/>
      <c r="K1045" s="46"/>
      <c r="L1045" s="46"/>
      <c r="M1045" s="46"/>
      <c r="N1045" s="46"/>
      <c r="O1045" s="46"/>
    </row>
    <row r="1046" spans="2:15" x14ac:dyDescent="0.35">
      <c r="B1046" s="46"/>
      <c r="C1046" s="46"/>
      <c r="D1046" s="46"/>
      <c r="E1046" s="46"/>
      <c r="F1046" s="46"/>
      <c r="G1046" s="46"/>
      <c r="H1046" s="46"/>
      <c r="I1046" s="46"/>
      <c r="J1046" s="46"/>
      <c r="K1046" s="46"/>
      <c r="L1046" s="46"/>
      <c r="M1046" s="46"/>
      <c r="N1046" s="46"/>
      <c r="O1046" s="46"/>
    </row>
    <row r="1047" spans="2:15" x14ac:dyDescent="0.35">
      <c r="B1047" s="46"/>
      <c r="C1047" s="46"/>
      <c r="D1047" s="46"/>
      <c r="E1047" s="46"/>
      <c r="F1047" s="46"/>
      <c r="G1047" s="46"/>
      <c r="H1047" s="46"/>
      <c r="I1047" s="46"/>
      <c r="J1047" s="46"/>
      <c r="K1047" s="46"/>
      <c r="L1047" s="46"/>
      <c r="M1047" s="46"/>
      <c r="N1047" s="46"/>
      <c r="O1047" s="46"/>
    </row>
    <row r="1048" spans="2:15" x14ac:dyDescent="0.35">
      <c r="B1048" s="46"/>
      <c r="C1048" s="46"/>
      <c r="D1048" s="46"/>
      <c r="E1048" s="46"/>
      <c r="F1048" s="46"/>
      <c r="G1048" s="46"/>
      <c r="H1048" s="46"/>
      <c r="I1048" s="46"/>
      <c r="J1048" s="46"/>
      <c r="K1048" s="46"/>
      <c r="L1048" s="46"/>
      <c r="M1048" s="46"/>
      <c r="N1048" s="46"/>
      <c r="O1048" s="46"/>
    </row>
    <row r="1049" spans="2:15" x14ac:dyDescent="0.35">
      <c r="B1049" s="46"/>
      <c r="C1049" s="46"/>
      <c r="D1049" s="46"/>
      <c r="E1049" s="46"/>
      <c r="F1049" s="46"/>
      <c r="G1049" s="46"/>
      <c r="H1049" s="46"/>
      <c r="I1049" s="46"/>
      <c r="J1049" s="46"/>
      <c r="K1049" s="46"/>
      <c r="L1049" s="46"/>
      <c r="M1049" s="46"/>
      <c r="N1049" s="46"/>
      <c r="O1049" s="46"/>
    </row>
    <row r="1050" spans="2:15" x14ac:dyDescent="0.35">
      <c r="B1050" s="46"/>
      <c r="C1050" s="46"/>
      <c r="D1050" s="46"/>
      <c r="E1050" s="46"/>
      <c r="F1050" s="46"/>
      <c r="G1050" s="46"/>
      <c r="H1050" s="46"/>
      <c r="I1050" s="46"/>
      <c r="J1050" s="46"/>
      <c r="K1050" s="46"/>
      <c r="L1050" s="46"/>
      <c r="M1050" s="46"/>
      <c r="N1050" s="46"/>
      <c r="O1050" s="46"/>
    </row>
    <row r="1051" spans="2:15" x14ac:dyDescent="0.35">
      <c r="B1051" s="46"/>
      <c r="C1051" s="46"/>
      <c r="D1051" s="46"/>
      <c r="E1051" s="46"/>
      <c r="F1051" s="46"/>
      <c r="G1051" s="46"/>
      <c r="H1051" s="46"/>
      <c r="I1051" s="46"/>
      <c r="J1051" s="46"/>
      <c r="K1051" s="46"/>
      <c r="L1051" s="46"/>
      <c r="M1051" s="46"/>
      <c r="N1051" s="46"/>
      <c r="O1051" s="46"/>
    </row>
    <row r="1052" spans="2:15" x14ac:dyDescent="0.35">
      <c r="B1052" s="46"/>
      <c r="C1052" s="46"/>
      <c r="D1052" s="46"/>
      <c r="E1052" s="46"/>
      <c r="F1052" s="46"/>
      <c r="G1052" s="46"/>
      <c r="H1052" s="46"/>
      <c r="I1052" s="46"/>
      <c r="J1052" s="46"/>
      <c r="K1052" s="46"/>
      <c r="L1052" s="46"/>
      <c r="M1052" s="46"/>
      <c r="N1052" s="46"/>
      <c r="O1052" s="46"/>
    </row>
    <row r="1053" spans="2:15" x14ac:dyDescent="0.35">
      <c r="B1053" s="46"/>
      <c r="C1053" s="46"/>
      <c r="D1053" s="46"/>
      <c r="E1053" s="46"/>
      <c r="F1053" s="46"/>
      <c r="G1053" s="46"/>
      <c r="H1053" s="46"/>
      <c r="I1053" s="46"/>
      <c r="J1053" s="46"/>
      <c r="K1053" s="46"/>
      <c r="L1053" s="46"/>
      <c r="M1053" s="46"/>
      <c r="N1053" s="46"/>
      <c r="O1053" s="46"/>
    </row>
    <row r="1054" spans="2:15" x14ac:dyDescent="0.35">
      <c r="B1054" s="46"/>
      <c r="C1054" s="46"/>
      <c r="D1054" s="46"/>
      <c r="E1054" s="46"/>
      <c r="F1054" s="46"/>
      <c r="G1054" s="46"/>
      <c r="H1054" s="46"/>
      <c r="I1054" s="46"/>
      <c r="J1054" s="46"/>
      <c r="K1054" s="46"/>
      <c r="L1054" s="46"/>
      <c r="M1054" s="46"/>
      <c r="N1054" s="46"/>
      <c r="O1054" s="46"/>
    </row>
    <row r="1055" spans="2:15" x14ac:dyDescent="0.35">
      <c r="B1055" s="46"/>
      <c r="C1055" s="46"/>
      <c r="D1055" s="46"/>
      <c r="E1055" s="46"/>
      <c r="F1055" s="46"/>
      <c r="G1055" s="46"/>
      <c r="H1055" s="46"/>
      <c r="I1055" s="46"/>
      <c r="J1055" s="46"/>
      <c r="K1055" s="46"/>
      <c r="L1055" s="46"/>
      <c r="M1055" s="46"/>
      <c r="N1055" s="46"/>
      <c r="O1055" s="46"/>
    </row>
    <row r="1056" spans="2:15" x14ac:dyDescent="0.35">
      <c r="B1056" s="46"/>
      <c r="C1056" s="46"/>
      <c r="D1056" s="46"/>
      <c r="E1056" s="46"/>
      <c r="F1056" s="46"/>
      <c r="G1056" s="46"/>
      <c r="H1056" s="46"/>
      <c r="I1056" s="46"/>
      <c r="J1056" s="46"/>
      <c r="K1056" s="46"/>
      <c r="L1056" s="46"/>
      <c r="M1056" s="46"/>
      <c r="N1056" s="46"/>
      <c r="O1056" s="46"/>
    </row>
    <row r="1057" spans="2:15" x14ac:dyDescent="0.35">
      <c r="B1057" s="46"/>
      <c r="C1057" s="46"/>
      <c r="D1057" s="46"/>
      <c r="E1057" s="46"/>
      <c r="F1057" s="46"/>
      <c r="G1057" s="46"/>
      <c r="H1057" s="46"/>
      <c r="I1057" s="46"/>
      <c r="J1057" s="46"/>
      <c r="K1057" s="46"/>
      <c r="L1057" s="46"/>
      <c r="M1057" s="46"/>
      <c r="N1057" s="46"/>
      <c r="O1057" s="46"/>
    </row>
    <row r="1058" spans="2:15" x14ac:dyDescent="0.35">
      <c r="B1058" s="46"/>
      <c r="C1058" s="46"/>
      <c r="D1058" s="46"/>
      <c r="E1058" s="46"/>
      <c r="F1058" s="46"/>
      <c r="G1058" s="46"/>
      <c r="H1058" s="46"/>
      <c r="I1058" s="46"/>
      <c r="J1058" s="46"/>
      <c r="K1058" s="46"/>
      <c r="L1058" s="46"/>
      <c r="M1058" s="46"/>
      <c r="N1058" s="46"/>
      <c r="O1058" s="46"/>
    </row>
    <row r="1059" spans="2:15" x14ac:dyDescent="0.35">
      <c r="B1059" s="46"/>
      <c r="C1059" s="46"/>
      <c r="D1059" s="46"/>
      <c r="E1059" s="46"/>
      <c r="F1059" s="46"/>
      <c r="G1059" s="46"/>
      <c r="H1059" s="46"/>
      <c r="I1059" s="46"/>
      <c r="J1059" s="46"/>
      <c r="K1059" s="46"/>
      <c r="L1059" s="46"/>
      <c r="M1059" s="46"/>
      <c r="N1059" s="46"/>
      <c r="O1059" s="46"/>
    </row>
    <row r="1060" spans="2:15" x14ac:dyDescent="0.35">
      <c r="B1060" s="46"/>
      <c r="C1060" s="46"/>
      <c r="D1060" s="46"/>
      <c r="E1060" s="46"/>
      <c r="F1060" s="46"/>
      <c r="G1060" s="46"/>
      <c r="H1060" s="46"/>
      <c r="I1060" s="46"/>
      <c r="J1060" s="46"/>
      <c r="K1060" s="46"/>
      <c r="L1060" s="46"/>
      <c r="M1060" s="46"/>
      <c r="N1060" s="46"/>
      <c r="O1060" s="46"/>
    </row>
    <row r="1061" spans="2:15" x14ac:dyDescent="0.35">
      <c r="B1061" s="46"/>
      <c r="C1061" s="46"/>
      <c r="D1061" s="46"/>
      <c r="E1061" s="46"/>
      <c r="F1061" s="46"/>
      <c r="G1061" s="46"/>
      <c r="H1061" s="46"/>
      <c r="I1061" s="46"/>
      <c r="J1061" s="46"/>
      <c r="K1061" s="46"/>
      <c r="L1061" s="46"/>
      <c r="M1061" s="46"/>
      <c r="N1061" s="46"/>
      <c r="O1061" s="46"/>
    </row>
    <row r="1062" spans="2:15" x14ac:dyDescent="0.35">
      <c r="B1062" s="46"/>
      <c r="C1062" s="46"/>
      <c r="D1062" s="46"/>
      <c r="E1062" s="46"/>
      <c r="F1062" s="46"/>
      <c r="G1062" s="46"/>
      <c r="H1062" s="46"/>
      <c r="I1062" s="46"/>
      <c r="J1062" s="46"/>
      <c r="K1062" s="46"/>
      <c r="L1062" s="46"/>
      <c r="M1062" s="46"/>
      <c r="N1062" s="46"/>
      <c r="O1062" s="46"/>
    </row>
    <row r="1063" spans="2:15" x14ac:dyDescent="0.35">
      <c r="B1063" s="46"/>
      <c r="C1063" s="46"/>
      <c r="D1063" s="46"/>
      <c r="E1063" s="46"/>
      <c r="F1063" s="46"/>
      <c r="G1063" s="46"/>
      <c r="H1063" s="46"/>
      <c r="I1063" s="46"/>
      <c r="J1063" s="46"/>
      <c r="K1063" s="46"/>
      <c r="L1063" s="46"/>
      <c r="M1063" s="46"/>
      <c r="N1063" s="46"/>
      <c r="O1063" s="46"/>
    </row>
    <row r="1064" spans="2:15" x14ac:dyDescent="0.35">
      <c r="B1064" s="46"/>
      <c r="C1064" s="46"/>
      <c r="D1064" s="46"/>
      <c r="E1064" s="46"/>
      <c r="F1064" s="46"/>
      <c r="G1064" s="46"/>
      <c r="H1064" s="46"/>
      <c r="I1064" s="46"/>
      <c r="J1064" s="46"/>
      <c r="K1064" s="46"/>
      <c r="L1064" s="46"/>
      <c r="M1064" s="46"/>
      <c r="N1064" s="46"/>
      <c r="O1064" s="46"/>
    </row>
    <row r="1065" spans="2:15" x14ac:dyDescent="0.35">
      <c r="B1065" s="46"/>
      <c r="C1065" s="46"/>
      <c r="D1065" s="46"/>
      <c r="E1065" s="46"/>
      <c r="F1065" s="46"/>
      <c r="G1065" s="46"/>
      <c r="H1065" s="46"/>
      <c r="I1065" s="46"/>
      <c r="J1065" s="46"/>
      <c r="K1065" s="46"/>
      <c r="L1065" s="46"/>
      <c r="M1065" s="46"/>
      <c r="N1065" s="46"/>
      <c r="O1065" s="46"/>
    </row>
    <row r="1066" spans="2:15" x14ac:dyDescent="0.35">
      <c r="B1066" s="46"/>
      <c r="C1066" s="46"/>
      <c r="D1066" s="46"/>
      <c r="E1066" s="46"/>
      <c r="F1066" s="46"/>
      <c r="G1066" s="46"/>
      <c r="H1066" s="46"/>
      <c r="I1066" s="46"/>
      <c r="J1066" s="46"/>
      <c r="K1066" s="46"/>
      <c r="L1066" s="46"/>
      <c r="M1066" s="46"/>
      <c r="N1066" s="46"/>
      <c r="O1066" s="46"/>
    </row>
    <row r="1067" spans="2:15" x14ac:dyDescent="0.35">
      <c r="B1067" s="46"/>
      <c r="C1067" s="46"/>
      <c r="D1067" s="46"/>
      <c r="E1067" s="46"/>
      <c r="F1067" s="46"/>
      <c r="G1067" s="46"/>
      <c r="H1067" s="46"/>
      <c r="I1067" s="46"/>
      <c r="J1067" s="46"/>
      <c r="K1067" s="46"/>
      <c r="L1067" s="46"/>
      <c r="M1067" s="46"/>
      <c r="N1067" s="46"/>
      <c r="O1067" s="46"/>
    </row>
    <row r="1068" spans="2:15" x14ac:dyDescent="0.35">
      <c r="B1068" s="46"/>
      <c r="C1068" s="46"/>
      <c r="D1068" s="46"/>
      <c r="E1068" s="46"/>
      <c r="F1068" s="46"/>
      <c r="G1068" s="46"/>
      <c r="H1068" s="46"/>
      <c r="I1068" s="46"/>
      <c r="J1068" s="46"/>
      <c r="K1068" s="46"/>
      <c r="L1068" s="46"/>
      <c r="M1068" s="46"/>
      <c r="N1068" s="46"/>
      <c r="O1068" s="46"/>
    </row>
    <row r="1069" spans="2:15" x14ac:dyDescent="0.35">
      <c r="B1069" s="46"/>
      <c r="C1069" s="46"/>
      <c r="D1069" s="46"/>
      <c r="E1069" s="46"/>
      <c r="F1069" s="46"/>
      <c r="G1069" s="46"/>
      <c r="H1069" s="46"/>
      <c r="I1069" s="46"/>
      <c r="J1069" s="46"/>
      <c r="K1069" s="46"/>
      <c r="L1069" s="46"/>
      <c r="M1069" s="46"/>
      <c r="N1069" s="46"/>
      <c r="O1069" s="46"/>
    </row>
    <row r="1070" spans="2:15" x14ac:dyDescent="0.35">
      <c r="B1070" s="46"/>
      <c r="C1070" s="46"/>
      <c r="D1070" s="46"/>
      <c r="E1070" s="46"/>
      <c r="F1070" s="46"/>
      <c r="G1070" s="46"/>
      <c r="H1070" s="46"/>
      <c r="I1070" s="46"/>
      <c r="J1070" s="46"/>
      <c r="K1070" s="46"/>
      <c r="L1070" s="46"/>
      <c r="M1070" s="46"/>
      <c r="N1070" s="46"/>
      <c r="O1070" s="46"/>
    </row>
    <row r="1071" spans="2:15" x14ac:dyDescent="0.35">
      <c r="B1071" s="46"/>
      <c r="C1071" s="46"/>
      <c r="D1071" s="46"/>
      <c r="E1071" s="46"/>
      <c r="F1071" s="46"/>
      <c r="G1071" s="46"/>
      <c r="H1071" s="46"/>
      <c r="I1071" s="46"/>
      <c r="J1071" s="46"/>
      <c r="K1071" s="46"/>
      <c r="L1071" s="46"/>
      <c r="M1071" s="46"/>
      <c r="N1071" s="46"/>
      <c r="O1071" s="46"/>
    </row>
    <row r="1072" spans="2:15" x14ac:dyDescent="0.35">
      <c r="B1072" s="46"/>
      <c r="C1072" s="46"/>
      <c r="D1072" s="46"/>
      <c r="E1072" s="46"/>
      <c r="F1072" s="46"/>
      <c r="G1072" s="46"/>
      <c r="H1072" s="46"/>
      <c r="I1072" s="46"/>
      <c r="J1072" s="46"/>
      <c r="K1072" s="46"/>
      <c r="L1072" s="46"/>
      <c r="M1072" s="46"/>
      <c r="N1072" s="46"/>
      <c r="O1072" s="46"/>
    </row>
    <row r="1073" spans="2:15" x14ac:dyDescent="0.35">
      <c r="B1073" s="46"/>
      <c r="C1073" s="46"/>
      <c r="D1073" s="46"/>
      <c r="E1073" s="46"/>
      <c r="F1073" s="46"/>
      <c r="G1073" s="46"/>
      <c r="H1073" s="46"/>
      <c r="I1073" s="46"/>
      <c r="J1073" s="46"/>
      <c r="K1073" s="46"/>
      <c r="L1073" s="46"/>
      <c r="M1073" s="46"/>
      <c r="N1073" s="46"/>
      <c r="O1073" s="46"/>
    </row>
    <row r="1074" spans="2:15" x14ac:dyDescent="0.35">
      <c r="B1074" s="46"/>
      <c r="C1074" s="46"/>
      <c r="D1074" s="46"/>
      <c r="E1074" s="46"/>
      <c r="F1074" s="46"/>
      <c r="G1074" s="46"/>
      <c r="H1074" s="46"/>
      <c r="I1074" s="46"/>
      <c r="J1074" s="46"/>
      <c r="K1074" s="46"/>
      <c r="L1074" s="46"/>
      <c r="M1074" s="46"/>
      <c r="N1074" s="46"/>
      <c r="O1074" s="46"/>
    </row>
    <row r="1075" spans="2:15" x14ac:dyDescent="0.35">
      <c r="B1075" s="46"/>
      <c r="C1075" s="46"/>
      <c r="D1075" s="46"/>
      <c r="E1075" s="46"/>
      <c r="F1075" s="46"/>
      <c r="G1075" s="46"/>
      <c r="H1075" s="46"/>
      <c r="I1075" s="46"/>
      <c r="J1075" s="46"/>
      <c r="K1075" s="46"/>
      <c r="L1075" s="46"/>
      <c r="M1075" s="46"/>
      <c r="N1075" s="46"/>
      <c r="O1075" s="46"/>
    </row>
    <row r="1076" spans="2:15" x14ac:dyDescent="0.35">
      <c r="B1076" s="46"/>
      <c r="C1076" s="46"/>
      <c r="D1076" s="46"/>
      <c r="E1076" s="46"/>
      <c r="F1076" s="46"/>
      <c r="G1076" s="46"/>
      <c r="H1076" s="46"/>
      <c r="I1076" s="46"/>
      <c r="J1076" s="46"/>
      <c r="K1076" s="46"/>
      <c r="L1076" s="46"/>
      <c r="M1076" s="46"/>
      <c r="N1076" s="46"/>
      <c r="O1076" s="46"/>
    </row>
    <row r="1077" spans="2:15" x14ac:dyDescent="0.35">
      <c r="B1077" s="46"/>
      <c r="C1077" s="46"/>
      <c r="D1077" s="46"/>
      <c r="E1077" s="46"/>
      <c r="F1077" s="46"/>
      <c r="G1077" s="46"/>
      <c r="H1077" s="46"/>
      <c r="I1077" s="46"/>
      <c r="J1077" s="46"/>
      <c r="K1077" s="46"/>
      <c r="L1077" s="46"/>
      <c r="M1077" s="46"/>
      <c r="N1077" s="46"/>
      <c r="O1077" s="46"/>
    </row>
    <row r="1078" spans="2:15" x14ac:dyDescent="0.35">
      <c r="B1078" s="46"/>
      <c r="C1078" s="46"/>
      <c r="D1078" s="46"/>
      <c r="E1078" s="46"/>
      <c r="F1078" s="46"/>
      <c r="G1078" s="46"/>
      <c r="H1078" s="46"/>
      <c r="I1078" s="46"/>
      <c r="J1078" s="46"/>
      <c r="K1078" s="46"/>
      <c r="L1078" s="46"/>
      <c r="M1078" s="46"/>
      <c r="N1078" s="46"/>
      <c r="O1078" s="46"/>
    </row>
    <row r="1079" spans="2:15" x14ac:dyDescent="0.35">
      <c r="B1079" s="46"/>
      <c r="C1079" s="46"/>
      <c r="D1079" s="46"/>
      <c r="E1079" s="46"/>
      <c r="F1079" s="46"/>
      <c r="G1079" s="46"/>
      <c r="H1079" s="46"/>
      <c r="I1079" s="46"/>
      <c r="J1079" s="46"/>
      <c r="K1079" s="46"/>
      <c r="L1079" s="46"/>
      <c r="M1079" s="46"/>
      <c r="N1079" s="46"/>
      <c r="O1079" s="46"/>
    </row>
    <row r="1080" spans="2:15" x14ac:dyDescent="0.35">
      <c r="B1080" s="46"/>
      <c r="C1080" s="46"/>
      <c r="D1080" s="46"/>
      <c r="E1080" s="46"/>
      <c r="F1080" s="46"/>
      <c r="G1080" s="46"/>
      <c r="H1080" s="46"/>
      <c r="I1080" s="46"/>
      <c r="J1080" s="46"/>
      <c r="K1080" s="46"/>
      <c r="L1080" s="46"/>
      <c r="M1080" s="46"/>
      <c r="N1080" s="46"/>
      <c r="O1080" s="46"/>
    </row>
    <row r="1081" spans="2:15" x14ac:dyDescent="0.35">
      <c r="B1081" s="46"/>
      <c r="C1081" s="46"/>
      <c r="D1081" s="46"/>
      <c r="E1081" s="46"/>
      <c r="F1081" s="46"/>
      <c r="G1081" s="46"/>
      <c r="H1081" s="46"/>
      <c r="I1081" s="46"/>
      <c r="J1081" s="46"/>
      <c r="K1081" s="46"/>
      <c r="L1081" s="46"/>
      <c r="M1081" s="46"/>
      <c r="N1081" s="46"/>
      <c r="O1081" s="46"/>
    </row>
    <row r="1082" spans="2:15" x14ac:dyDescent="0.35">
      <c r="B1082" s="46"/>
      <c r="C1082" s="46"/>
      <c r="D1082" s="46"/>
      <c r="E1082" s="46"/>
      <c r="F1082" s="46"/>
      <c r="G1082" s="46"/>
      <c r="H1082" s="46"/>
      <c r="I1082" s="46"/>
      <c r="J1082" s="46"/>
      <c r="K1082" s="46"/>
      <c r="L1082" s="46"/>
      <c r="M1082" s="46"/>
      <c r="N1082" s="46"/>
      <c r="O1082" s="46"/>
    </row>
    <row r="1083" spans="2:15" x14ac:dyDescent="0.35">
      <c r="B1083" s="46"/>
      <c r="C1083" s="46"/>
      <c r="D1083" s="46"/>
      <c r="E1083" s="46"/>
      <c r="F1083" s="46"/>
      <c r="G1083" s="46"/>
      <c r="H1083" s="46"/>
      <c r="I1083" s="46"/>
      <c r="J1083" s="46"/>
      <c r="K1083" s="46"/>
      <c r="L1083" s="46"/>
      <c r="M1083" s="46"/>
      <c r="N1083" s="46"/>
      <c r="O1083" s="46"/>
    </row>
    <row r="1084" spans="2:15" x14ac:dyDescent="0.35">
      <c r="B1084" s="46"/>
      <c r="C1084" s="46"/>
      <c r="D1084" s="46"/>
      <c r="E1084" s="46"/>
      <c r="F1084" s="46"/>
      <c r="G1084" s="46"/>
      <c r="H1084" s="46"/>
      <c r="I1084" s="46"/>
      <c r="J1084" s="46"/>
      <c r="K1084" s="46"/>
      <c r="L1084" s="46"/>
      <c r="M1084" s="46"/>
      <c r="N1084" s="46"/>
      <c r="O1084" s="46"/>
    </row>
    <row r="1085" spans="2:15" x14ac:dyDescent="0.35">
      <c r="B1085" s="46"/>
      <c r="C1085" s="46"/>
      <c r="D1085" s="46"/>
      <c r="E1085" s="46"/>
      <c r="F1085" s="46"/>
      <c r="G1085" s="46"/>
      <c r="H1085" s="46"/>
      <c r="I1085" s="46"/>
      <c r="J1085" s="46"/>
      <c r="K1085" s="46"/>
      <c r="L1085" s="46"/>
      <c r="M1085" s="46"/>
      <c r="N1085" s="46"/>
      <c r="O1085" s="46"/>
    </row>
    <row r="1086" spans="2:15" x14ac:dyDescent="0.35">
      <c r="B1086" s="46"/>
      <c r="C1086" s="46"/>
      <c r="D1086" s="46"/>
      <c r="E1086" s="46"/>
      <c r="F1086" s="46"/>
      <c r="G1086" s="46"/>
      <c r="H1086" s="46"/>
      <c r="I1086" s="46"/>
      <c r="J1086" s="46"/>
      <c r="K1086" s="46"/>
      <c r="L1086" s="46"/>
      <c r="M1086" s="46"/>
      <c r="N1086" s="46"/>
      <c r="O1086" s="46"/>
    </row>
    <row r="1087" spans="2:15" x14ac:dyDescent="0.35">
      <c r="B1087" s="46"/>
      <c r="C1087" s="46"/>
      <c r="D1087" s="46"/>
      <c r="E1087" s="46"/>
      <c r="F1087" s="46"/>
      <c r="G1087" s="46"/>
      <c r="H1087" s="46"/>
      <c r="I1087" s="46"/>
      <c r="J1087" s="46"/>
      <c r="K1087" s="46"/>
      <c r="L1087" s="46"/>
      <c r="M1087" s="46"/>
      <c r="N1087" s="46"/>
      <c r="O1087" s="46"/>
    </row>
    <row r="1088" spans="2:15" x14ac:dyDescent="0.35">
      <c r="B1088" s="46"/>
      <c r="C1088" s="46"/>
      <c r="D1088" s="46"/>
      <c r="E1088" s="46"/>
      <c r="F1088" s="46"/>
      <c r="G1088" s="46"/>
      <c r="H1088" s="46"/>
      <c r="I1088" s="46"/>
      <c r="J1088" s="46"/>
      <c r="K1088" s="46"/>
      <c r="L1088" s="46"/>
      <c r="M1088" s="46"/>
      <c r="N1088" s="46"/>
      <c r="O1088" s="46"/>
    </row>
    <row r="1089" spans="2:15" x14ac:dyDescent="0.35">
      <c r="B1089" s="46"/>
      <c r="C1089" s="46"/>
      <c r="D1089" s="46"/>
      <c r="E1089" s="46"/>
      <c r="F1089" s="46"/>
      <c r="G1089" s="46"/>
      <c r="H1089" s="46"/>
      <c r="I1089" s="46"/>
      <c r="J1089" s="46"/>
      <c r="K1089" s="46"/>
      <c r="L1089" s="46"/>
      <c r="M1089" s="46"/>
      <c r="N1089" s="46"/>
      <c r="O1089" s="46"/>
    </row>
    <row r="1090" spans="2:15" x14ac:dyDescent="0.35">
      <c r="B1090" s="46"/>
      <c r="C1090" s="46"/>
      <c r="D1090" s="46"/>
      <c r="E1090" s="46"/>
      <c r="F1090" s="46"/>
      <c r="G1090" s="46"/>
      <c r="H1090" s="46"/>
      <c r="I1090" s="46"/>
      <c r="J1090" s="46"/>
      <c r="K1090" s="46"/>
      <c r="L1090" s="46"/>
      <c r="M1090" s="46"/>
      <c r="N1090" s="46"/>
      <c r="O1090" s="46"/>
    </row>
    <row r="1091" spans="2:15" x14ac:dyDescent="0.35">
      <c r="B1091" s="46"/>
      <c r="C1091" s="46"/>
      <c r="D1091" s="46"/>
      <c r="E1091" s="46"/>
      <c r="F1091" s="46"/>
      <c r="G1091" s="46"/>
      <c r="H1091" s="46"/>
      <c r="I1091" s="46"/>
      <c r="J1091" s="46"/>
      <c r="K1091" s="46"/>
      <c r="L1091" s="46"/>
      <c r="M1091" s="46"/>
      <c r="N1091" s="46"/>
      <c r="O1091" s="46"/>
    </row>
    <row r="1092" spans="2:15" x14ac:dyDescent="0.35">
      <c r="B1092" s="46"/>
      <c r="C1092" s="46"/>
      <c r="D1092" s="46"/>
      <c r="E1092" s="46"/>
      <c r="F1092" s="46"/>
      <c r="G1092" s="46"/>
      <c r="H1092" s="46"/>
      <c r="I1092" s="46"/>
      <c r="J1092" s="46"/>
      <c r="K1092" s="46"/>
      <c r="L1092" s="46"/>
      <c r="M1092" s="46"/>
      <c r="N1092" s="46"/>
      <c r="O1092" s="46"/>
    </row>
    <row r="1093" spans="2:15" x14ac:dyDescent="0.35">
      <c r="B1093" s="46"/>
      <c r="C1093" s="46"/>
      <c r="D1093" s="46"/>
      <c r="E1093" s="46"/>
      <c r="F1093" s="46"/>
      <c r="G1093" s="46"/>
      <c r="H1093" s="46"/>
      <c r="I1093" s="46"/>
      <c r="J1093" s="46"/>
      <c r="K1093" s="46"/>
      <c r="L1093" s="46"/>
      <c r="M1093" s="46"/>
      <c r="N1093" s="46"/>
      <c r="O1093" s="46"/>
    </row>
    <row r="1094" spans="2:15" x14ac:dyDescent="0.35">
      <c r="B1094" s="46"/>
      <c r="C1094" s="46"/>
      <c r="D1094" s="46"/>
      <c r="E1094" s="46"/>
      <c r="F1094" s="46"/>
      <c r="G1094" s="46"/>
      <c r="H1094" s="46"/>
      <c r="I1094" s="46"/>
      <c r="J1094" s="46"/>
      <c r="K1094" s="46"/>
      <c r="L1094" s="46"/>
      <c r="M1094" s="46"/>
      <c r="N1094" s="46"/>
      <c r="O1094" s="46"/>
    </row>
    <row r="1095" spans="2:15" x14ac:dyDescent="0.35">
      <c r="B1095" s="46"/>
      <c r="C1095" s="46"/>
      <c r="D1095" s="46"/>
      <c r="E1095" s="46"/>
      <c r="F1095" s="46"/>
      <c r="G1095" s="46"/>
      <c r="H1095" s="46"/>
      <c r="I1095" s="46"/>
      <c r="J1095" s="46"/>
      <c r="K1095" s="46"/>
      <c r="L1095" s="46"/>
      <c r="M1095" s="46"/>
      <c r="N1095" s="46"/>
      <c r="O1095" s="46"/>
    </row>
    <row r="1096" spans="2:15" x14ac:dyDescent="0.35">
      <c r="B1096" s="46"/>
      <c r="C1096" s="46"/>
      <c r="D1096" s="46"/>
      <c r="E1096" s="46"/>
      <c r="F1096" s="46"/>
      <c r="G1096" s="46"/>
      <c r="H1096" s="46"/>
      <c r="I1096" s="46"/>
      <c r="J1096" s="46"/>
      <c r="K1096" s="46"/>
      <c r="L1096" s="46"/>
      <c r="M1096" s="46"/>
      <c r="N1096" s="46"/>
      <c r="O1096" s="46"/>
    </row>
    <row r="1097" spans="2:15" x14ac:dyDescent="0.35">
      <c r="B1097" s="46"/>
      <c r="C1097" s="46"/>
      <c r="D1097" s="46"/>
      <c r="E1097" s="46"/>
      <c r="F1097" s="46"/>
      <c r="G1097" s="46"/>
      <c r="H1097" s="46"/>
      <c r="I1097" s="46"/>
      <c r="J1097" s="46"/>
      <c r="K1097" s="46"/>
      <c r="L1097" s="46"/>
      <c r="M1097" s="46"/>
      <c r="N1097" s="46"/>
      <c r="O1097" s="46"/>
    </row>
    <row r="1098" spans="2:15" x14ac:dyDescent="0.35">
      <c r="B1098" s="46"/>
      <c r="C1098" s="46"/>
      <c r="D1098" s="46"/>
      <c r="E1098" s="46"/>
      <c r="F1098" s="46"/>
      <c r="G1098" s="46"/>
      <c r="H1098" s="46"/>
      <c r="I1098" s="46"/>
      <c r="J1098" s="46"/>
      <c r="K1098" s="46"/>
      <c r="L1098" s="46"/>
      <c r="M1098" s="46"/>
      <c r="N1098" s="46"/>
      <c r="O1098" s="46"/>
    </row>
    <row r="1099" spans="2:15" x14ac:dyDescent="0.35">
      <c r="B1099" s="46"/>
      <c r="C1099" s="46"/>
      <c r="D1099" s="46"/>
      <c r="E1099" s="46"/>
      <c r="F1099" s="46"/>
      <c r="G1099" s="46"/>
      <c r="H1099" s="46"/>
      <c r="I1099" s="46"/>
      <c r="J1099" s="46"/>
      <c r="K1099" s="46"/>
      <c r="L1099" s="46"/>
      <c r="M1099" s="46"/>
      <c r="N1099" s="46"/>
      <c r="O1099" s="46"/>
    </row>
    <row r="1100" spans="2:15" x14ac:dyDescent="0.35">
      <c r="B1100" s="46"/>
      <c r="C1100" s="46"/>
      <c r="D1100" s="46"/>
      <c r="E1100" s="46"/>
      <c r="F1100" s="46"/>
      <c r="G1100" s="46"/>
      <c r="H1100" s="46"/>
      <c r="I1100" s="46"/>
      <c r="J1100" s="46"/>
      <c r="K1100" s="46"/>
      <c r="L1100" s="46"/>
      <c r="M1100" s="46"/>
      <c r="N1100" s="46"/>
      <c r="O1100" s="46"/>
    </row>
    <row r="1101" spans="2:15" x14ac:dyDescent="0.35">
      <c r="B1101" s="46"/>
      <c r="C1101" s="46"/>
      <c r="D1101" s="46"/>
      <c r="E1101" s="46"/>
      <c r="F1101" s="46"/>
      <c r="G1101" s="46"/>
      <c r="H1101" s="46"/>
      <c r="I1101" s="46"/>
      <c r="J1101" s="46"/>
      <c r="K1101" s="46"/>
      <c r="L1101" s="46"/>
      <c r="M1101" s="46"/>
      <c r="N1101" s="46"/>
      <c r="O1101" s="46"/>
    </row>
    <row r="1102" spans="2:15" x14ac:dyDescent="0.35">
      <c r="B1102" s="46"/>
      <c r="C1102" s="46"/>
      <c r="D1102" s="46"/>
      <c r="E1102" s="46"/>
      <c r="F1102" s="46"/>
      <c r="G1102" s="46"/>
      <c r="H1102" s="46"/>
      <c r="I1102" s="46"/>
      <c r="J1102" s="46"/>
      <c r="K1102" s="46"/>
      <c r="L1102" s="46"/>
      <c r="M1102" s="46"/>
      <c r="N1102" s="46"/>
      <c r="O1102" s="46"/>
    </row>
    <row r="1103" spans="2:15" x14ac:dyDescent="0.35">
      <c r="B1103" s="46"/>
      <c r="C1103" s="46"/>
      <c r="D1103" s="46"/>
      <c r="E1103" s="46"/>
      <c r="F1103" s="46"/>
      <c r="G1103" s="46"/>
      <c r="H1103" s="46"/>
      <c r="I1103" s="46"/>
      <c r="J1103" s="46"/>
      <c r="K1103" s="46"/>
      <c r="L1103" s="46"/>
      <c r="M1103" s="46"/>
      <c r="N1103" s="46"/>
      <c r="O1103" s="46"/>
    </row>
    <row r="1104" spans="2:15" x14ac:dyDescent="0.35">
      <c r="B1104" s="46"/>
      <c r="C1104" s="46"/>
      <c r="D1104" s="46"/>
      <c r="E1104" s="46"/>
      <c r="F1104" s="46"/>
      <c r="G1104" s="46"/>
      <c r="H1104" s="46"/>
      <c r="I1104" s="46"/>
      <c r="J1104" s="46"/>
      <c r="K1104" s="46"/>
      <c r="L1104" s="46"/>
      <c r="M1104" s="46"/>
      <c r="N1104" s="46"/>
      <c r="O1104" s="46"/>
    </row>
    <row r="1105" spans="2:15" x14ac:dyDescent="0.35">
      <c r="B1105" s="46"/>
      <c r="C1105" s="46"/>
      <c r="D1105" s="46"/>
      <c r="E1105" s="46"/>
      <c r="F1105" s="46"/>
      <c r="G1105" s="46"/>
      <c r="H1105" s="46"/>
      <c r="I1105" s="46"/>
      <c r="J1105" s="46"/>
      <c r="K1105" s="46"/>
      <c r="L1105" s="46"/>
      <c r="M1105" s="46"/>
      <c r="N1105" s="46"/>
      <c r="O1105" s="46"/>
    </row>
    <row r="1106" spans="2:15" x14ac:dyDescent="0.35">
      <c r="B1106" s="46"/>
      <c r="C1106" s="46"/>
      <c r="D1106" s="46"/>
      <c r="E1106" s="46"/>
      <c r="F1106" s="46"/>
      <c r="G1106" s="46"/>
      <c r="H1106" s="46"/>
      <c r="I1106" s="46"/>
      <c r="J1106" s="46"/>
      <c r="K1106" s="46"/>
      <c r="L1106" s="46"/>
      <c r="M1106" s="46"/>
      <c r="N1106" s="46"/>
      <c r="O1106" s="46"/>
    </row>
    <row r="1107" spans="2:15" x14ac:dyDescent="0.35">
      <c r="B1107" s="46"/>
      <c r="C1107" s="46"/>
      <c r="D1107" s="46"/>
      <c r="E1107" s="46"/>
      <c r="F1107" s="46"/>
      <c r="G1107" s="46"/>
      <c r="H1107" s="46"/>
      <c r="I1107" s="46"/>
      <c r="J1107" s="46"/>
      <c r="K1107" s="46"/>
      <c r="L1107" s="46"/>
      <c r="M1107" s="46"/>
      <c r="N1107" s="46"/>
      <c r="O1107" s="46"/>
    </row>
    <row r="1108" spans="2:15" x14ac:dyDescent="0.35">
      <c r="B1108" s="46"/>
      <c r="C1108" s="46"/>
      <c r="D1108" s="46"/>
      <c r="E1108" s="46"/>
      <c r="F1108" s="46"/>
      <c r="G1108" s="46"/>
      <c r="H1108" s="46"/>
      <c r="I1108" s="46"/>
      <c r="J1108" s="46"/>
      <c r="K1108" s="46"/>
      <c r="L1108" s="46"/>
      <c r="M1108" s="46"/>
      <c r="N1108" s="46"/>
      <c r="O1108" s="46"/>
    </row>
    <row r="1109" spans="2:15" x14ac:dyDescent="0.35">
      <c r="B1109" s="46"/>
      <c r="C1109" s="46"/>
      <c r="D1109" s="46"/>
      <c r="E1109" s="46"/>
      <c r="F1109" s="46"/>
      <c r="G1109" s="46"/>
      <c r="H1109" s="46"/>
      <c r="I1109" s="46"/>
      <c r="J1109" s="46"/>
      <c r="K1109" s="46"/>
      <c r="L1109" s="46"/>
      <c r="M1109" s="46"/>
      <c r="N1109" s="46"/>
      <c r="O1109" s="46"/>
    </row>
    <row r="1110" spans="2:15" x14ac:dyDescent="0.35">
      <c r="B1110" s="46"/>
      <c r="C1110" s="46"/>
      <c r="D1110" s="46"/>
      <c r="E1110" s="46"/>
      <c r="F1110" s="46"/>
      <c r="G1110" s="46"/>
      <c r="H1110" s="46"/>
      <c r="I1110" s="46"/>
      <c r="J1110" s="46"/>
      <c r="K1110" s="46"/>
      <c r="L1110" s="46"/>
      <c r="M1110" s="46"/>
      <c r="N1110" s="46"/>
      <c r="O1110" s="46"/>
    </row>
    <row r="1111" spans="2:15" x14ac:dyDescent="0.35">
      <c r="B1111" s="46"/>
      <c r="C1111" s="46"/>
      <c r="D1111" s="46"/>
      <c r="E1111" s="46"/>
      <c r="F1111" s="46"/>
      <c r="G1111" s="46"/>
      <c r="H1111" s="46"/>
      <c r="I1111" s="46"/>
      <c r="J1111" s="46"/>
      <c r="K1111" s="46"/>
      <c r="L1111" s="46"/>
      <c r="M1111" s="46"/>
      <c r="N1111" s="46"/>
      <c r="O1111" s="46"/>
    </row>
    <row r="1112" spans="2:15" x14ac:dyDescent="0.35">
      <c r="B1112" s="46"/>
      <c r="C1112" s="46"/>
      <c r="D1112" s="46"/>
      <c r="E1112" s="46"/>
      <c r="F1112" s="46"/>
      <c r="G1112" s="46"/>
      <c r="H1112" s="46"/>
      <c r="I1112" s="46"/>
      <c r="J1112" s="46"/>
      <c r="K1112" s="46"/>
      <c r="L1112" s="46"/>
      <c r="M1112" s="46"/>
      <c r="N1112" s="46"/>
      <c r="O1112" s="46"/>
    </row>
    <row r="1113" spans="2:15" x14ac:dyDescent="0.35">
      <c r="B1113" s="46"/>
      <c r="C1113" s="46"/>
      <c r="D1113" s="46"/>
      <c r="E1113" s="46"/>
      <c r="F1113" s="46"/>
      <c r="G1113" s="46"/>
      <c r="H1113" s="46"/>
      <c r="I1113" s="46"/>
      <c r="J1113" s="46"/>
      <c r="K1113" s="46"/>
      <c r="L1113" s="46"/>
      <c r="M1113" s="46"/>
      <c r="N1113" s="46"/>
      <c r="O1113" s="46"/>
    </row>
    <row r="1114" spans="2:15" x14ac:dyDescent="0.35">
      <c r="B1114" s="46"/>
      <c r="C1114" s="46"/>
      <c r="D1114" s="46"/>
      <c r="E1114" s="46"/>
      <c r="F1114" s="46"/>
      <c r="G1114" s="46"/>
      <c r="H1114" s="46"/>
      <c r="I1114" s="46"/>
      <c r="J1114" s="46"/>
      <c r="K1114" s="46"/>
      <c r="L1114" s="46"/>
      <c r="M1114" s="46"/>
      <c r="N1114" s="46"/>
      <c r="O1114" s="46"/>
    </row>
    <row r="1115" spans="2:15" x14ac:dyDescent="0.35">
      <c r="B1115" s="46"/>
      <c r="C1115" s="46"/>
      <c r="D1115" s="46"/>
      <c r="E1115" s="46"/>
      <c r="F1115" s="46"/>
      <c r="G1115" s="46"/>
      <c r="H1115" s="46"/>
      <c r="I1115" s="46"/>
      <c r="J1115" s="46"/>
      <c r="K1115" s="46"/>
      <c r="L1115" s="46"/>
      <c r="M1115" s="46"/>
      <c r="N1115" s="46"/>
      <c r="O1115" s="46"/>
    </row>
    <row r="1116" spans="2:15" x14ac:dyDescent="0.35">
      <c r="B1116" s="46"/>
      <c r="C1116" s="46"/>
      <c r="D1116" s="46"/>
      <c r="E1116" s="46"/>
      <c r="F1116" s="46"/>
      <c r="G1116" s="46"/>
      <c r="H1116" s="46"/>
      <c r="I1116" s="46"/>
      <c r="J1116" s="46"/>
      <c r="K1116" s="46"/>
      <c r="L1116" s="46"/>
      <c r="M1116" s="46"/>
      <c r="N1116" s="46"/>
      <c r="O1116" s="46"/>
    </row>
    <row r="1117" spans="2:15" x14ac:dyDescent="0.35">
      <c r="B1117" s="46"/>
      <c r="C1117" s="46"/>
      <c r="D1117" s="46"/>
      <c r="E1117" s="46"/>
      <c r="F1117" s="46"/>
      <c r="G1117" s="46"/>
      <c r="H1117" s="46"/>
      <c r="I1117" s="46"/>
      <c r="J1117" s="46"/>
      <c r="K1117" s="46"/>
      <c r="L1117" s="46"/>
      <c r="M1117" s="46"/>
      <c r="N1117" s="46"/>
      <c r="O1117" s="46"/>
    </row>
    <row r="1118" spans="2:15" x14ac:dyDescent="0.35">
      <c r="B1118" s="46"/>
      <c r="C1118" s="46"/>
      <c r="D1118" s="46"/>
      <c r="E1118" s="46"/>
      <c r="F1118" s="46"/>
      <c r="G1118" s="46"/>
      <c r="H1118" s="46"/>
      <c r="I1118" s="46"/>
      <c r="J1118" s="46"/>
      <c r="K1118" s="46"/>
      <c r="L1118" s="46"/>
      <c r="M1118" s="46"/>
      <c r="N1118" s="46"/>
      <c r="O1118" s="46"/>
    </row>
    <row r="1119" spans="2:15" x14ac:dyDescent="0.35">
      <c r="B1119" s="46"/>
      <c r="C1119" s="46"/>
      <c r="D1119" s="46"/>
      <c r="E1119" s="46"/>
      <c r="F1119" s="46"/>
      <c r="G1119" s="46"/>
      <c r="H1119" s="46"/>
      <c r="I1119" s="46"/>
      <c r="J1119" s="46"/>
      <c r="K1119" s="46"/>
      <c r="L1119" s="46"/>
      <c r="M1119" s="46"/>
      <c r="N1119" s="46"/>
      <c r="O1119" s="46"/>
    </row>
    <row r="1120" spans="2:15" x14ac:dyDescent="0.35">
      <c r="B1120" s="46"/>
      <c r="C1120" s="46"/>
      <c r="D1120" s="46"/>
      <c r="E1120" s="46"/>
      <c r="F1120" s="46"/>
      <c r="G1120" s="46"/>
      <c r="H1120" s="46"/>
      <c r="I1120" s="46"/>
      <c r="J1120" s="46"/>
      <c r="K1120" s="46"/>
      <c r="L1120" s="46"/>
      <c r="M1120" s="46"/>
      <c r="N1120" s="46"/>
      <c r="O1120" s="46"/>
    </row>
    <row r="1121" spans="2:15" x14ac:dyDescent="0.35">
      <c r="B1121" s="46"/>
      <c r="C1121" s="46"/>
      <c r="D1121" s="46"/>
      <c r="E1121" s="46"/>
      <c r="F1121" s="46"/>
      <c r="G1121" s="46"/>
      <c r="H1121" s="46"/>
      <c r="I1121" s="46"/>
      <c r="J1121" s="46"/>
      <c r="K1121" s="46"/>
      <c r="L1121" s="46"/>
      <c r="M1121" s="46"/>
      <c r="N1121" s="46"/>
      <c r="O1121" s="46"/>
    </row>
    <row r="1122" spans="2:15" x14ac:dyDescent="0.35">
      <c r="B1122" s="46"/>
      <c r="C1122" s="46"/>
      <c r="D1122" s="46"/>
      <c r="E1122" s="46"/>
      <c r="F1122" s="46"/>
      <c r="G1122" s="46"/>
      <c r="H1122" s="46"/>
      <c r="I1122" s="46"/>
      <c r="J1122" s="46"/>
      <c r="K1122" s="46"/>
      <c r="L1122" s="46"/>
      <c r="M1122" s="46"/>
      <c r="N1122" s="46"/>
      <c r="O1122" s="46"/>
    </row>
    <row r="1123" spans="2:15" x14ac:dyDescent="0.35">
      <c r="B1123" s="46"/>
      <c r="C1123" s="46"/>
      <c r="D1123" s="46"/>
      <c r="E1123" s="46"/>
      <c r="F1123" s="46"/>
      <c r="G1123" s="46"/>
      <c r="H1123" s="46"/>
      <c r="I1123" s="46"/>
      <c r="J1123" s="46"/>
      <c r="K1123" s="46"/>
      <c r="L1123" s="46"/>
      <c r="M1123" s="46"/>
      <c r="N1123" s="46"/>
      <c r="O1123" s="46"/>
    </row>
    <row r="1124" spans="2:15" x14ac:dyDescent="0.35">
      <c r="B1124" s="46"/>
      <c r="C1124" s="46"/>
      <c r="D1124" s="46"/>
      <c r="E1124" s="46"/>
      <c r="F1124" s="46"/>
      <c r="G1124" s="46"/>
      <c r="H1124" s="46"/>
      <c r="I1124" s="46"/>
      <c r="J1124" s="46"/>
      <c r="K1124" s="46"/>
      <c r="L1124" s="46"/>
      <c r="M1124" s="46"/>
      <c r="N1124" s="46"/>
      <c r="O1124" s="46"/>
    </row>
    <row r="1125" spans="2:15" x14ac:dyDescent="0.35">
      <c r="B1125" s="46"/>
      <c r="C1125" s="46"/>
      <c r="D1125" s="46"/>
      <c r="E1125" s="46"/>
      <c r="F1125" s="46"/>
      <c r="G1125" s="46"/>
      <c r="H1125" s="46"/>
      <c r="I1125" s="46"/>
      <c r="J1125" s="46"/>
      <c r="K1125" s="46"/>
      <c r="L1125" s="46"/>
      <c r="M1125" s="46"/>
      <c r="N1125" s="46"/>
      <c r="O1125" s="46"/>
    </row>
    <row r="1126" spans="2:15" x14ac:dyDescent="0.35">
      <c r="B1126" s="46"/>
      <c r="C1126" s="46"/>
      <c r="D1126" s="46"/>
      <c r="E1126" s="46"/>
      <c r="F1126" s="46"/>
      <c r="G1126" s="46"/>
      <c r="H1126" s="46"/>
      <c r="I1126" s="46"/>
      <c r="J1126" s="46"/>
      <c r="K1126" s="46"/>
      <c r="L1126" s="46"/>
      <c r="M1126" s="46"/>
      <c r="N1126" s="46"/>
      <c r="O1126" s="46"/>
    </row>
    <row r="1127" spans="2:15" x14ac:dyDescent="0.35">
      <c r="B1127" s="46"/>
      <c r="C1127" s="46"/>
      <c r="D1127" s="46"/>
      <c r="E1127" s="46"/>
      <c r="F1127" s="46"/>
      <c r="G1127" s="46"/>
      <c r="H1127" s="46"/>
      <c r="I1127" s="46"/>
      <c r="J1127" s="46"/>
      <c r="K1127" s="46"/>
      <c r="L1127" s="46"/>
      <c r="M1127" s="46"/>
      <c r="N1127" s="46"/>
      <c r="O1127" s="46"/>
    </row>
    <row r="1128" spans="2:15" x14ac:dyDescent="0.35">
      <c r="B1128" s="46"/>
      <c r="C1128" s="46"/>
      <c r="D1128" s="46"/>
      <c r="E1128" s="46"/>
      <c r="F1128" s="46"/>
      <c r="G1128" s="46"/>
      <c r="H1128" s="46"/>
      <c r="I1128" s="46"/>
      <c r="J1128" s="46"/>
      <c r="K1128" s="46"/>
      <c r="L1128" s="46"/>
      <c r="M1128" s="46"/>
      <c r="N1128" s="46"/>
      <c r="O1128" s="46"/>
    </row>
    <row r="1129" spans="2:15" x14ac:dyDescent="0.35">
      <c r="B1129" s="46"/>
      <c r="C1129" s="46"/>
      <c r="D1129" s="46"/>
      <c r="E1129" s="46"/>
      <c r="F1129" s="46"/>
      <c r="G1129" s="46"/>
      <c r="H1129" s="46"/>
      <c r="I1129" s="46"/>
      <c r="J1129" s="46"/>
      <c r="K1129" s="46"/>
      <c r="L1129" s="46"/>
      <c r="M1129" s="46"/>
      <c r="N1129" s="46"/>
      <c r="O1129" s="46"/>
    </row>
    <row r="1130" spans="2:15" x14ac:dyDescent="0.35">
      <c r="B1130" s="46"/>
      <c r="C1130" s="46"/>
      <c r="D1130" s="46"/>
      <c r="E1130" s="46"/>
      <c r="F1130" s="46"/>
      <c r="G1130" s="46"/>
      <c r="H1130" s="46"/>
      <c r="I1130" s="46"/>
      <c r="J1130" s="46"/>
      <c r="K1130" s="46"/>
      <c r="L1130" s="46"/>
      <c r="M1130" s="46"/>
      <c r="N1130" s="46"/>
      <c r="O1130" s="46"/>
    </row>
    <row r="1131" spans="2:15" x14ac:dyDescent="0.35">
      <c r="B1131" s="46"/>
      <c r="C1131" s="46"/>
      <c r="D1131" s="46"/>
      <c r="E1131" s="46"/>
      <c r="F1131" s="46"/>
      <c r="G1131" s="46"/>
      <c r="H1131" s="46"/>
      <c r="I1131" s="46"/>
      <c r="J1131" s="46"/>
      <c r="K1131" s="46"/>
      <c r="L1131" s="46"/>
      <c r="M1131" s="46"/>
      <c r="N1131" s="46"/>
      <c r="O1131" s="46"/>
    </row>
    <row r="1132" spans="2:15" x14ac:dyDescent="0.35">
      <c r="B1132" s="46"/>
      <c r="C1132" s="46"/>
      <c r="D1132" s="46"/>
      <c r="E1132" s="46"/>
      <c r="F1132" s="46"/>
      <c r="G1132" s="46"/>
      <c r="H1132" s="46"/>
      <c r="I1132" s="46"/>
      <c r="J1132" s="46"/>
      <c r="K1132" s="46"/>
      <c r="L1132" s="46"/>
      <c r="M1132" s="46"/>
      <c r="N1132" s="46"/>
      <c r="O1132" s="46"/>
    </row>
    <row r="1133" spans="2:15" x14ac:dyDescent="0.35">
      <c r="B1133" s="46"/>
      <c r="C1133" s="46"/>
      <c r="D1133" s="46"/>
      <c r="E1133" s="46"/>
      <c r="F1133" s="46"/>
      <c r="G1133" s="46"/>
      <c r="H1133" s="46"/>
      <c r="I1133" s="46"/>
      <c r="J1133" s="46"/>
      <c r="K1133" s="46"/>
      <c r="L1133" s="46"/>
      <c r="M1133" s="46"/>
      <c r="N1133" s="46"/>
      <c r="O1133" s="46"/>
    </row>
    <row r="1134" spans="2:15" x14ac:dyDescent="0.35">
      <c r="B1134" s="46"/>
      <c r="C1134" s="46"/>
      <c r="D1134" s="46"/>
      <c r="E1134" s="46"/>
      <c r="F1134" s="46"/>
      <c r="G1134" s="46"/>
      <c r="H1134" s="46"/>
      <c r="I1134" s="46"/>
      <c r="J1134" s="46"/>
      <c r="K1134" s="46"/>
      <c r="L1134" s="46"/>
      <c r="M1134" s="46"/>
      <c r="N1134" s="46"/>
      <c r="O1134" s="46"/>
    </row>
    <row r="1135" spans="2:15" x14ac:dyDescent="0.35">
      <c r="B1135" s="46"/>
      <c r="C1135" s="46"/>
      <c r="D1135" s="46"/>
      <c r="E1135" s="46"/>
      <c r="F1135" s="46"/>
      <c r="G1135" s="46"/>
      <c r="H1135" s="46"/>
      <c r="I1135" s="46"/>
      <c r="J1135" s="46"/>
      <c r="K1135" s="46"/>
      <c r="L1135" s="46"/>
      <c r="M1135" s="46"/>
      <c r="N1135" s="46"/>
      <c r="O1135" s="46"/>
    </row>
    <row r="1136" spans="2:15" x14ac:dyDescent="0.35">
      <c r="B1136" s="46"/>
      <c r="C1136" s="46"/>
      <c r="D1136" s="46"/>
      <c r="E1136" s="46"/>
      <c r="F1136" s="46"/>
      <c r="G1136" s="46"/>
      <c r="H1136" s="46"/>
      <c r="I1136" s="46"/>
      <c r="J1136" s="46"/>
      <c r="K1136" s="46"/>
      <c r="L1136" s="46"/>
      <c r="M1136" s="46"/>
      <c r="N1136" s="46"/>
      <c r="O1136" s="46"/>
    </row>
    <row r="1137" spans="2:15" x14ac:dyDescent="0.35">
      <c r="B1137" s="46"/>
      <c r="C1137" s="46"/>
      <c r="D1137" s="46"/>
      <c r="E1137" s="46"/>
      <c r="F1137" s="46"/>
      <c r="G1137" s="46"/>
      <c r="H1137" s="46"/>
      <c r="I1137" s="46"/>
      <c r="J1137" s="46"/>
      <c r="K1137" s="46"/>
      <c r="L1137" s="46"/>
      <c r="M1137" s="46"/>
      <c r="N1137" s="46"/>
      <c r="O1137" s="46"/>
    </row>
    <row r="1138" spans="2:15" x14ac:dyDescent="0.35">
      <c r="B1138" s="46"/>
      <c r="C1138" s="46"/>
      <c r="D1138" s="46"/>
      <c r="E1138" s="46"/>
      <c r="F1138" s="46"/>
      <c r="G1138" s="46"/>
      <c r="H1138" s="46"/>
      <c r="I1138" s="46"/>
      <c r="J1138" s="46"/>
      <c r="K1138" s="46"/>
      <c r="L1138" s="46"/>
      <c r="M1138" s="46"/>
      <c r="N1138" s="46"/>
      <c r="O1138" s="46"/>
    </row>
    <row r="1139" spans="2:15" x14ac:dyDescent="0.35">
      <c r="B1139" s="46"/>
      <c r="C1139" s="46"/>
      <c r="D1139" s="46"/>
      <c r="E1139" s="46"/>
      <c r="F1139" s="46"/>
      <c r="G1139" s="46"/>
      <c r="H1139" s="46"/>
      <c r="I1139" s="46"/>
      <c r="J1139" s="46"/>
      <c r="K1139" s="46"/>
      <c r="L1139" s="46"/>
      <c r="M1139" s="46"/>
      <c r="N1139" s="46"/>
      <c r="O1139" s="46"/>
    </row>
    <row r="1140" spans="2:15" x14ac:dyDescent="0.35">
      <c r="B1140" s="46"/>
      <c r="C1140" s="46"/>
      <c r="D1140" s="46"/>
      <c r="E1140" s="46"/>
      <c r="F1140" s="46"/>
      <c r="G1140" s="46"/>
      <c r="H1140" s="46"/>
      <c r="I1140" s="46"/>
      <c r="J1140" s="46"/>
      <c r="K1140" s="46"/>
      <c r="L1140" s="46"/>
      <c r="M1140" s="46"/>
      <c r="N1140" s="46"/>
      <c r="O1140" s="46"/>
    </row>
    <row r="1141" spans="2:15" x14ac:dyDescent="0.35">
      <c r="B1141" s="46"/>
      <c r="C1141" s="46"/>
      <c r="D1141" s="46"/>
      <c r="E1141" s="46"/>
      <c r="F1141" s="46"/>
      <c r="G1141" s="46"/>
      <c r="H1141" s="46"/>
      <c r="I1141" s="46"/>
      <c r="J1141" s="46"/>
      <c r="K1141" s="46"/>
      <c r="L1141" s="46"/>
      <c r="M1141" s="46"/>
      <c r="N1141" s="46"/>
      <c r="O1141" s="46"/>
    </row>
    <row r="1142" spans="2:15" x14ac:dyDescent="0.35">
      <c r="B1142" s="46"/>
      <c r="C1142" s="46"/>
      <c r="D1142" s="46"/>
      <c r="E1142" s="46"/>
      <c r="F1142" s="46"/>
      <c r="G1142" s="46"/>
      <c r="H1142" s="46"/>
      <c r="I1142" s="46"/>
      <c r="J1142" s="46"/>
      <c r="K1142" s="46"/>
      <c r="L1142" s="46"/>
      <c r="M1142" s="46"/>
      <c r="N1142" s="46"/>
      <c r="O1142" s="46"/>
    </row>
    <row r="1143" spans="2:15" x14ac:dyDescent="0.35">
      <c r="B1143" s="46"/>
      <c r="C1143" s="46"/>
      <c r="D1143" s="46"/>
      <c r="E1143" s="46"/>
      <c r="F1143" s="46"/>
      <c r="G1143" s="46"/>
      <c r="H1143" s="46"/>
      <c r="I1143" s="46"/>
      <c r="J1143" s="46"/>
      <c r="K1143" s="46"/>
      <c r="L1143" s="46"/>
      <c r="M1143" s="46"/>
      <c r="N1143" s="46"/>
      <c r="O1143" s="46"/>
    </row>
    <row r="1144" spans="2:15" x14ac:dyDescent="0.35">
      <c r="B1144" s="46"/>
      <c r="C1144" s="46"/>
      <c r="D1144" s="46"/>
      <c r="E1144" s="46"/>
      <c r="F1144" s="46"/>
      <c r="G1144" s="46"/>
      <c r="H1144" s="46"/>
      <c r="I1144" s="46"/>
      <c r="J1144" s="46"/>
      <c r="K1144" s="46"/>
      <c r="L1144" s="46"/>
      <c r="M1144" s="46"/>
      <c r="N1144" s="46"/>
      <c r="O1144" s="46"/>
    </row>
    <row r="1145" spans="2:15" x14ac:dyDescent="0.35">
      <c r="B1145" s="46"/>
      <c r="C1145" s="46"/>
      <c r="D1145" s="46"/>
      <c r="E1145" s="46"/>
      <c r="F1145" s="46"/>
      <c r="G1145" s="46"/>
      <c r="H1145" s="46"/>
      <c r="I1145" s="46"/>
      <c r="J1145" s="46"/>
      <c r="K1145" s="46"/>
      <c r="L1145" s="46"/>
      <c r="M1145" s="46"/>
      <c r="N1145" s="46"/>
      <c r="O1145" s="46"/>
    </row>
    <row r="1146" spans="2:15" x14ac:dyDescent="0.35">
      <c r="B1146" s="46"/>
      <c r="C1146" s="46"/>
      <c r="D1146" s="46"/>
      <c r="E1146" s="46"/>
      <c r="F1146" s="46"/>
      <c r="G1146" s="46"/>
      <c r="H1146" s="46"/>
      <c r="I1146" s="46"/>
      <c r="J1146" s="46"/>
      <c r="K1146" s="46"/>
      <c r="L1146" s="46"/>
      <c r="M1146" s="46"/>
      <c r="N1146" s="46"/>
      <c r="O1146" s="46"/>
    </row>
    <row r="1147" spans="2:15" x14ac:dyDescent="0.35">
      <c r="B1147" s="46"/>
      <c r="C1147" s="46"/>
      <c r="D1147" s="46"/>
      <c r="E1147" s="46"/>
      <c r="F1147" s="46"/>
      <c r="G1147" s="46"/>
      <c r="H1147" s="46"/>
      <c r="I1147" s="46"/>
      <c r="J1147" s="46"/>
      <c r="K1147" s="46"/>
      <c r="L1147" s="46"/>
      <c r="M1147" s="46"/>
      <c r="N1147" s="46"/>
      <c r="O1147" s="46"/>
    </row>
    <row r="1148" spans="2:15" x14ac:dyDescent="0.35">
      <c r="B1148" s="46"/>
      <c r="C1148" s="46"/>
      <c r="D1148" s="46"/>
      <c r="E1148" s="46"/>
      <c r="F1148" s="46"/>
      <c r="G1148" s="46"/>
      <c r="H1148" s="46"/>
      <c r="I1148" s="46"/>
      <c r="J1148" s="46"/>
      <c r="K1148" s="46"/>
      <c r="L1148" s="46"/>
      <c r="M1148" s="46"/>
      <c r="N1148" s="46"/>
      <c r="O1148" s="46"/>
    </row>
    <row r="1149" spans="2:15" x14ac:dyDescent="0.35">
      <c r="B1149" s="46"/>
      <c r="C1149" s="46"/>
      <c r="D1149" s="46"/>
      <c r="E1149" s="46"/>
      <c r="F1149" s="46"/>
      <c r="G1149" s="46"/>
      <c r="H1149" s="46"/>
      <c r="I1149" s="46"/>
      <c r="J1149" s="46"/>
      <c r="K1149" s="46"/>
      <c r="L1149" s="46"/>
      <c r="M1149" s="46"/>
      <c r="N1149" s="46"/>
      <c r="O1149" s="46"/>
    </row>
    <row r="1150" spans="2:15" x14ac:dyDescent="0.35">
      <c r="B1150" s="46"/>
      <c r="C1150" s="46"/>
      <c r="D1150" s="46"/>
      <c r="E1150" s="46"/>
      <c r="F1150" s="46"/>
      <c r="G1150" s="46"/>
      <c r="H1150" s="46"/>
      <c r="I1150" s="46"/>
      <c r="J1150" s="46"/>
      <c r="K1150" s="46"/>
      <c r="L1150" s="46"/>
      <c r="M1150" s="46"/>
      <c r="N1150" s="46"/>
      <c r="O1150" s="46"/>
    </row>
    <row r="1151" spans="2:15" x14ac:dyDescent="0.35">
      <c r="B1151" s="46"/>
      <c r="C1151" s="46"/>
      <c r="D1151" s="46"/>
      <c r="E1151" s="46"/>
      <c r="F1151" s="46"/>
      <c r="G1151" s="46"/>
      <c r="H1151" s="46"/>
      <c r="I1151" s="46"/>
      <c r="J1151" s="46"/>
      <c r="K1151" s="46"/>
      <c r="L1151" s="46"/>
      <c r="M1151" s="46"/>
      <c r="N1151" s="46"/>
      <c r="O1151" s="46"/>
    </row>
    <row r="1152" spans="2:15" x14ac:dyDescent="0.35">
      <c r="B1152" s="46"/>
      <c r="C1152" s="46"/>
      <c r="D1152" s="46"/>
      <c r="E1152" s="46"/>
      <c r="F1152" s="46"/>
      <c r="G1152" s="46"/>
      <c r="H1152" s="46"/>
      <c r="I1152" s="46"/>
      <c r="J1152" s="46"/>
      <c r="K1152" s="46"/>
      <c r="L1152" s="46"/>
      <c r="M1152" s="46"/>
      <c r="N1152" s="46"/>
      <c r="O1152" s="46"/>
    </row>
    <row r="1153" spans="2:15" x14ac:dyDescent="0.35">
      <c r="B1153" s="46"/>
      <c r="C1153" s="46"/>
      <c r="D1153" s="46"/>
      <c r="E1153" s="46"/>
      <c r="F1153" s="46"/>
      <c r="G1153" s="46"/>
      <c r="H1153" s="46"/>
      <c r="I1153" s="46"/>
      <c r="J1153" s="46"/>
      <c r="K1153" s="46"/>
      <c r="L1153" s="46"/>
      <c r="M1153" s="46"/>
      <c r="N1153" s="46"/>
      <c r="O1153" s="46"/>
    </row>
    <row r="1154" spans="2:15" x14ac:dyDescent="0.35">
      <c r="B1154" s="46"/>
      <c r="C1154" s="46"/>
      <c r="D1154" s="46"/>
      <c r="E1154" s="46"/>
      <c r="F1154" s="46"/>
      <c r="G1154" s="46"/>
      <c r="H1154" s="46"/>
      <c r="I1154" s="46"/>
      <c r="J1154" s="46"/>
      <c r="K1154" s="46"/>
      <c r="L1154" s="46"/>
      <c r="M1154" s="46"/>
      <c r="N1154" s="46"/>
      <c r="O1154" s="46"/>
    </row>
    <row r="1155" spans="2:15" x14ac:dyDescent="0.35">
      <c r="B1155" s="46"/>
      <c r="C1155" s="46"/>
      <c r="D1155" s="46"/>
      <c r="E1155" s="46"/>
      <c r="F1155" s="46"/>
      <c r="G1155" s="46"/>
      <c r="H1155" s="46"/>
      <c r="I1155" s="46"/>
      <c r="J1155" s="46"/>
      <c r="K1155" s="46"/>
      <c r="L1155" s="46"/>
      <c r="M1155" s="46"/>
      <c r="N1155" s="46"/>
      <c r="O1155" s="46"/>
    </row>
    <row r="1156" spans="2:15" x14ac:dyDescent="0.35">
      <c r="B1156" s="46"/>
      <c r="C1156" s="46"/>
      <c r="D1156" s="46"/>
      <c r="E1156" s="46"/>
      <c r="F1156" s="46"/>
      <c r="G1156" s="46"/>
      <c r="H1156" s="46"/>
      <c r="I1156" s="46"/>
      <c r="J1156" s="46"/>
      <c r="K1156" s="46"/>
      <c r="L1156" s="46"/>
      <c r="M1156" s="46"/>
      <c r="N1156" s="46"/>
      <c r="O1156" s="46"/>
    </row>
    <row r="1157" spans="2:15" x14ac:dyDescent="0.35">
      <c r="B1157" s="46"/>
      <c r="C1157" s="46"/>
      <c r="D1157" s="46"/>
      <c r="E1157" s="46"/>
      <c r="F1157" s="46"/>
      <c r="G1157" s="46"/>
      <c r="H1157" s="46"/>
      <c r="I1157" s="46"/>
      <c r="J1157" s="46"/>
      <c r="K1157" s="46"/>
      <c r="L1157" s="46"/>
      <c r="M1157" s="46"/>
      <c r="N1157" s="46"/>
      <c r="O1157" s="46"/>
    </row>
    <row r="1158" spans="2:15" x14ac:dyDescent="0.35">
      <c r="B1158" s="46"/>
      <c r="C1158" s="46"/>
      <c r="D1158" s="46"/>
      <c r="E1158" s="46"/>
      <c r="F1158" s="46"/>
      <c r="G1158" s="46"/>
      <c r="H1158" s="46"/>
      <c r="I1158" s="46"/>
      <c r="J1158" s="46"/>
      <c r="K1158" s="46"/>
      <c r="L1158" s="46"/>
      <c r="M1158" s="46"/>
      <c r="N1158" s="46"/>
      <c r="O1158" s="46"/>
    </row>
    <row r="1159" spans="2:15" x14ac:dyDescent="0.35">
      <c r="B1159" s="46"/>
      <c r="C1159" s="46"/>
      <c r="D1159" s="46"/>
      <c r="E1159" s="46"/>
      <c r="F1159" s="46"/>
      <c r="G1159" s="46"/>
      <c r="H1159" s="46"/>
      <c r="I1159" s="46"/>
      <c r="J1159" s="46"/>
      <c r="K1159" s="46"/>
      <c r="L1159" s="46"/>
      <c r="M1159" s="46"/>
      <c r="N1159" s="46"/>
      <c r="O1159" s="46"/>
    </row>
    <row r="1160" spans="2:15" x14ac:dyDescent="0.35">
      <c r="B1160" s="46"/>
      <c r="C1160" s="46"/>
      <c r="D1160" s="46"/>
      <c r="E1160" s="46"/>
      <c r="F1160" s="46"/>
      <c r="G1160" s="46"/>
      <c r="H1160" s="46"/>
      <c r="I1160" s="46"/>
      <c r="J1160" s="46"/>
      <c r="K1160" s="46"/>
      <c r="L1160" s="46"/>
      <c r="M1160" s="46"/>
      <c r="N1160" s="46"/>
      <c r="O1160" s="46"/>
    </row>
    <row r="1161" spans="2:15" x14ac:dyDescent="0.35">
      <c r="B1161" s="46"/>
      <c r="C1161" s="46"/>
      <c r="D1161" s="46"/>
      <c r="E1161" s="46"/>
      <c r="F1161" s="46"/>
      <c r="G1161" s="46"/>
      <c r="H1161" s="46"/>
      <c r="I1161" s="46"/>
      <c r="J1161" s="46"/>
      <c r="K1161" s="46"/>
      <c r="L1161" s="46"/>
      <c r="M1161" s="46"/>
      <c r="N1161" s="46"/>
      <c r="O1161" s="46"/>
    </row>
    <row r="1162" spans="2:15" x14ac:dyDescent="0.35">
      <c r="B1162" s="46"/>
      <c r="C1162" s="46"/>
      <c r="D1162" s="46"/>
      <c r="E1162" s="46"/>
      <c r="F1162" s="46"/>
      <c r="G1162" s="46"/>
      <c r="H1162" s="46"/>
      <c r="I1162" s="46"/>
      <c r="J1162" s="46"/>
      <c r="K1162" s="46"/>
      <c r="L1162" s="46"/>
      <c r="M1162" s="46"/>
      <c r="N1162" s="46"/>
      <c r="O1162" s="46"/>
    </row>
    <row r="1163" spans="2:15" x14ac:dyDescent="0.35">
      <c r="B1163" s="46"/>
      <c r="C1163" s="46"/>
      <c r="D1163" s="46"/>
      <c r="E1163" s="46"/>
      <c r="F1163" s="46"/>
      <c r="G1163" s="46"/>
      <c r="H1163" s="46"/>
      <c r="I1163" s="46"/>
      <c r="J1163" s="46"/>
      <c r="K1163" s="46"/>
      <c r="L1163" s="46"/>
      <c r="M1163" s="46"/>
      <c r="N1163" s="46"/>
      <c r="O1163" s="46"/>
    </row>
    <row r="1164" spans="2:15" x14ac:dyDescent="0.35">
      <c r="B1164" s="46"/>
      <c r="C1164" s="46"/>
      <c r="D1164" s="46"/>
      <c r="E1164" s="46"/>
      <c r="F1164" s="46"/>
      <c r="G1164" s="46"/>
      <c r="H1164" s="46"/>
      <c r="I1164" s="46"/>
      <c r="J1164" s="46"/>
      <c r="K1164" s="46"/>
      <c r="L1164" s="46"/>
      <c r="M1164" s="46"/>
      <c r="N1164" s="46"/>
      <c r="O1164" s="46"/>
    </row>
    <row r="1165" spans="2:15" x14ac:dyDescent="0.35">
      <c r="B1165" s="46"/>
      <c r="C1165" s="46"/>
      <c r="D1165" s="46"/>
      <c r="E1165" s="46"/>
      <c r="F1165" s="46"/>
      <c r="G1165" s="46"/>
      <c r="H1165" s="46"/>
      <c r="I1165" s="46"/>
      <c r="J1165" s="46"/>
      <c r="K1165" s="46"/>
      <c r="L1165" s="46"/>
      <c r="M1165" s="46"/>
      <c r="N1165" s="46"/>
      <c r="O1165" s="46"/>
    </row>
    <row r="1166" spans="2:15" x14ac:dyDescent="0.35">
      <c r="B1166" s="46"/>
      <c r="C1166" s="46"/>
      <c r="D1166" s="46"/>
      <c r="E1166" s="46"/>
      <c r="F1166" s="46"/>
      <c r="G1166" s="46"/>
      <c r="H1166" s="46"/>
      <c r="I1166" s="46"/>
      <c r="J1166" s="46"/>
      <c r="K1166" s="46"/>
      <c r="L1166" s="46"/>
      <c r="M1166" s="46"/>
      <c r="N1166" s="46"/>
      <c r="O1166" s="46"/>
    </row>
    <row r="1167" spans="2:15" x14ac:dyDescent="0.35">
      <c r="B1167" s="46"/>
      <c r="C1167" s="46"/>
      <c r="D1167" s="46"/>
      <c r="E1167" s="46"/>
      <c r="F1167" s="46"/>
      <c r="G1167" s="46"/>
      <c r="H1167" s="46"/>
      <c r="I1167" s="46"/>
      <c r="J1167" s="46"/>
      <c r="K1167" s="46"/>
      <c r="L1167" s="46"/>
      <c r="M1167" s="46"/>
      <c r="N1167" s="46"/>
      <c r="O1167" s="46"/>
    </row>
    <row r="1168" spans="2:15" x14ac:dyDescent="0.35">
      <c r="B1168" s="46"/>
      <c r="C1168" s="46"/>
      <c r="D1168" s="46"/>
      <c r="E1168" s="46"/>
      <c r="F1168" s="46"/>
      <c r="G1168" s="46"/>
      <c r="H1168" s="46"/>
      <c r="I1168" s="46"/>
      <c r="J1168" s="46"/>
      <c r="K1168" s="46"/>
      <c r="L1168" s="46"/>
      <c r="M1168" s="46"/>
      <c r="N1168" s="46"/>
      <c r="O1168" s="46"/>
    </row>
    <row r="1169" spans="2:15" x14ac:dyDescent="0.35">
      <c r="B1169" s="46"/>
      <c r="C1169" s="46"/>
      <c r="D1169" s="46"/>
      <c r="E1169" s="46"/>
      <c r="F1169" s="46"/>
      <c r="G1169" s="46"/>
      <c r="H1169" s="46"/>
      <c r="I1169" s="46"/>
      <c r="J1169" s="46"/>
      <c r="K1169" s="46"/>
      <c r="L1169" s="46"/>
      <c r="M1169" s="46"/>
      <c r="N1169" s="46"/>
      <c r="O1169" s="46"/>
    </row>
    <row r="1170" spans="2:15" x14ac:dyDescent="0.35">
      <c r="B1170" s="46"/>
      <c r="C1170" s="46"/>
      <c r="D1170" s="46"/>
      <c r="E1170" s="46"/>
      <c r="F1170" s="46"/>
      <c r="G1170" s="46"/>
      <c r="H1170" s="46"/>
      <c r="I1170" s="46"/>
      <c r="J1170" s="46"/>
      <c r="K1170" s="46"/>
      <c r="L1170" s="46"/>
      <c r="M1170" s="46"/>
      <c r="N1170" s="46"/>
      <c r="O1170" s="46"/>
    </row>
    <row r="1171" spans="2:15" x14ac:dyDescent="0.35">
      <c r="B1171" s="46"/>
      <c r="C1171" s="46"/>
      <c r="D1171" s="46"/>
      <c r="E1171" s="46"/>
      <c r="F1171" s="46"/>
      <c r="G1171" s="46"/>
      <c r="H1171" s="46"/>
      <c r="I1171" s="46"/>
      <c r="J1171" s="46"/>
      <c r="K1171" s="46"/>
      <c r="L1171" s="46"/>
      <c r="M1171" s="46"/>
      <c r="N1171" s="46"/>
      <c r="O1171" s="46"/>
    </row>
    <row r="1172" spans="2:15" x14ac:dyDescent="0.35">
      <c r="B1172" s="46"/>
      <c r="C1172" s="46"/>
      <c r="D1172" s="46"/>
      <c r="E1172" s="46"/>
      <c r="F1172" s="46"/>
      <c r="G1172" s="46"/>
      <c r="H1172" s="46"/>
      <c r="I1172" s="46"/>
      <c r="J1172" s="46"/>
      <c r="K1172" s="46"/>
      <c r="L1172" s="46"/>
      <c r="M1172" s="46"/>
      <c r="N1172" s="46"/>
      <c r="O1172" s="46"/>
    </row>
    <row r="1173" spans="2:15" x14ac:dyDescent="0.35">
      <c r="B1173" s="46"/>
      <c r="C1173" s="46"/>
      <c r="D1173" s="46"/>
      <c r="E1173" s="46"/>
      <c r="F1173" s="46"/>
      <c r="G1173" s="46"/>
      <c r="H1173" s="46"/>
      <c r="I1173" s="46"/>
      <c r="J1173" s="46"/>
      <c r="K1173" s="46"/>
      <c r="L1173" s="46"/>
      <c r="M1173" s="46"/>
      <c r="N1173" s="46"/>
      <c r="O1173" s="46"/>
    </row>
    <row r="1174" spans="2:15" x14ac:dyDescent="0.35">
      <c r="B1174" s="46"/>
      <c r="C1174" s="46"/>
      <c r="D1174" s="46"/>
      <c r="E1174" s="46"/>
      <c r="F1174" s="46"/>
      <c r="G1174" s="46"/>
      <c r="H1174" s="46"/>
      <c r="I1174" s="46"/>
      <c r="J1174" s="46"/>
      <c r="K1174" s="46"/>
      <c r="L1174" s="46"/>
      <c r="M1174" s="46"/>
      <c r="N1174" s="46"/>
      <c r="O1174" s="46"/>
    </row>
    <row r="1175" spans="2:15" x14ac:dyDescent="0.35">
      <c r="B1175" s="46"/>
      <c r="C1175" s="46"/>
      <c r="D1175" s="46"/>
      <c r="E1175" s="46"/>
      <c r="F1175" s="46"/>
      <c r="G1175" s="46"/>
      <c r="H1175" s="46"/>
      <c r="I1175" s="46"/>
      <c r="J1175" s="46"/>
      <c r="K1175" s="46"/>
      <c r="L1175" s="46"/>
      <c r="M1175" s="46"/>
      <c r="N1175" s="46"/>
      <c r="O1175" s="46"/>
    </row>
    <row r="1176" spans="2:15" x14ac:dyDescent="0.35">
      <c r="B1176" s="46"/>
      <c r="C1176" s="46"/>
      <c r="D1176" s="46"/>
      <c r="E1176" s="46"/>
      <c r="F1176" s="46"/>
      <c r="G1176" s="46"/>
      <c r="H1176" s="46"/>
      <c r="I1176" s="46"/>
      <c r="J1176" s="46"/>
      <c r="K1176" s="46"/>
      <c r="L1176" s="46"/>
      <c r="M1176" s="46"/>
      <c r="N1176" s="46"/>
      <c r="O1176" s="46"/>
    </row>
    <row r="1177" spans="2:15" x14ac:dyDescent="0.35">
      <c r="B1177" s="46"/>
      <c r="C1177" s="46"/>
      <c r="D1177" s="46"/>
      <c r="E1177" s="46"/>
      <c r="F1177" s="46"/>
      <c r="G1177" s="46"/>
      <c r="H1177" s="46"/>
      <c r="I1177" s="46"/>
      <c r="J1177" s="46"/>
      <c r="K1177" s="46"/>
      <c r="L1177" s="46"/>
      <c r="M1177" s="46"/>
      <c r="N1177" s="46"/>
      <c r="O1177" s="46"/>
    </row>
    <row r="1178" spans="2:15" x14ac:dyDescent="0.35">
      <c r="B1178" s="46"/>
      <c r="C1178" s="46"/>
      <c r="D1178" s="46"/>
      <c r="E1178" s="46"/>
      <c r="F1178" s="46"/>
      <c r="G1178" s="46"/>
      <c r="H1178" s="46"/>
      <c r="I1178" s="46"/>
      <c r="J1178" s="46"/>
      <c r="K1178" s="46"/>
      <c r="L1178" s="46"/>
      <c r="M1178" s="46"/>
      <c r="N1178" s="46"/>
      <c r="O1178" s="46"/>
    </row>
    <row r="1179" spans="2:15" x14ac:dyDescent="0.35">
      <c r="B1179" s="46"/>
      <c r="C1179" s="46"/>
      <c r="D1179" s="46"/>
      <c r="E1179" s="46"/>
      <c r="F1179" s="46"/>
      <c r="G1179" s="46"/>
      <c r="H1179" s="46"/>
      <c r="I1179" s="46"/>
      <c r="J1179" s="46"/>
      <c r="K1179" s="46"/>
      <c r="L1179" s="46"/>
      <c r="M1179" s="46"/>
      <c r="N1179" s="46"/>
      <c r="O1179" s="46"/>
    </row>
    <row r="1180" spans="2:15" x14ac:dyDescent="0.35">
      <c r="B1180" s="46"/>
      <c r="C1180" s="46"/>
      <c r="D1180" s="46"/>
      <c r="E1180" s="46"/>
      <c r="F1180" s="46"/>
      <c r="G1180" s="46"/>
      <c r="H1180" s="46"/>
      <c r="I1180" s="46"/>
      <c r="J1180" s="46"/>
      <c r="K1180" s="46"/>
      <c r="L1180" s="46"/>
      <c r="M1180" s="46"/>
      <c r="N1180" s="46"/>
      <c r="O1180" s="46"/>
    </row>
    <row r="1181" spans="2:15" x14ac:dyDescent="0.35">
      <c r="B1181" s="46"/>
      <c r="C1181" s="46"/>
      <c r="D1181" s="46"/>
      <c r="E1181" s="46"/>
      <c r="F1181" s="46"/>
      <c r="G1181" s="46"/>
      <c r="H1181" s="46"/>
      <c r="I1181" s="46"/>
      <c r="J1181" s="46"/>
      <c r="K1181" s="46"/>
      <c r="L1181" s="46"/>
      <c r="M1181" s="46"/>
      <c r="N1181" s="46"/>
      <c r="O1181" s="46"/>
    </row>
    <row r="1182" spans="2:15" x14ac:dyDescent="0.35">
      <c r="B1182" s="46"/>
      <c r="C1182" s="46"/>
      <c r="D1182" s="46"/>
      <c r="E1182" s="46"/>
      <c r="F1182" s="46"/>
      <c r="G1182" s="46"/>
      <c r="H1182" s="46"/>
      <c r="I1182" s="46"/>
      <c r="J1182" s="46"/>
      <c r="K1182" s="46"/>
      <c r="L1182" s="46"/>
      <c r="M1182" s="46"/>
      <c r="N1182" s="46"/>
      <c r="O1182" s="46"/>
    </row>
    <row r="1183" spans="2:15" x14ac:dyDescent="0.35">
      <c r="B1183" s="46"/>
      <c r="C1183" s="46"/>
      <c r="D1183" s="46"/>
      <c r="E1183" s="46"/>
      <c r="F1183" s="46"/>
      <c r="G1183" s="46"/>
      <c r="H1183" s="46"/>
      <c r="I1183" s="46"/>
      <c r="J1183" s="46"/>
      <c r="K1183" s="46"/>
      <c r="L1183" s="46"/>
      <c r="M1183" s="46"/>
      <c r="N1183" s="46"/>
      <c r="O1183" s="46"/>
    </row>
    <row r="1184" spans="2:15" x14ac:dyDescent="0.35">
      <c r="B1184" s="46"/>
      <c r="C1184" s="46"/>
      <c r="D1184" s="46"/>
      <c r="E1184" s="46"/>
      <c r="F1184" s="46"/>
      <c r="G1184" s="46"/>
      <c r="H1184" s="46"/>
      <c r="I1184" s="46"/>
      <c r="J1184" s="46"/>
      <c r="K1184" s="46"/>
      <c r="L1184" s="46"/>
      <c r="M1184" s="46"/>
      <c r="N1184" s="46"/>
      <c r="O1184" s="46"/>
    </row>
    <row r="1185" spans="2:15" x14ac:dyDescent="0.35">
      <c r="B1185" s="46"/>
      <c r="C1185" s="46"/>
      <c r="D1185" s="46"/>
      <c r="E1185" s="46"/>
      <c r="F1185" s="46"/>
      <c r="G1185" s="46"/>
      <c r="H1185" s="46"/>
      <c r="I1185" s="46"/>
      <c r="J1185" s="46"/>
      <c r="K1185" s="46"/>
      <c r="L1185" s="46"/>
      <c r="M1185" s="46"/>
      <c r="N1185" s="46"/>
      <c r="O1185" s="46"/>
    </row>
    <row r="1186" spans="2:15" x14ac:dyDescent="0.35">
      <c r="B1186" s="46"/>
      <c r="C1186" s="46"/>
      <c r="D1186" s="46"/>
      <c r="E1186" s="46"/>
      <c r="F1186" s="46"/>
      <c r="G1186" s="46"/>
      <c r="H1186" s="46"/>
      <c r="I1186" s="46"/>
      <c r="J1186" s="46"/>
      <c r="K1186" s="46"/>
      <c r="L1186" s="46"/>
      <c r="M1186" s="46"/>
      <c r="N1186" s="46"/>
      <c r="O1186" s="46"/>
    </row>
    <row r="1187" spans="2:15" x14ac:dyDescent="0.35">
      <c r="B1187" s="46"/>
      <c r="C1187" s="46"/>
      <c r="D1187" s="46"/>
      <c r="E1187" s="46"/>
      <c r="F1187" s="46"/>
      <c r="G1187" s="46"/>
      <c r="H1187" s="46"/>
      <c r="I1187" s="46"/>
      <c r="J1187" s="46"/>
      <c r="K1187" s="46"/>
      <c r="L1187" s="46"/>
      <c r="M1187" s="46"/>
      <c r="N1187" s="46"/>
      <c r="O1187" s="46"/>
    </row>
    <row r="1188" spans="2:15" x14ac:dyDescent="0.35">
      <c r="B1188" s="46"/>
      <c r="C1188" s="46"/>
      <c r="D1188" s="46"/>
      <c r="E1188" s="46"/>
      <c r="F1188" s="46"/>
      <c r="G1188" s="46"/>
      <c r="H1188" s="46"/>
      <c r="I1188" s="46"/>
      <c r="J1188" s="46"/>
      <c r="K1188" s="46"/>
      <c r="L1188" s="46"/>
      <c r="M1188" s="46"/>
      <c r="N1188" s="46"/>
      <c r="O1188" s="46"/>
    </row>
    <row r="1189" spans="2:15" x14ac:dyDescent="0.35">
      <c r="B1189" s="46"/>
      <c r="C1189" s="46"/>
      <c r="D1189" s="46"/>
      <c r="E1189" s="46"/>
      <c r="F1189" s="46"/>
      <c r="G1189" s="46"/>
      <c r="H1189" s="46"/>
      <c r="I1189" s="46"/>
      <c r="J1189" s="46"/>
      <c r="K1189" s="46"/>
      <c r="L1189" s="46"/>
      <c r="M1189" s="46"/>
      <c r="N1189" s="46"/>
      <c r="O1189" s="46"/>
    </row>
    <row r="1190" spans="2:15" x14ac:dyDescent="0.35">
      <c r="B1190" s="46"/>
      <c r="C1190" s="46"/>
      <c r="D1190" s="46"/>
      <c r="E1190" s="46"/>
      <c r="F1190" s="46"/>
      <c r="G1190" s="46"/>
      <c r="H1190" s="46"/>
      <c r="I1190" s="46"/>
      <c r="J1190" s="46"/>
      <c r="K1190" s="46"/>
      <c r="L1190" s="46"/>
      <c r="M1190" s="46"/>
      <c r="N1190" s="46"/>
      <c r="O1190" s="46"/>
    </row>
    <row r="1191" spans="2:15" x14ac:dyDescent="0.35">
      <c r="B1191" s="46"/>
      <c r="C1191" s="46"/>
      <c r="D1191" s="46"/>
      <c r="E1191" s="46"/>
      <c r="F1191" s="46"/>
      <c r="G1191" s="46"/>
      <c r="H1191" s="46"/>
      <c r="I1191" s="46"/>
      <c r="J1191" s="46"/>
      <c r="K1191" s="46"/>
      <c r="L1191" s="46"/>
      <c r="M1191" s="46"/>
      <c r="N1191" s="46"/>
      <c r="O1191" s="46"/>
    </row>
    <row r="1192" spans="2:15" x14ac:dyDescent="0.35">
      <c r="B1192" s="46"/>
      <c r="C1192" s="46"/>
      <c r="D1192" s="46"/>
      <c r="E1192" s="46"/>
      <c r="F1192" s="46"/>
      <c r="G1192" s="46"/>
      <c r="H1192" s="46"/>
      <c r="I1192" s="46"/>
      <c r="J1192" s="46"/>
      <c r="K1192" s="46"/>
      <c r="L1192" s="46"/>
      <c r="M1192" s="46"/>
      <c r="N1192" s="46"/>
      <c r="O1192" s="46"/>
    </row>
    <row r="1193" spans="2:15" x14ac:dyDescent="0.35">
      <c r="B1193" s="46"/>
      <c r="C1193" s="46"/>
      <c r="D1193" s="46"/>
      <c r="E1193" s="46"/>
      <c r="F1193" s="46"/>
      <c r="G1193" s="46"/>
      <c r="H1193" s="46"/>
      <c r="I1193" s="46"/>
      <c r="J1193" s="46"/>
      <c r="K1193" s="46"/>
      <c r="L1193" s="46"/>
      <c r="M1193" s="46"/>
      <c r="N1193" s="46"/>
      <c r="O1193" s="46"/>
    </row>
    <row r="1194" spans="2:15" x14ac:dyDescent="0.35">
      <c r="B1194" s="46"/>
      <c r="C1194" s="46"/>
      <c r="D1194" s="46"/>
      <c r="E1194" s="46"/>
      <c r="F1194" s="46"/>
      <c r="G1194" s="46"/>
      <c r="H1194" s="46"/>
      <c r="I1194" s="46"/>
      <c r="J1194" s="46"/>
      <c r="K1194" s="46"/>
      <c r="L1194" s="46"/>
      <c r="M1194" s="46"/>
      <c r="N1194" s="46"/>
      <c r="O1194" s="46"/>
    </row>
    <row r="1195" spans="2:15" x14ac:dyDescent="0.35">
      <c r="B1195" s="46"/>
      <c r="C1195" s="46"/>
      <c r="D1195" s="46"/>
      <c r="E1195" s="46"/>
      <c r="F1195" s="46"/>
      <c r="G1195" s="46"/>
      <c r="H1195" s="46"/>
      <c r="I1195" s="46"/>
      <c r="J1195" s="46"/>
      <c r="K1195" s="46"/>
      <c r="L1195" s="46"/>
      <c r="M1195" s="46"/>
      <c r="N1195" s="46"/>
      <c r="O1195" s="46"/>
    </row>
    <row r="1196" spans="2:15" x14ac:dyDescent="0.35">
      <c r="B1196" s="46"/>
      <c r="C1196" s="46"/>
      <c r="D1196" s="46"/>
      <c r="E1196" s="46"/>
      <c r="F1196" s="46"/>
      <c r="G1196" s="46"/>
      <c r="H1196" s="46"/>
      <c r="I1196" s="46"/>
      <c r="J1196" s="46"/>
      <c r="K1196" s="46"/>
      <c r="L1196" s="46"/>
      <c r="M1196" s="46"/>
      <c r="N1196" s="46"/>
      <c r="O1196" s="46"/>
    </row>
    <row r="1197" spans="2:15" x14ac:dyDescent="0.35">
      <c r="B1197" s="46"/>
      <c r="C1197" s="46"/>
      <c r="D1197" s="46"/>
      <c r="E1197" s="46"/>
      <c r="F1197" s="46"/>
      <c r="G1197" s="46"/>
      <c r="H1197" s="46"/>
      <c r="I1197" s="46"/>
      <c r="J1197" s="46"/>
      <c r="K1197" s="46"/>
      <c r="L1197" s="46"/>
      <c r="M1197" s="46"/>
      <c r="N1197" s="46"/>
      <c r="O1197" s="46"/>
    </row>
    <row r="1198" spans="2:15" x14ac:dyDescent="0.35">
      <c r="B1198" s="46"/>
      <c r="C1198" s="46"/>
      <c r="D1198" s="46"/>
      <c r="E1198" s="46"/>
      <c r="F1198" s="46"/>
      <c r="G1198" s="46"/>
      <c r="H1198" s="46"/>
      <c r="I1198" s="46"/>
      <c r="J1198" s="46"/>
      <c r="K1198" s="46"/>
      <c r="L1198" s="46"/>
      <c r="M1198" s="46"/>
      <c r="N1198" s="46"/>
      <c r="O1198" s="46"/>
    </row>
    <row r="1199" spans="2:15" x14ac:dyDescent="0.35">
      <c r="B1199" s="46"/>
      <c r="C1199" s="46"/>
      <c r="D1199" s="46"/>
      <c r="E1199" s="46"/>
      <c r="F1199" s="46"/>
      <c r="G1199" s="46"/>
      <c r="H1199" s="46"/>
      <c r="I1199" s="46"/>
      <c r="J1199" s="46"/>
      <c r="K1199" s="46"/>
      <c r="L1199" s="46"/>
      <c r="M1199" s="46"/>
      <c r="N1199" s="46"/>
      <c r="O1199" s="46"/>
    </row>
    <row r="1200" spans="2:15" x14ac:dyDescent="0.35">
      <c r="B1200" s="46"/>
      <c r="C1200" s="46"/>
      <c r="D1200" s="46"/>
      <c r="E1200" s="46"/>
      <c r="F1200" s="46"/>
      <c r="G1200" s="46"/>
      <c r="H1200" s="46"/>
      <c r="I1200" s="46"/>
      <c r="J1200" s="46"/>
      <c r="K1200" s="46"/>
      <c r="L1200" s="46"/>
      <c r="M1200" s="46"/>
      <c r="N1200" s="46"/>
      <c r="O1200" s="46"/>
    </row>
    <row r="1201" spans="2:15" x14ac:dyDescent="0.35">
      <c r="B1201" s="46"/>
      <c r="C1201" s="46"/>
      <c r="D1201" s="46"/>
      <c r="E1201" s="46"/>
      <c r="F1201" s="46"/>
      <c r="G1201" s="46"/>
      <c r="H1201" s="46"/>
      <c r="I1201" s="46"/>
      <c r="J1201" s="46"/>
      <c r="K1201" s="46"/>
      <c r="L1201" s="46"/>
      <c r="M1201" s="46"/>
      <c r="N1201" s="46"/>
      <c r="O1201" s="46"/>
    </row>
    <row r="1202" spans="2:15" x14ac:dyDescent="0.35">
      <c r="B1202" s="46"/>
      <c r="C1202" s="46"/>
      <c r="D1202" s="46"/>
      <c r="E1202" s="46"/>
      <c r="F1202" s="46"/>
      <c r="G1202" s="46"/>
      <c r="H1202" s="46"/>
      <c r="I1202" s="46"/>
      <c r="J1202" s="46"/>
      <c r="K1202" s="46"/>
      <c r="L1202" s="46"/>
      <c r="M1202" s="46"/>
      <c r="N1202" s="46"/>
      <c r="O1202" s="46"/>
    </row>
    <row r="1203" spans="2:15" x14ac:dyDescent="0.35">
      <c r="B1203" s="46"/>
      <c r="C1203" s="46"/>
      <c r="D1203" s="46"/>
      <c r="E1203" s="46"/>
      <c r="F1203" s="46"/>
      <c r="G1203" s="46"/>
      <c r="H1203" s="46"/>
      <c r="I1203" s="46"/>
      <c r="J1203" s="46"/>
      <c r="K1203" s="46"/>
      <c r="L1203" s="46"/>
      <c r="M1203" s="46"/>
      <c r="N1203" s="46"/>
      <c r="O1203" s="46"/>
    </row>
    <row r="1204" spans="2:15" x14ac:dyDescent="0.35">
      <c r="B1204" s="46"/>
      <c r="C1204" s="46"/>
      <c r="D1204" s="46"/>
      <c r="E1204" s="46"/>
      <c r="F1204" s="46"/>
      <c r="G1204" s="46"/>
      <c r="H1204" s="46"/>
      <c r="I1204" s="46"/>
      <c r="J1204" s="46"/>
      <c r="K1204" s="46"/>
      <c r="L1204" s="46"/>
      <c r="M1204" s="46"/>
      <c r="N1204" s="46"/>
      <c r="O1204" s="46"/>
    </row>
    <row r="1205" spans="2:15" x14ac:dyDescent="0.35">
      <c r="B1205" s="46"/>
      <c r="C1205" s="46"/>
      <c r="D1205" s="46"/>
      <c r="E1205" s="46"/>
      <c r="F1205" s="46"/>
      <c r="G1205" s="46"/>
      <c r="H1205" s="46"/>
      <c r="I1205" s="46"/>
      <c r="J1205" s="46"/>
      <c r="K1205" s="46"/>
      <c r="L1205" s="46"/>
      <c r="M1205" s="46"/>
      <c r="N1205" s="46"/>
      <c r="O1205" s="46"/>
    </row>
    <row r="1206" spans="2:15" x14ac:dyDescent="0.35">
      <c r="B1206" s="46"/>
      <c r="C1206" s="46"/>
      <c r="D1206" s="46"/>
      <c r="E1206" s="46"/>
      <c r="F1206" s="46"/>
      <c r="G1206" s="46"/>
      <c r="H1206" s="46"/>
      <c r="I1206" s="46"/>
      <c r="J1206" s="46"/>
      <c r="K1206" s="46"/>
      <c r="L1206" s="46"/>
      <c r="M1206" s="46"/>
      <c r="N1206" s="46"/>
      <c r="O1206" s="46"/>
    </row>
    <row r="1207" spans="2:15" x14ac:dyDescent="0.35">
      <c r="B1207" s="46"/>
      <c r="C1207" s="46"/>
      <c r="D1207" s="46"/>
      <c r="E1207" s="46"/>
      <c r="F1207" s="46"/>
      <c r="G1207" s="46"/>
      <c r="H1207" s="46"/>
      <c r="I1207" s="46"/>
      <c r="J1207" s="46"/>
      <c r="K1207" s="46"/>
      <c r="L1207" s="46"/>
      <c r="M1207" s="46"/>
      <c r="N1207" s="46"/>
      <c r="O1207" s="46"/>
    </row>
    <row r="1208" spans="2:15" x14ac:dyDescent="0.35">
      <c r="B1208" s="46"/>
      <c r="C1208" s="46"/>
      <c r="D1208" s="46"/>
      <c r="E1208" s="46"/>
      <c r="F1208" s="46"/>
      <c r="G1208" s="46"/>
      <c r="H1208" s="46"/>
      <c r="I1208" s="46"/>
      <c r="J1208" s="46"/>
      <c r="K1208" s="46"/>
      <c r="L1208" s="46"/>
      <c r="M1208" s="46"/>
      <c r="N1208" s="46"/>
      <c r="O1208" s="46"/>
    </row>
    <row r="1209" spans="2:15" x14ac:dyDescent="0.35">
      <c r="B1209" s="46"/>
      <c r="C1209" s="46"/>
      <c r="D1209" s="46"/>
      <c r="E1209" s="46"/>
      <c r="F1209" s="46"/>
      <c r="G1209" s="46"/>
      <c r="H1209" s="46"/>
      <c r="I1209" s="46"/>
      <c r="J1209" s="46"/>
      <c r="K1209" s="46"/>
      <c r="L1209" s="46"/>
      <c r="M1209" s="46"/>
      <c r="N1209" s="46"/>
      <c r="O1209" s="46"/>
    </row>
    <row r="1210" spans="2:15" x14ac:dyDescent="0.35">
      <c r="B1210" s="46"/>
      <c r="C1210" s="46"/>
      <c r="D1210" s="46"/>
      <c r="E1210" s="46"/>
      <c r="F1210" s="46"/>
      <c r="G1210" s="46"/>
      <c r="H1210" s="46"/>
      <c r="I1210" s="46"/>
      <c r="J1210" s="46"/>
      <c r="K1210" s="46"/>
      <c r="L1210" s="46"/>
      <c r="M1210" s="46"/>
      <c r="N1210" s="46"/>
      <c r="O1210" s="46"/>
    </row>
    <row r="1211" spans="2:15" x14ac:dyDescent="0.35">
      <c r="B1211" s="46"/>
      <c r="C1211" s="46"/>
      <c r="D1211" s="46"/>
      <c r="E1211" s="46"/>
      <c r="F1211" s="46"/>
      <c r="G1211" s="46"/>
      <c r="H1211" s="46"/>
      <c r="I1211" s="46"/>
      <c r="J1211" s="46"/>
      <c r="K1211" s="46"/>
      <c r="L1211" s="46"/>
      <c r="M1211" s="46"/>
      <c r="N1211" s="46"/>
      <c r="O1211" s="46"/>
    </row>
    <row r="1212" spans="2:15" x14ac:dyDescent="0.35">
      <c r="B1212" s="46"/>
      <c r="C1212" s="46"/>
      <c r="D1212" s="46"/>
      <c r="E1212" s="46"/>
      <c r="F1212" s="46"/>
      <c r="G1212" s="46"/>
      <c r="H1212" s="46"/>
      <c r="I1212" s="46"/>
      <c r="J1212" s="46"/>
      <c r="K1212" s="46"/>
      <c r="L1212" s="46"/>
      <c r="M1212" s="46"/>
      <c r="N1212" s="46"/>
      <c r="O1212" s="46"/>
    </row>
    <row r="1213" spans="2:15" x14ac:dyDescent="0.35">
      <c r="B1213" s="46"/>
      <c r="C1213" s="46"/>
      <c r="D1213" s="46"/>
      <c r="E1213" s="46"/>
      <c r="F1213" s="46"/>
      <c r="G1213" s="46"/>
      <c r="H1213" s="46"/>
      <c r="I1213" s="46"/>
      <c r="J1213" s="46"/>
      <c r="K1213" s="46"/>
      <c r="L1213" s="46"/>
      <c r="M1213" s="46"/>
      <c r="N1213" s="46"/>
      <c r="O1213" s="46"/>
    </row>
    <row r="1214" spans="2:15" x14ac:dyDescent="0.35">
      <c r="B1214" s="46"/>
      <c r="C1214" s="46"/>
      <c r="D1214" s="46"/>
      <c r="E1214" s="46"/>
      <c r="F1214" s="46"/>
      <c r="G1214" s="46"/>
      <c r="H1214" s="46"/>
      <c r="I1214" s="46"/>
      <c r="J1214" s="46"/>
      <c r="K1214" s="46"/>
      <c r="L1214" s="46"/>
      <c r="M1214" s="46"/>
      <c r="N1214" s="46"/>
      <c r="O1214" s="46"/>
    </row>
    <row r="1215" spans="2:15" x14ac:dyDescent="0.35">
      <c r="B1215" s="46"/>
      <c r="C1215" s="46"/>
      <c r="D1215" s="46"/>
      <c r="E1215" s="46"/>
      <c r="F1215" s="46"/>
      <c r="G1215" s="46"/>
      <c r="H1215" s="46"/>
      <c r="I1215" s="46"/>
      <c r="J1215" s="46"/>
      <c r="K1215" s="46"/>
      <c r="L1215" s="46"/>
      <c r="M1215" s="46"/>
      <c r="N1215" s="46"/>
      <c r="O1215" s="46"/>
    </row>
    <row r="1216" spans="2:15" x14ac:dyDescent="0.35">
      <c r="B1216" s="46"/>
      <c r="C1216" s="46"/>
      <c r="D1216" s="46"/>
      <c r="E1216" s="46"/>
      <c r="F1216" s="46"/>
      <c r="G1216" s="46"/>
      <c r="H1216" s="46"/>
      <c r="I1216" s="46"/>
      <c r="J1216" s="46"/>
      <c r="K1216" s="46"/>
      <c r="L1216" s="46"/>
      <c r="M1216" s="46"/>
      <c r="N1216" s="46"/>
      <c r="O1216" s="46"/>
    </row>
    <row r="1217" spans="2:15" x14ac:dyDescent="0.35">
      <c r="B1217" s="46"/>
      <c r="C1217" s="46"/>
      <c r="D1217" s="46"/>
      <c r="E1217" s="46"/>
      <c r="F1217" s="46"/>
      <c r="G1217" s="46"/>
      <c r="H1217" s="46"/>
      <c r="I1217" s="46"/>
      <c r="J1217" s="46"/>
      <c r="K1217" s="46"/>
      <c r="L1217" s="46"/>
      <c r="M1217" s="46"/>
      <c r="N1217" s="46"/>
      <c r="O1217" s="46"/>
    </row>
    <row r="1218" spans="2:15" x14ac:dyDescent="0.35">
      <c r="B1218" s="46"/>
      <c r="C1218" s="46"/>
      <c r="D1218" s="46"/>
      <c r="E1218" s="46"/>
      <c r="F1218" s="46"/>
      <c r="G1218" s="46"/>
      <c r="H1218" s="46"/>
      <c r="I1218" s="46"/>
      <c r="J1218" s="46"/>
      <c r="K1218" s="46"/>
      <c r="L1218" s="46"/>
      <c r="M1218" s="46"/>
      <c r="N1218" s="46"/>
      <c r="O1218" s="46"/>
    </row>
    <row r="1219" spans="2:15" x14ac:dyDescent="0.35">
      <c r="B1219" s="46"/>
      <c r="C1219" s="46"/>
      <c r="D1219" s="46"/>
      <c r="E1219" s="46"/>
      <c r="F1219" s="46"/>
      <c r="G1219" s="46"/>
      <c r="H1219" s="46"/>
      <c r="I1219" s="46"/>
      <c r="J1219" s="46"/>
      <c r="K1219" s="46"/>
      <c r="L1219" s="46"/>
      <c r="M1219" s="46"/>
      <c r="N1219" s="46"/>
      <c r="O1219" s="46"/>
    </row>
    <row r="1220" spans="2:15" x14ac:dyDescent="0.35">
      <c r="B1220" s="46"/>
      <c r="C1220" s="46"/>
      <c r="D1220" s="46"/>
      <c r="E1220" s="46"/>
      <c r="F1220" s="46"/>
      <c r="G1220" s="46"/>
      <c r="H1220" s="46"/>
      <c r="I1220" s="46"/>
      <c r="J1220" s="46"/>
      <c r="K1220" s="46"/>
      <c r="L1220" s="46"/>
      <c r="M1220" s="46"/>
      <c r="N1220" s="46"/>
      <c r="O1220" s="46"/>
    </row>
    <row r="1221" spans="2:15" x14ac:dyDescent="0.35">
      <c r="B1221" s="46"/>
      <c r="C1221" s="46"/>
      <c r="D1221" s="46"/>
      <c r="E1221" s="46"/>
      <c r="F1221" s="46"/>
      <c r="G1221" s="46"/>
      <c r="H1221" s="46"/>
      <c r="I1221" s="46"/>
      <c r="J1221" s="46"/>
      <c r="K1221" s="46"/>
      <c r="L1221" s="46"/>
      <c r="M1221" s="46"/>
      <c r="N1221" s="46"/>
      <c r="O1221" s="46"/>
    </row>
    <row r="1222" spans="2:15" x14ac:dyDescent="0.35">
      <c r="B1222" s="46"/>
      <c r="C1222" s="46"/>
      <c r="D1222" s="46"/>
      <c r="E1222" s="46"/>
      <c r="F1222" s="46"/>
      <c r="G1222" s="46"/>
      <c r="H1222" s="46"/>
      <c r="I1222" s="46"/>
      <c r="J1222" s="46"/>
      <c r="K1222" s="46"/>
      <c r="L1222" s="46"/>
      <c r="M1222" s="46"/>
      <c r="N1222" s="46"/>
      <c r="O1222" s="46"/>
    </row>
    <row r="1223" spans="2:15" x14ac:dyDescent="0.35">
      <c r="B1223" s="46"/>
      <c r="C1223" s="46"/>
      <c r="D1223" s="46"/>
      <c r="E1223" s="46"/>
      <c r="F1223" s="46"/>
      <c r="G1223" s="46"/>
      <c r="H1223" s="46"/>
      <c r="I1223" s="46"/>
      <c r="J1223" s="46"/>
      <c r="K1223" s="46"/>
      <c r="L1223" s="46"/>
      <c r="M1223" s="46"/>
      <c r="N1223" s="46"/>
      <c r="O1223" s="46"/>
    </row>
    <row r="1224" spans="2:15" x14ac:dyDescent="0.35">
      <c r="B1224" s="46"/>
      <c r="C1224" s="46"/>
      <c r="D1224" s="46"/>
      <c r="E1224" s="46"/>
      <c r="F1224" s="46"/>
      <c r="G1224" s="46"/>
      <c r="H1224" s="46"/>
      <c r="I1224" s="46"/>
      <c r="J1224" s="46"/>
      <c r="K1224" s="46"/>
      <c r="L1224" s="46"/>
      <c r="M1224" s="46"/>
      <c r="N1224" s="46"/>
      <c r="O1224" s="46"/>
    </row>
    <row r="1225" spans="2:15" x14ac:dyDescent="0.35">
      <c r="B1225" s="46"/>
      <c r="C1225" s="46"/>
      <c r="D1225" s="46"/>
      <c r="E1225" s="46"/>
      <c r="F1225" s="46"/>
      <c r="G1225" s="46"/>
      <c r="H1225" s="46"/>
      <c r="I1225" s="46"/>
      <c r="J1225" s="46"/>
      <c r="K1225" s="46"/>
      <c r="L1225" s="46"/>
      <c r="M1225" s="46"/>
      <c r="N1225" s="46"/>
      <c r="O1225" s="46"/>
    </row>
    <row r="1226" spans="2:15" x14ac:dyDescent="0.35">
      <c r="B1226" s="46"/>
      <c r="C1226" s="46"/>
      <c r="D1226" s="46"/>
      <c r="E1226" s="46"/>
      <c r="F1226" s="46"/>
      <c r="G1226" s="46"/>
      <c r="H1226" s="46"/>
      <c r="I1226" s="46"/>
      <c r="J1226" s="46"/>
      <c r="K1226" s="46"/>
      <c r="L1226" s="46"/>
      <c r="M1226" s="46"/>
      <c r="N1226" s="46"/>
      <c r="O1226" s="46"/>
    </row>
    <row r="1227" spans="2:15" x14ac:dyDescent="0.35">
      <c r="B1227" s="46"/>
      <c r="C1227" s="46"/>
      <c r="D1227" s="46"/>
      <c r="E1227" s="46"/>
      <c r="F1227" s="46"/>
      <c r="G1227" s="46"/>
      <c r="H1227" s="46"/>
      <c r="I1227" s="46"/>
      <c r="J1227" s="46"/>
      <c r="K1227" s="46"/>
      <c r="L1227" s="46"/>
      <c r="M1227" s="46"/>
      <c r="N1227" s="46"/>
      <c r="O1227" s="46"/>
    </row>
    <row r="1228" spans="2:15" x14ac:dyDescent="0.35">
      <c r="B1228" s="46"/>
      <c r="C1228" s="46"/>
      <c r="D1228" s="46"/>
      <c r="E1228" s="46"/>
      <c r="F1228" s="46"/>
      <c r="G1228" s="46"/>
      <c r="H1228" s="46"/>
      <c r="I1228" s="46"/>
      <c r="J1228" s="46"/>
      <c r="K1228" s="46"/>
      <c r="L1228" s="46"/>
      <c r="M1228" s="46"/>
      <c r="N1228" s="46"/>
      <c r="O1228" s="46"/>
    </row>
    <row r="1229" spans="2:15" x14ac:dyDescent="0.35">
      <c r="B1229" s="46"/>
      <c r="C1229" s="46"/>
      <c r="D1229" s="46"/>
      <c r="E1229" s="46"/>
      <c r="F1229" s="46"/>
      <c r="G1229" s="46"/>
      <c r="H1229" s="46"/>
      <c r="I1229" s="46"/>
      <c r="J1229" s="46"/>
      <c r="K1229" s="46"/>
      <c r="L1229" s="46"/>
      <c r="M1229" s="46"/>
      <c r="N1229" s="46"/>
      <c r="O1229" s="46"/>
    </row>
    <row r="1230" spans="2:15" x14ac:dyDescent="0.35">
      <c r="B1230" s="46"/>
      <c r="C1230" s="46"/>
      <c r="D1230" s="46"/>
      <c r="E1230" s="46"/>
      <c r="F1230" s="46"/>
      <c r="G1230" s="46"/>
      <c r="H1230" s="46"/>
      <c r="I1230" s="46"/>
      <c r="J1230" s="46"/>
      <c r="K1230" s="46"/>
      <c r="L1230" s="46"/>
      <c r="M1230" s="46"/>
      <c r="N1230" s="46"/>
      <c r="O1230" s="46"/>
    </row>
    <row r="1231" spans="2:15" x14ac:dyDescent="0.35">
      <c r="B1231" s="46"/>
      <c r="C1231" s="46"/>
      <c r="D1231" s="46"/>
      <c r="E1231" s="46"/>
      <c r="F1231" s="46"/>
      <c r="G1231" s="46"/>
      <c r="H1231" s="46"/>
      <c r="I1231" s="46"/>
      <c r="J1231" s="46"/>
      <c r="K1231" s="46"/>
      <c r="L1231" s="46"/>
      <c r="M1231" s="46"/>
      <c r="N1231" s="46"/>
      <c r="O1231" s="46"/>
    </row>
    <row r="1232" spans="2:15" x14ac:dyDescent="0.35">
      <c r="B1232" s="46"/>
      <c r="C1232" s="46"/>
      <c r="D1232" s="46"/>
      <c r="E1232" s="46"/>
      <c r="F1232" s="46"/>
      <c r="G1232" s="46"/>
      <c r="H1232" s="46"/>
      <c r="I1232" s="46"/>
      <c r="J1232" s="46"/>
      <c r="K1232" s="46"/>
      <c r="L1232" s="46"/>
      <c r="M1232" s="46"/>
      <c r="N1232" s="46"/>
      <c r="O1232" s="46"/>
    </row>
    <row r="1233" spans="2:15" x14ac:dyDescent="0.35">
      <c r="B1233" s="46"/>
      <c r="C1233" s="46"/>
      <c r="D1233" s="46"/>
      <c r="E1233" s="46"/>
      <c r="F1233" s="46"/>
      <c r="G1233" s="46"/>
      <c r="H1233" s="46"/>
      <c r="I1233" s="46"/>
      <c r="J1233" s="46"/>
      <c r="K1233" s="46"/>
      <c r="L1233" s="46"/>
      <c r="M1233" s="46"/>
      <c r="N1233" s="46"/>
      <c r="O1233" s="46"/>
    </row>
    <row r="1234" spans="2:15" x14ac:dyDescent="0.35">
      <c r="B1234" s="46"/>
      <c r="C1234" s="46"/>
      <c r="D1234" s="46"/>
      <c r="E1234" s="46"/>
      <c r="F1234" s="46"/>
      <c r="G1234" s="46"/>
      <c r="H1234" s="46"/>
      <c r="I1234" s="46"/>
      <c r="J1234" s="46"/>
      <c r="K1234" s="46"/>
      <c r="L1234" s="46"/>
      <c r="M1234" s="46"/>
      <c r="N1234" s="46"/>
      <c r="O1234" s="46"/>
    </row>
    <row r="1235" spans="2:15" x14ac:dyDescent="0.35">
      <c r="B1235" s="46"/>
      <c r="C1235" s="46"/>
      <c r="D1235" s="46"/>
      <c r="E1235" s="46"/>
      <c r="F1235" s="46"/>
      <c r="G1235" s="46"/>
      <c r="H1235" s="46"/>
      <c r="I1235" s="46"/>
      <c r="J1235" s="46"/>
      <c r="K1235" s="46"/>
      <c r="L1235" s="46"/>
      <c r="M1235" s="46"/>
      <c r="N1235" s="46"/>
      <c r="O1235" s="46"/>
    </row>
    <row r="1236" spans="2:15" x14ac:dyDescent="0.35">
      <c r="B1236" s="46"/>
      <c r="C1236" s="46"/>
      <c r="D1236" s="46"/>
      <c r="E1236" s="46"/>
      <c r="F1236" s="46"/>
      <c r="G1236" s="46"/>
      <c r="H1236" s="46"/>
      <c r="I1236" s="46"/>
      <c r="J1236" s="46"/>
      <c r="K1236" s="46"/>
      <c r="L1236" s="46"/>
      <c r="M1236" s="46"/>
      <c r="N1236" s="46"/>
      <c r="O1236" s="46"/>
    </row>
    <row r="1237" spans="2:15" x14ac:dyDescent="0.35">
      <c r="B1237" s="46"/>
      <c r="C1237" s="46"/>
      <c r="D1237" s="46"/>
      <c r="E1237" s="46"/>
      <c r="F1237" s="46"/>
      <c r="G1237" s="46"/>
      <c r="H1237" s="46"/>
      <c r="I1237" s="46"/>
      <c r="J1237" s="46"/>
      <c r="K1237" s="46"/>
      <c r="L1237" s="46"/>
      <c r="M1237" s="46"/>
      <c r="N1237" s="46"/>
      <c r="O1237" s="46"/>
    </row>
    <row r="1238" spans="2:15" x14ac:dyDescent="0.35">
      <c r="B1238" s="46"/>
      <c r="C1238" s="46"/>
      <c r="D1238" s="46"/>
      <c r="E1238" s="46"/>
      <c r="F1238" s="46"/>
      <c r="G1238" s="46"/>
      <c r="H1238" s="46"/>
      <c r="I1238" s="46"/>
      <c r="J1238" s="46"/>
      <c r="K1238" s="46"/>
      <c r="L1238" s="46"/>
      <c r="M1238" s="46"/>
      <c r="N1238" s="46"/>
      <c r="O1238" s="46"/>
    </row>
    <row r="1239" spans="2:15" x14ac:dyDescent="0.35">
      <c r="B1239" s="46"/>
      <c r="C1239" s="46"/>
      <c r="D1239" s="46"/>
      <c r="E1239" s="46"/>
      <c r="F1239" s="46"/>
      <c r="G1239" s="46"/>
      <c r="H1239" s="46"/>
      <c r="I1239" s="46"/>
      <c r="J1239" s="46"/>
      <c r="K1239" s="46"/>
      <c r="L1239" s="46"/>
      <c r="M1239" s="46"/>
      <c r="N1239" s="46"/>
      <c r="O1239" s="46"/>
    </row>
    <row r="1240" spans="2:15" x14ac:dyDescent="0.35">
      <c r="B1240" s="46"/>
      <c r="C1240" s="46"/>
      <c r="D1240" s="46"/>
      <c r="E1240" s="46"/>
      <c r="F1240" s="46"/>
      <c r="G1240" s="46"/>
      <c r="H1240" s="46"/>
      <c r="I1240" s="46"/>
      <c r="J1240" s="46"/>
      <c r="K1240" s="46"/>
      <c r="L1240" s="46"/>
      <c r="M1240" s="46"/>
      <c r="N1240" s="46"/>
      <c r="O1240" s="46"/>
    </row>
    <row r="1241" spans="2:15" x14ac:dyDescent="0.35">
      <c r="B1241" s="46"/>
      <c r="C1241" s="46"/>
      <c r="D1241" s="46"/>
      <c r="E1241" s="46"/>
      <c r="F1241" s="46"/>
      <c r="G1241" s="46"/>
      <c r="H1241" s="46"/>
      <c r="I1241" s="46"/>
      <c r="J1241" s="46"/>
      <c r="K1241" s="46"/>
      <c r="L1241" s="46"/>
      <c r="M1241" s="46"/>
      <c r="N1241" s="46"/>
      <c r="O1241" s="46"/>
    </row>
    <row r="1242" spans="2:15" x14ac:dyDescent="0.35">
      <c r="B1242" s="46"/>
      <c r="C1242" s="46"/>
      <c r="D1242" s="46"/>
      <c r="E1242" s="46"/>
      <c r="F1242" s="46"/>
      <c r="G1242" s="46"/>
      <c r="H1242" s="46"/>
      <c r="I1242" s="46"/>
      <c r="J1242" s="46"/>
      <c r="K1242" s="46"/>
      <c r="L1242" s="46"/>
      <c r="M1242" s="46"/>
      <c r="N1242" s="46"/>
      <c r="O1242" s="46"/>
    </row>
    <row r="1243" spans="2:15" x14ac:dyDescent="0.35">
      <c r="B1243" s="46"/>
      <c r="C1243" s="46"/>
      <c r="D1243" s="46"/>
      <c r="E1243" s="46"/>
      <c r="F1243" s="46"/>
      <c r="G1243" s="46"/>
      <c r="H1243" s="46"/>
      <c r="I1243" s="46"/>
      <c r="J1243" s="46"/>
      <c r="K1243" s="46"/>
      <c r="L1243" s="46"/>
      <c r="M1243" s="46"/>
      <c r="N1243" s="46"/>
      <c r="O1243" s="46"/>
    </row>
    <row r="1244" spans="2:15" x14ac:dyDescent="0.35">
      <c r="B1244" s="46"/>
      <c r="C1244" s="46"/>
      <c r="D1244" s="46"/>
      <c r="E1244" s="46"/>
      <c r="F1244" s="46"/>
      <c r="G1244" s="46"/>
      <c r="H1244" s="46"/>
      <c r="I1244" s="46"/>
      <c r="J1244" s="46"/>
      <c r="K1244" s="46"/>
      <c r="L1244" s="46"/>
      <c r="M1244" s="46"/>
      <c r="N1244" s="46"/>
      <c r="O1244" s="46"/>
    </row>
    <row r="1245" spans="2:15" x14ac:dyDescent="0.35">
      <c r="B1245" s="46"/>
      <c r="C1245" s="46"/>
      <c r="D1245" s="46"/>
      <c r="E1245" s="46"/>
      <c r="F1245" s="46"/>
      <c r="G1245" s="46"/>
      <c r="H1245" s="46"/>
      <c r="I1245" s="46"/>
      <c r="J1245" s="46"/>
      <c r="K1245" s="46"/>
      <c r="L1245" s="46"/>
      <c r="M1245" s="46"/>
      <c r="N1245" s="46"/>
      <c r="O1245" s="46"/>
    </row>
    <row r="1246" spans="2:15" x14ac:dyDescent="0.35">
      <c r="B1246" s="46"/>
      <c r="C1246" s="46"/>
      <c r="D1246" s="46"/>
      <c r="E1246" s="46"/>
      <c r="F1246" s="46"/>
      <c r="G1246" s="46"/>
      <c r="H1246" s="46"/>
      <c r="I1246" s="46"/>
      <c r="J1246" s="46"/>
      <c r="K1246" s="46"/>
      <c r="L1246" s="46"/>
      <c r="M1246" s="46"/>
      <c r="N1246" s="46"/>
      <c r="O1246" s="46"/>
    </row>
    <row r="1247" spans="2:15" x14ac:dyDescent="0.35">
      <c r="B1247" s="46"/>
      <c r="C1247" s="46"/>
      <c r="D1247" s="46"/>
      <c r="E1247" s="46"/>
      <c r="F1247" s="46"/>
      <c r="G1247" s="46"/>
      <c r="H1247" s="46"/>
      <c r="I1247" s="46"/>
      <c r="J1247" s="46"/>
      <c r="K1247" s="46"/>
      <c r="L1247" s="46"/>
      <c r="M1247" s="46"/>
      <c r="N1247" s="46"/>
      <c r="O1247" s="46"/>
    </row>
    <row r="1248" spans="2:15" x14ac:dyDescent="0.35">
      <c r="B1248" s="46"/>
      <c r="C1248" s="46"/>
      <c r="D1248" s="46"/>
      <c r="E1248" s="46"/>
      <c r="F1248" s="46"/>
      <c r="G1248" s="46"/>
      <c r="H1248" s="46"/>
      <c r="I1248" s="46"/>
      <c r="J1248" s="46"/>
      <c r="K1248" s="46"/>
      <c r="L1248" s="46"/>
      <c r="M1248" s="46"/>
      <c r="N1248" s="46"/>
      <c r="O1248" s="46"/>
    </row>
    <row r="1249" spans="2:15" x14ac:dyDescent="0.35">
      <c r="B1249" s="46"/>
      <c r="C1249" s="46"/>
      <c r="D1249" s="46"/>
      <c r="E1249" s="46"/>
      <c r="F1249" s="46"/>
      <c r="G1249" s="46"/>
      <c r="H1249" s="46"/>
      <c r="I1249" s="46"/>
      <c r="J1249" s="46"/>
      <c r="K1249" s="46"/>
      <c r="L1249" s="46"/>
      <c r="M1249" s="46"/>
      <c r="N1249" s="46"/>
      <c r="O1249" s="46"/>
    </row>
    <row r="1250" spans="2:15" x14ac:dyDescent="0.35">
      <c r="B1250" s="46"/>
      <c r="C1250" s="46"/>
      <c r="D1250" s="46"/>
      <c r="E1250" s="46"/>
      <c r="F1250" s="46"/>
      <c r="G1250" s="46"/>
      <c r="H1250" s="46"/>
      <c r="I1250" s="46"/>
      <c r="J1250" s="46"/>
      <c r="K1250" s="46"/>
      <c r="L1250" s="46"/>
      <c r="M1250" s="46"/>
      <c r="N1250" s="46"/>
      <c r="O1250" s="46"/>
    </row>
    <row r="1251" spans="2:15" x14ac:dyDescent="0.35">
      <c r="B1251" s="46"/>
      <c r="C1251" s="46"/>
      <c r="D1251" s="46"/>
      <c r="E1251" s="46"/>
      <c r="F1251" s="46"/>
      <c r="G1251" s="46"/>
      <c r="H1251" s="46"/>
      <c r="I1251" s="46"/>
      <c r="J1251" s="46"/>
      <c r="K1251" s="46"/>
      <c r="L1251" s="46"/>
      <c r="M1251" s="46"/>
      <c r="N1251" s="46"/>
      <c r="O1251" s="46"/>
    </row>
    <row r="1252" spans="2:15" x14ac:dyDescent="0.35">
      <c r="B1252" s="46"/>
      <c r="C1252" s="46"/>
      <c r="D1252" s="46"/>
      <c r="E1252" s="46"/>
      <c r="F1252" s="46"/>
      <c r="G1252" s="46"/>
      <c r="H1252" s="46"/>
      <c r="I1252" s="46"/>
      <c r="J1252" s="46"/>
      <c r="K1252" s="46"/>
      <c r="L1252" s="46"/>
      <c r="M1252" s="46"/>
      <c r="N1252" s="46"/>
      <c r="O1252" s="46"/>
    </row>
    <row r="1253" spans="2:15" x14ac:dyDescent="0.35">
      <c r="B1253" s="46"/>
      <c r="C1253" s="46"/>
      <c r="D1253" s="46"/>
      <c r="E1253" s="46"/>
      <c r="F1253" s="46"/>
      <c r="G1253" s="46"/>
      <c r="H1253" s="46"/>
      <c r="I1253" s="46"/>
      <c r="J1253" s="46"/>
      <c r="K1253" s="46"/>
      <c r="L1253" s="46"/>
      <c r="M1253" s="46"/>
      <c r="N1253" s="46"/>
      <c r="O1253" s="46"/>
    </row>
    <row r="1254" spans="2:15" x14ac:dyDescent="0.35">
      <c r="B1254" s="46"/>
      <c r="C1254" s="46"/>
      <c r="D1254" s="46"/>
      <c r="E1254" s="46"/>
      <c r="F1254" s="46"/>
      <c r="G1254" s="46"/>
      <c r="H1254" s="46"/>
      <c r="I1254" s="46"/>
      <c r="J1254" s="46"/>
      <c r="K1254" s="46"/>
      <c r="L1254" s="46"/>
      <c r="M1254" s="46"/>
      <c r="N1254" s="46"/>
      <c r="O1254" s="46"/>
    </row>
    <row r="1255" spans="2:15" x14ac:dyDescent="0.35">
      <c r="B1255" s="46"/>
      <c r="C1255" s="46"/>
      <c r="D1255" s="46"/>
      <c r="E1255" s="46"/>
      <c r="F1255" s="46"/>
      <c r="G1255" s="46"/>
      <c r="H1255" s="46"/>
      <c r="I1255" s="46"/>
      <c r="J1255" s="46"/>
      <c r="K1255" s="46"/>
      <c r="L1255" s="46"/>
      <c r="M1255" s="46"/>
      <c r="N1255" s="46"/>
      <c r="O1255" s="46"/>
    </row>
    <row r="1256" spans="2:15" x14ac:dyDescent="0.35">
      <c r="B1256" s="46"/>
      <c r="C1256" s="46"/>
      <c r="D1256" s="46"/>
      <c r="E1256" s="46"/>
      <c r="F1256" s="46"/>
      <c r="G1256" s="46"/>
      <c r="H1256" s="46"/>
      <c r="I1256" s="46"/>
      <c r="J1256" s="46"/>
      <c r="K1256" s="46"/>
      <c r="L1256" s="46"/>
      <c r="M1256" s="46"/>
      <c r="N1256" s="46"/>
      <c r="O1256" s="46"/>
    </row>
    <row r="1257" spans="2:15" x14ac:dyDescent="0.35">
      <c r="B1257" s="46"/>
      <c r="C1257" s="46"/>
      <c r="D1257" s="46"/>
      <c r="E1257" s="46"/>
      <c r="F1257" s="46"/>
      <c r="G1257" s="46"/>
      <c r="H1257" s="46"/>
      <c r="I1257" s="46"/>
      <c r="J1257" s="46"/>
      <c r="K1257" s="46"/>
      <c r="L1257" s="46"/>
      <c r="M1257" s="46"/>
      <c r="N1257" s="46"/>
      <c r="O1257" s="46"/>
    </row>
    <row r="1258" spans="2:15" x14ac:dyDescent="0.35">
      <c r="B1258" s="46"/>
      <c r="C1258" s="46"/>
      <c r="D1258" s="46"/>
      <c r="E1258" s="46"/>
      <c r="F1258" s="46"/>
      <c r="G1258" s="46"/>
      <c r="H1258" s="46"/>
      <c r="I1258" s="46"/>
      <c r="J1258" s="46"/>
      <c r="K1258" s="46"/>
      <c r="L1258" s="46"/>
      <c r="M1258" s="46"/>
      <c r="N1258" s="46"/>
      <c r="O1258" s="46"/>
    </row>
    <row r="1259" spans="2:15" x14ac:dyDescent="0.35">
      <c r="B1259" s="46"/>
      <c r="C1259" s="46"/>
      <c r="D1259" s="46"/>
      <c r="E1259" s="46"/>
      <c r="F1259" s="46"/>
      <c r="G1259" s="46"/>
      <c r="H1259" s="46"/>
      <c r="I1259" s="46"/>
      <c r="J1259" s="46"/>
      <c r="K1259" s="46"/>
      <c r="L1259" s="46"/>
      <c r="M1259" s="46"/>
      <c r="N1259" s="46"/>
      <c r="O1259" s="46"/>
    </row>
    <row r="1260" spans="2:15" x14ac:dyDescent="0.35">
      <c r="B1260" s="46"/>
      <c r="C1260" s="46"/>
      <c r="D1260" s="46"/>
      <c r="E1260" s="46"/>
      <c r="F1260" s="46"/>
      <c r="G1260" s="46"/>
      <c r="H1260" s="46"/>
      <c r="I1260" s="46"/>
      <c r="J1260" s="46"/>
      <c r="K1260" s="46"/>
      <c r="L1260" s="46"/>
      <c r="M1260" s="46"/>
      <c r="N1260" s="46"/>
      <c r="O1260" s="46"/>
    </row>
    <row r="1261" spans="2:15" x14ac:dyDescent="0.35">
      <c r="B1261" s="46"/>
      <c r="C1261" s="46"/>
      <c r="D1261" s="46"/>
      <c r="E1261" s="46"/>
      <c r="F1261" s="46"/>
      <c r="G1261" s="46"/>
      <c r="H1261" s="46"/>
      <c r="I1261" s="46"/>
      <c r="J1261" s="46"/>
      <c r="K1261" s="46"/>
      <c r="L1261" s="46"/>
      <c r="M1261" s="46"/>
      <c r="N1261" s="46"/>
      <c r="O1261" s="46"/>
    </row>
    <row r="1262" spans="2:15" x14ac:dyDescent="0.35">
      <c r="B1262" s="46"/>
      <c r="C1262" s="46"/>
      <c r="D1262" s="46"/>
      <c r="E1262" s="46"/>
      <c r="F1262" s="46"/>
      <c r="G1262" s="46"/>
      <c r="H1262" s="46"/>
      <c r="I1262" s="46"/>
      <c r="J1262" s="46"/>
      <c r="K1262" s="46"/>
      <c r="L1262" s="46"/>
      <c r="M1262" s="46"/>
      <c r="N1262" s="46"/>
      <c r="O1262" s="46"/>
    </row>
    <row r="1263" spans="2:15" x14ac:dyDescent="0.35">
      <c r="B1263" s="46"/>
      <c r="C1263" s="46"/>
      <c r="D1263" s="46"/>
      <c r="E1263" s="46"/>
      <c r="F1263" s="46"/>
      <c r="G1263" s="46"/>
      <c r="H1263" s="46"/>
      <c r="I1263" s="46"/>
      <c r="J1263" s="46"/>
      <c r="K1263" s="46"/>
      <c r="L1263" s="46"/>
      <c r="M1263" s="46"/>
      <c r="N1263" s="46"/>
      <c r="O1263" s="46"/>
    </row>
    <row r="1264" spans="2:15" x14ac:dyDescent="0.35">
      <c r="B1264" s="46"/>
      <c r="C1264" s="46"/>
      <c r="D1264" s="46"/>
      <c r="E1264" s="46"/>
      <c r="F1264" s="46"/>
      <c r="G1264" s="46"/>
      <c r="H1264" s="46"/>
      <c r="I1264" s="46"/>
      <c r="J1264" s="46"/>
      <c r="K1264" s="46"/>
      <c r="L1264" s="46"/>
      <c r="M1264" s="46"/>
      <c r="N1264" s="46"/>
      <c r="O1264" s="46"/>
    </row>
    <row r="1265" spans="2:15" x14ac:dyDescent="0.35">
      <c r="B1265" s="46"/>
      <c r="C1265" s="46"/>
      <c r="D1265" s="46"/>
      <c r="E1265" s="46"/>
      <c r="F1265" s="46"/>
      <c r="G1265" s="46"/>
      <c r="H1265" s="46"/>
      <c r="I1265" s="46"/>
      <c r="J1265" s="46"/>
      <c r="K1265" s="46"/>
      <c r="L1265" s="46"/>
      <c r="M1265" s="46"/>
      <c r="N1265" s="46"/>
      <c r="O1265" s="46"/>
    </row>
    <row r="1266" spans="2:15" x14ac:dyDescent="0.35">
      <c r="B1266" s="46"/>
      <c r="C1266" s="46"/>
      <c r="D1266" s="46"/>
      <c r="E1266" s="46"/>
      <c r="F1266" s="46"/>
      <c r="G1266" s="46"/>
      <c r="H1266" s="46"/>
      <c r="I1266" s="46"/>
      <c r="J1266" s="46"/>
      <c r="K1266" s="46"/>
      <c r="L1266" s="46"/>
      <c r="M1266" s="46"/>
      <c r="N1266" s="46"/>
      <c r="O1266" s="46"/>
    </row>
    <row r="1267" spans="2:15" x14ac:dyDescent="0.35">
      <c r="B1267" s="46"/>
      <c r="C1267" s="46"/>
      <c r="D1267" s="46"/>
      <c r="E1267" s="46"/>
      <c r="F1267" s="46"/>
      <c r="G1267" s="46"/>
      <c r="H1267" s="46"/>
      <c r="I1267" s="46"/>
      <c r="J1267" s="46"/>
      <c r="K1267" s="46"/>
      <c r="L1267" s="46"/>
      <c r="M1267" s="46"/>
      <c r="N1267" s="46"/>
      <c r="O1267" s="46"/>
    </row>
    <row r="1268" spans="2:15" x14ac:dyDescent="0.35">
      <c r="B1268" s="46"/>
      <c r="C1268" s="46"/>
      <c r="D1268" s="46"/>
      <c r="E1268" s="46"/>
      <c r="F1268" s="46"/>
      <c r="G1268" s="46"/>
      <c r="H1268" s="46"/>
      <c r="I1268" s="46"/>
      <c r="J1268" s="46"/>
      <c r="K1268" s="46"/>
      <c r="L1268" s="46"/>
      <c r="M1268" s="46"/>
      <c r="N1268" s="46"/>
      <c r="O1268" s="46"/>
    </row>
    <row r="1269" spans="2:15" x14ac:dyDescent="0.35">
      <c r="B1269" s="46"/>
      <c r="C1269" s="46"/>
      <c r="D1269" s="46"/>
      <c r="E1269" s="46"/>
      <c r="F1269" s="46"/>
      <c r="G1269" s="46"/>
      <c r="H1269" s="46"/>
      <c r="I1269" s="46"/>
      <c r="J1269" s="46"/>
      <c r="K1269" s="46"/>
      <c r="L1269" s="46"/>
      <c r="M1269" s="46"/>
      <c r="N1269" s="46"/>
      <c r="O1269" s="46"/>
    </row>
    <row r="1270" spans="2:15" x14ac:dyDescent="0.35">
      <c r="B1270" s="46"/>
      <c r="C1270" s="46"/>
      <c r="D1270" s="46"/>
      <c r="E1270" s="46"/>
      <c r="F1270" s="46"/>
      <c r="G1270" s="46"/>
      <c r="H1270" s="46"/>
      <c r="I1270" s="46"/>
      <c r="J1270" s="46"/>
      <c r="K1270" s="46"/>
      <c r="L1270" s="46"/>
      <c r="M1270" s="46"/>
      <c r="N1270" s="46"/>
      <c r="O1270" s="46"/>
    </row>
    <row r="1271" spans="2:15" x14ac:dyDescent="0.35">
      <c r="B1271" s="46"/>
      <c r="C1271" s="46"/>
      <c r="D1271" s="46"/>
      <c r="E1271" s="46"/>
      <c r="F1271" s="46"/>
      <c r="G1271" s="46"/>
      <c r="H1271" s="46"/>
      <c r="I1271" s="46"/>
      <c r="J1271" s="46"/>
      <c r="K1271" s="46"/>
      <c r="L1271" s="46"/>
      <c r="M1271" s="46"/>
      <c r="N1271" s="46"/>
      <c r="O1271" s="46"/>
    </row>
    <row r="1272" spans="2:15" x14ac:dyDescent="0.35">
      <c r="B1272" s="46"/>
      <c r="C1272" s="46"/>
      <c r="D1272" s="46"/>
      <c r="E1272" s="46"/>
      <c r="F1272" s="46"/>
      <c r="G1272" s="46"/>
      <c r="H1272" s="46"/>
      <c r="I1272" s="46"/>
      <c r="J1272" s="46"/>
      <c r="K1272" s="46"/>
      <c r="L1272" s="46"/>
      <c r="M1272" s="46"/>
      <c r="N1272" s="46"/>
      <c r="O1272" s="46"/>
    </row>
    <row r="1273" spans="2:15" x14ac:dyDescent="0.35">
      <c r="B1273" s="46"/>
      <c r="C1273" s="46"/>
      <c r="D1273" s="46"/>
      <c r="E1273" s="46"/>
      <c r="F1273" s="46"/>
      <c r="G1273" s="46"/>
      <c r="H1273" s="46"/>
      <c r="I1273" s="46"/>
      <c r="J1273" s="46"/>
      <c r="K1273" s="46"/>
      <c r="L1273" s="46"/>
      <c r="M1273" s="46"/>
      <c r="N1273" s="46"/>
      <c r="O1273" s="46"/>
    </row>
    <row r="1274" spans="2:15" x14ac:dyDescent="0.35">
      <c r="B1274" s="46"/>
      <c r="C1274" s="46"/>
      <c r="D1274" s="46"/>
      <c r="E1274" s="46"/>
      <c r="F1274" s="46"/>
      <c r="G1274" s="46"/>
      <c r="H1274" s="46"/>
      <c r="I1274" s="46"/>
      <c r="J1274" s="46"/>
      <c r="K1274" s="46"/>
      <c r="L1274" s="46"/>
      <c r="M1274" s="46"/>
      <c r="N1274" s="46"/>
      <c r="O1274" s="46"/>
    </row>
    <row r="1275" spans="2:15" x14ac:dyDescent="0.35">
      <c r="B1275" s="46"/>
      <c r="C1275" s="46"/>
      <c r="D1275" s="46"/>
      <c r="E1275" s="46"/>
      <c r="F1275" s="46"/>
      <c r="G1275" s="46"/>
      <c r="H1275" s="46"/>
      <c r="I1275" s="46"/>
      <c r="J1275" s="46"/>
      <c r="K1275" s="46"/>
      <c r="L1275" s="46"/>
      <c r="M1275" s="46"/>
      <c r="N1275" s="46"/>
      <c r="O1275" s="46"/>
    </row>
    <row r="1276" spans="2:15" x14ac:dyDescent="0.35">
      <c r="B1276" s="46"/>
      <c r="C1276" s="46"/>
      <c r="D1276" s="46"/>
      <c r="E1276" s="46"/>
      <c r="F1276" s="46"/>
      <c r="G1276" s="46"/>
      <c r="H1276" s="46"/>
      <c r="I1276" s="46"/>
      <c r="J1276" s="46"/>
      <c r="K1276" s="46"/>
      <c r="L1276" s="46"/>
      <c r="M1276" s="46"/>
      <c r="N1276" s="46"/>
      <c r="O1276" s="46"/>
    </row>
    <row r="1277" spans="2:15" x14ac:dyDescent="0.35">
      <c r="B1277" s="46"/>
      <c r="C1277" s="46"/>
      <c r="D1277" s="46"/>
      <c r="E1277" s="46"/>
      <c r="F1277" s="46"/>
      <c r="G1277" s="46"/>
      <c r="H1277" s="46"/>
      <c r="I1277" s="46"/>
      <c r="J1277" s="46"/>
      <c r="K1277" s="46"/>
      <c r="L1277" s="46"/>
      <c r="M1277" s="46"/>
      <c r="N1277" s="46"/>
      <c r="O1277" s="46"/>
    </row>
    <row r="1278" spans="2:15" x14ac:dyDescent="0.35">
      <c r="B1278" s="46"/>
      <c r="C1278" s="46"/>
      <c r="D1278" s="46"/>
      <c r="E1278" s="46"/>
      <c r="F1278" s="46"/>
      <c r="G1278" s="46"/>
      <c r="H1278" s="46"/>
      <c r="I1278" s="46"/>
      <c r="J1278" s="46"/>
      <c r="K1278" s="46"/>
      <c r="L1278" s="46"/>
      <c r="M1278" s="46"/>
      <c r="N1278" s="46"/>
      <c r="O1278" s="46"/>
    </row>
    <row r="1279" spans="2:15" x14ac:dyDescent="0.35">
      <c r="B1279" s="46"/>
      <c r="C1279" s="46"/>
      <c r="D1279" s="46"/>
      <c r="E1279" s="46"/>
      <c r="F1279" s="46"/>
      <c r="G1279" s="46"/>
      <c r="H1279" s="46"/>
      <c r="I1279" s="46"/>
      <c r="J1279" s="46"/>
      <c r="K1279" s="46"/>
      <c r="L1279" s="46"/>
      <c r="M1279" s="46"/>
      <c r="N1279" s="46"/>
      <c r="O1279" s="46"/>
    </row>
    <row r="1280" spans="2:15" x14ac:dyDescent="0.35">
      <c r="B1280" s="46"/>
      <c r="C1280" s="46"/>
      <c r="D1280" s="46"/>
      <c r="E1280" s="46"/>
      <c r="F1280" s="46"/>
      <c r="G1280" s="46"/>
      <c r="H1280" s="46"/>
      <c r="I1280" s="46"/>
      <c r="J1280" s="46"/>
      <c r="K1280" s="46"/>
      <c r="L1280" s="46"/>
      <c r="M1280" s="46"/>
      <c r="N1280" s="46"/>
      <c r="O1280" s="46"/>
    </row>
    <row r="1281" spans="2:15" x14ac:dyDescent="0.35">
      <c r="B1281" s="46"/>
      <c r="C1281" s="46"/>
      <c r="D1281" s="46"/>
      <c r="E1281" s="46"/>
      <c r="F1281" s="46"/>
      <c r="G1281" s="46"/>
      <c r="H1281" s="46"/>
      <c r="I1281" s="46"/>
      <c r="J1281" s="46"/>
      <c r="K1281" s="46"/>
      <c r="L1281" s="46"/>
      <c r="M1281" s="46"/>
      <c r="N1281" s="46"/>
      <c r="O1281" s="46"/>
    </row>
    <row r="1282" spans="2:15" x14ac:dyDescent="0.35">
      <c r="B1282" s="46"/>
      <c r="C1282" s="46"/>
      <c r="D1282" s="46"/>
      <c r="E1282" s="46"/>
      <c r="F1282" s="46"/>
      <c r="G1282" s="46"/>
      <c r="H1282" s="46"/>
      <c r="I1282" s="46"/>
      <c r="J1282" s="46"/>
      <c r="K1282" s="46"/>
      <c r="L1282" s="46"/>
      <c r="M1282" s="46"/>
      <c r="N1282" s="46"/>
      <c r="O1282" s="46"/>
    </row>
    <row r="1283" spans="2:15" x14ac:dyDescent="0.35">
      <c r="B1283" s="46"/>
      <c r="C1283" s="46"/>
      <c r="D1283" s="46"/>
      <c r="E1283" s="46"/>
      <c r="F1283" s="46"/>
      <c r="G1283" s="46"/>
      <c r="H1283" s="46"/>
      <c r="I1283" s="46"/>
      <c r="J1283" s="46"/>
      <c r="K1283" s="46"/>
      <c r="L1283" s="46"/>
      <c r="M1283" s="46"/>
      <c r="N1283" s="46"/>
      <c r="O1283" s="46"/>
    </row>
    <row r="1284" spans="2:15" x14ac:dyDescent="0.35">
      <c r="B1284" s="46"/>
      <c r="C1284" s="46"/>
      <c r="D1284" s="46"/>
      <c r="E1284" s="46"/>
      <c r="F1284" s="46"/>
      <c r="G1284" s="46"/>
      <c r="H1284" s="46"/>
      <c r="I1284" s="46"/>
      <c r="J1284" s="46"/>
      <c r="K1284" s="46"/>
      <c r="L1284" s="46"/>
      <c r="M1284" s="46"/>
      <c r="N1284" s="46"/>
      <c r="O1284" s="46"/>
    </row>
    <row r="1285" spans="2:15" x14ac:dyDescent="0.35">
      <c r="B1285" s="46"/>
      <c r="C1285" s="46"/>
      <c r="D1285" s="46"/>
      <c r="E1285" s="46"/>
      <c r="F1285" s="46"/>
      <c r="G1285" s="46"/>
      <c r="H1285" s="46"/>
      <c r="I1285" s="46"/>
      <c r="J1285" s="46"/>
      <c r="K1285" s="46"/>
      <c r="L1285" s="46"/>
      <c r="M1285" s="46"/>
      <c r="N1285" s="46"/>
      <c r="O1285" s="46"/>
    </row>
    <row r="1286" spans="2:15" x14ac:dyDescent="0.35">
      <c r="B1286" s="46"/>
      <c r="C1286" s="46"/>
      <c r="D1286" s="46"/>
      <c r="E1286" s="46"/>
      <c r="F1286" s="46"/>
      <c r="G1286" s="46"/>
      <c r="H1286" s="46"/>
      <c r="I1286" s="46"/>
      <c r="J1286" s="46"/>
      <c r="K1286" s="46"/>
      <c r="L1286" s="46"/>
      <c r="M1286" s="46"/>
      <c r="N1286" s="46"/>
      <c r="O1286" s="46"/>
    </row>
    <row r="1287" spans="2:15" x14ac:dyDescent="0.35">
      <c r="B1287" s="46"/>
      <c r="C1287" s="46"/>
      <c r="D1287" s="46"/>
      <c r="E1287" s="46"/>
      <c r="F1287" s="46"/>
      <c r="G1287" s="46"/>
      <c r="H1287" s="46"/>
      <c r="I1287" s="46"/>
      <c r="J1287" s="46"/>
      <c r="K1287" s="46"/>
      <c r="L1287" s="46"/>
      <c r="M1287" s="46"/>
      <c r="N1287" s="46"/>
      <c r="O1287" s="46"/>
    </row>
    <row r="1288" spans="2:15" x14ac:dyDescent="0.35">
      <c r="B1288" s="46"/>
      <c r="C1288" s="46"/>
      <c r="D1288" s="46"/>
      <c r="E1288" s="46"/>
      <c r="F1288" s="46"/>
      <c r="G1288" s="46"/>
      <c r="H1288" s="46"/>
      <c r="I1288" s="46"/>
      <c r="J1288" s="46"/>
      <c r="K1288" s="46"/>
      <c r="L1288" s="46"/>
      <c r="M1288" s="46"/>
      <c r="N1288" s="46"/>
      <c r="O1288" s="46"/>
    </row>
    <row r="1289" spans="2:15" x14ac:dyDescent="0.35">
      <c r="B1289" s="46"/>
      <c r="C1289" s="46"/>
      <c r="D1289" s="46"/>
      <c r="E1289" s="46"/>
      <c r="F1289" s="46"/>
      <c r="G1289" s="46"/>
      <c r="H1289" s="46"/>
      <c r="I1289" s="46"/>
      <c r="J1289" s="46"/>
      <c r="K1289" s="46"/>
      <c r="L1289" s="46"/>
      <c r="M1289" s="46"/>
      <c r="N1289" s="46"/>
      <c r="O1289" s="46"/>
    </row>
    <row r="1290" spans="2:15" x14ac:dyDescent="0.35">
      <c r="B1290" s="46"/>
      <c r="C1290" s="46"/>
      <c r="D1290" s="46"/>
      <c r="E1290" s="46"/>
      <c r="F1290" s="46"/>
      <c r="G1290" s="46"/>
      <c r="H1290" s="46"/>
      <c r="I1290" s="46"/>
      <c r="J1290" s="46"/>
      <c r="K1290" s="46"/>
      <c r="L1290" s="46"/>
      <c r="M1290" s="46"/>
      <c r="N1290" s="46"/>
      <c r="O1290" s="46"/>
    </row>
    <row r="1291" spans="2:15" x14ac:dyDescent="0.35">
      <c r="B1291" s="46"/>
      <c r="C1291" s="46"/>
      <c r="D1291" s="46"/>
      <c r="E1291" s="46"/>
      <c r="F1291" s="46"/>
      <c r="G1291" s="46"/>
      <c r="H1291" s="46"/>
      <c r="I1291" s="46"/>
      <c r="J1291" s="46"/>
      <c r="K1291" s="46"/>
      <c r="L1291" s="46"/>
      <c r="M1291" s="46"/>
      <c r="N1291" s="46"/>
      <c r="O1291" s="46"/>
    </row>
    <row r="1292" spans="2:15" x14ac:dyDescent="0.35">
      <c r="B1292" s="46"/>
      <c r="C1292" s="46"/>
      <c r="D1292" s="46"/>
      <c r="E1292" s="46"/>
      <c r="F1292" s="46"/>
      <c r="G1292" s="46"/>
      <c r="H1292" s="46"/>
      <c r="I1292" s="46"/>
      <c r="J1292" s="46"/>
      <c r="K1292" s="46"/>
      <c r="L1292" s="46"/>
      <c r="M1292" s="46"/>
      <c r="N1292" s="46"/>
      <c r="O1292" s="46"/>
    </row>
    <row r="1293" spans="2:15" x14ac:dyDescent="0.35">
      <c r="B1293" s="46"/>
      <c r="C1293" s="46"/>
      <c r="D1293" s="46"/>
      <c r="E1293" s="46"/>
      <c r="F1293" s="46"/>
      <c r="G1293" s="46"/>
      <c r="H1293" s="46"/>
      <c r="I1293" s="46"/>
      <c r="J1293" s="46"/>
      <c r="K1293" s="46"/>
      <c r="L1293" s="46"/>
      <c r="M1293" s="46"/>
      <c r="N1293" s="46"/>
      <c r="O1293" s="46"/>
    </row>
    <row r="1294" spans="2:15" x14ac:dyDescent="0.35">
      <c r="B1294" s="46"/>
      <c r="C1294" s="46"/>
      <c r="D1294" s="46"/>
      <c r="E1294" s="46"/>
      <c r="F1294" s="46"/>
      <c r="G1294" s="46"/>
      <c r="H1294" s="46"/>
      <c r="I1294" s="46"/>
      <c r="J1294" s="46"/>
      <c r="K1294" s="46"/>
      <c r="L1294" s="46"/>
      <c r="M1294" s="46"/>
      <c r="N1294" s="46"/>
      <c r="O1294" s="46"/>
    </row>
    <row r="1295" spans="2:15" x14ac:dyDescent="0.35">
      <c r="B1295" s="46"/>
      <c r="C1295" s="46"/>
      <c r="D1295" s="46"/>
      <c r="E1295" s="46"/>
      <c r="F1295" s="46"/>
      <c r="G1295" s="46"/>
      <c r="H1295" s="46"/>
      <c r="I1295" s="46"/>
      <c r="J1295" s="46"/>
      <c r="K1295" s="46"/>
      <c r="L1295" s="46"/>
      <c r="M1295" s="46"/>
      <c r="N1295" s="46"/>
      <c r="O1295" s="46"/>
    </row>
    <row r="1296" spans="2:15" x14ac:dyDescent="0.35">
      <c r="B1296" s="46"/>
      <c r="C1296" s="46"/>
      <c r="D1296" s="46"/>
      <c r="E1296" s="46"/>
      <c r="F1296" s="46"/>
      <c r="G1296" s="46"/>
      <c r="H1296" s="46"/>
      <c r="I1296" s="46"/>
      <c r="J1296" s="46"/>
      <c r="K1296" s="46"/>
      <c r="L1296" s="46"/>
      <c r="M1296" s="46"/>
      <c r="N1296" s="46"/>
      <c r="O1296" s="46"/>
    </row>
    <row r="1297" spans="2:15" x14ac:dyDescent="0.35">
      <c r="B1297" s="46"/>
      <c r="C1297" s="46"/>
      <c r="D1297" s="46"/>
      <c r="E1297" s="46"/>
      <c r="F1297" s="46"/>
      <c r="G1297" s="46"/>
      <c r="H1297" s="46"/>
      <c r="I1297" s="46"/>
      <c r="J1297" s="46"/>
      <c r="K1297" s="46"/>
      <c r="L1297" s="46"/>
      <c r="M1297" s="46"/>
      <c r="N1297" s="46"/>
      <c r="O1297" s="46"/>
    </row>
    <row r="1298" spans="2:15" x14ac:dyDescent="0.35">
      <c r="B1298" s="46"/>
      <c r="C1298" s="46"/>
      <c r="D1298" s="46"/>
      <c r="E1298" s="46"/>
      <c r="F1298" s="46"/>
      <c r="G1298" s="46"/>
      <c r="H1298" s="46"/>
      <c r="I1298" s="46"/>
      <c r="J1298" s="46"/>
      <c r="K1298" s="46"/>
      <c r="L1298" s="46"/>
      <c r="M1298" s="46"/>
      <c r="N1298" s="46"/>
      <c r="O1298" s="46"/>
    </row>
    <row r="1299" spans="2:15" x14ac:dyDescent="0.35">
      <c r="B1299" s="46"/>
      <c r="C1299" s="46"/>
      <c r="D1299" s="46"/>
      <c r="E1299" s="46"/>
      <c r="F1299" s="46"/>
      <c r="G1299" s="46"/>
      <c r="H1299" s="46"/>
      <c r="I1299" s="46"/>
      <c r="J1299" s="46"/>
      <c r="K1299" s="46"/>
      <c r="L1299" s="46"/>
      <c r="M1299" s="46"/>
      <c r="N1299" s="46"/>
      <c r="O1299" s="46"/>
    </row>
    <row r="1300" spans="2:15" x14ac:dyDescent="0.35">
      <c r="B1300" s="46"/>
      <c r="C1300" s="46"/>
      <c r="D1300" s="46"/>
      <c r="E1300" s="46"/>
      <c r="F1300" s="46"/>
      <c r="G1300" s="46"/>
      <c r="H1300" s="46"/>
      <c r="I1300" s="46"/>
      <c r="J1300" s="46"/>
      <c r="K1300" s="46"/>
      <c r="L1300" s="46"/>
      <c r="M1300" s="46"/>
      <c r="N1300" s="46"/>
      <c r="O1300" s="46"/>
    </row>
    <row r="1301" spans="2:15" x14ac:dyDescent="0.35">
      <c r="B1301" s="46"/>
      <c r="C1301" s="46"/>
      <c r="D1301" s="46"/>
      <c r="E1301" s="46"/>
      <c r="F1301" s="46"/>
      <c r="G1301" s="46"/>
      <c r="H1301" s="46"/>
      <c r="I1301" s="46"/>
      <c r="J1301" s="46"/>
      <c r="K1301" s="46"/>
      <c r="L1301" s="46"/>
      <c r="M1301" s="46"/>
      <c r="N1301" s="46"/>
      <c r="O1301" s="46"/>
    </row>
    <row r="1302" spans="2:15" x14ac:dyDescent="0.35">
      <c r="B1302" s="46"/>
      <c r="C1302" s="46"/>
      <c r="D1302" s="46"/>
      <c r="E1302" s="46"/>
      <c r="F1302" s="46"/>
      <c r="G1302" s="46"/>
      <c r="H1302" s="46"/>
      <c r="I1302" s="46"/>
      <c r="J1302" s="46"/>
      <c r="K1302" s="46"/>
      <c r="L1302" s="46"/>
      <c r="M1302" s="46"/>
      <c r="N1302" s="46"/>
      <c r="O1302" s="46"/>
    </row>
    <row r="1303" spans="2:15" x14ac:dyDescent="0.35">
      <c r="B1303" s="46"/>
      <c r="C1303" s="46"/>
      <c r="D1303" s="46"/>
      <c r="E1303" s="46"/>
      <c r="F1303" s="46"/>
      <c r="G1303" s="46"/>
      <c r="H1303" s="46"/>
      <c r="I1303" s="46"/>
      <c r="J1303" s="46"/>
      <c r="K1303" s="46"/>
      <c r="L1303" s="46"/>
      <c r="M1303" s="46"/>
      <c r="N1303" s="46"/>
      <c r="O1303" s="46"/>
    </row>
    <row r="1304" spans="2:15" x14ac:dyDescent="0.35">
      <c r="B1304" s="46"/>
      <c r="C1304" s="46"/>
      <c r="D1304" s="46"/>
      <c r="E1304" s="46"/>
      <c r="F1304" s="46"/>
      <c r="G1304" s="46"/>
      <c r="H1304" s="46"/>
      <c r="I1304" s="46"/>
      <c r="J1304" s="46"/>
      <c r="K1304" s="46"/>
      <c r="L1304" s="46"/>
      <c r="M1304" s="46"/>
      <c r="N1304" s="46"/>
      <c r="O1304" s="46"/>
    </row>
    <row r="1305" spans="2:15" x14ac:dyDescent="0.35">
      <c r="B1305" s="46"/>
      <c r="C1305" s="46"/>
      <c r="D1305" s="46"/>
      <c r="E1305" s="46"/>
      <c r="F1305" s="46"/>
      <c r="G1305" s="46"/>
      <c r="H1305" s="46"/>
      <c r="I1305" s="46"/>
      <c r="J1305" s="46"/>
      <c r="K1305" s="46"/>
      <c r="L1305" s="46"/>
      <c r="M1305" s="46"/>
      <c r="N1305" s="46"/>
      <c r="O1305" s="46"/>
    </row>
    <row r="1306" spans="2:15" x14ac:dyDescent="0.35">
      <c r="B1306" s="46"/>
      <c r="C1306" s="46"/>
      <c r="D1306" s="46"/>
      <c r="E1306" s="46"/>
      <c r="F1306" s="46"/>
      <c r="G1306" s="46"/>
      <c r="H1306" s="46"/>
      <c r="I1306" s="46"/>
      <c r="J1306" s="46"/>
      <c r="K1306" s="46"/>
      <c r="L1306" s="46"/>
      <c r="M1306" s="46"/>
      <c r="N1306" s="46"/>
      <c r="O1306" s="46"/>
    </row>
    <row r="1307" spans="2:15" x14ac:dyDescent="0.35">
      <c r="B1307" s="46"/>
      <c r="C1307" s="46"/>
      <c r="D1307" s="46"/>
      <c r="E1307" s="46"/>
      <c r="F1307" s="46"/>
      <c r="G1307" s="46"/>
      <c r="H1307" s="46"/>
      <c r="I1307" s="46"/>
      <c r="J1307" s="46"/>
      <c r="K1307" s="46"/>
      <c r="L1307" s="46"/>
      <c r="M1307" s="46"/>
      <c r="N1307" s="46"/>
      <c r="O1307" s="46"/>
    </row>
    <row r="1308" spans="2:15" x14ac:dyDescent="0.35">
      <c r="B1308" s="46"/>
      <c r="C1308" s="46"/>
      <c r="D1308" s="46"/>
      <c r="E1308" s="46"/>
      <c r="F1308" s="46"/>
      <c r="G1308" s="46"/>
      <c r="H1308" s="46"/>
      <c r="I1308" s="46"/>
      <c r="J1308" s="46"/>
      <c r="K1308" s="46"/>
      <c r="L1308" s="46"/>
      <c r="M1308" s="46"/>
      <c r="N1308" s="46"/>
      <c r="O1308" s="46"/>
    </row>
    <row r="1309" spans="2:15" x14ac:dyDescent="0.35">
      <c r="B1309" s="46"/>
      <c r="C1309" s="46"/>
      <c r="D1309" s="46"/>
      <c r="E1309" s="46"/>
      <c r="F1309" s="46"/>
      <c r="G1309" s="46"/>
      <c r="H1309" s="46"/>
      <c r="I1309" s="46"/>
      <c r="J1309" s="46"/>
      <c r="K1309" s="46"/>
      <c r="L1309" s="46"/>
      <c r="M1309" s="46"/>
      <c r="N1309" s="46"/>
      <c r="O1309" s="46"/>
    </row>
    <row r="1310" spans="2:15" x14ac:dyDescent="0.35">
      <c r="B1310" s="46"/>
      <c r="C1310" s="46"/>
      <c r="D1310" s="46"/>
      <c r="E1310" s="46"/>
      <c r="F1310" s="46"/>
      <c r="G1310" s="46"/>
      <c r="H1310" s="46"/>
      <c r="I1310" s="46"/>
      <c r="J1310" s="46"/>
      <c r="K1310" s="46"/>
      <c r="L1310" s="46"/>
      <c r="M1310" s="46"/>
      <c r="N1310" s="46"/>
      <c r="O1310" s="46"/>
    </row>
    <row r="1311" spans="2:15" x14ac:dyDescent="0.35">
      <c r="B1311" s="46"/>
      <c r="C1311" s="46"/>
      <c r="D1311" s="46"/>
      <c r="E1311" s="46"/>
      <c r="F1311" s="46"/>
      <c r="G1311" s="46"/>
      <c r="H1311" s="46"/>
      <c r="I1311" s="46"/>
      <c r="J1311" s="46"/>
      <c r="K1311" s="46"/>
      <c r="L1311" s="46"/>
      <c r="M1311" s="46"/>
      <c r="N1311" s="46"/>
      <c r="O1311" s="46"/>
    </row>
    <row r="1312" spans="2:15" x14ac:dyDescent="0.35">
      <c r="B1312" s="46"/>
      <c r="C1312" s="46"/>
      <c r="D1312" s="46"/>
      <c r="E1312" s="46"/>
      <c r="F1312" s="46"/>
      <c r="G1312" s="46"/>
      <c r="H1312" s="46"/>
      <c r="I1312" s="46"/>
      <c r="J1312" s="46"/>
      <c r="K1312" s="46"/>
      <c r="L1312" s="46"/>
      <c r="M1312" s="46"/>
      <c r="N1312" s="46"/>
      <c r="O1312" s="46"/>
    </row>
    <row r="1313" spans="2:15" x14ac:dyDescent="0.35">
      <c r="B1313" s="46"/>
      <c r="C1313" s="46"/>
      <c r="D1313" s="46"/>
      <c r="E1313" s="46"/>
      <c r="F1313" s="46"/>
      <c r="G1313" s="46"/>
      <c r="H1313" s="46"/>
      <c r="I1313" s="46"/>
      <c r="J1313" s="46"/>
      <c r="K1313" s="46"/>
      <c r="L1313" s="46"/>
      <c r="M1313" s="46"/>
      <c r="N1313" s="46"/>
      <c r="O1313" s="46"/>
    </row>
    <row r="1314" spans="2:15" x14ac:dyDescent="0.35">
      <c r="B1314" s="46"/>
      <c r="C1314" s="46"/>
      <c r="D1314" s="46"/>
      <c r="E1314" s="46"/>
      <c r="F1314" s="46"/>
      <c r="G1314" s="46"/>
      <c r="H1314" s="46"/>
      <c r="I1314" s="46"/>
      <c r="J1314" s="46"/>
      <c r="K1314" s="46"/>
      <c r="L1314" s="46"/>
      <c r="M1314" s="46"/>
      <c r="N1314" s="46"/>
      <c r="O1314" s="46"/>
    </row>
    <row r="1315" spans="2:15" x14ac:dyDescent="0.35">
      <c r="B1315" s="46"/>
      <c r="C1315" s="46"/>
      <c r="D1315" s="46"/>
      <c r="E1315" s="46"/>
      <c r="F1315" s="46"/>
      <c r="G1315" s="46"/>
      <c r="H1315" s="46"/>
      <c r="I1315" s="46"/>
      <c r="J1315" s="46"/>
      <c r="K1315" s="46"/>
      <c r="L1315" s="46"/>
      <c r="M1315" s="46"/>
      <c r="N1315" s="46"/>
      <c r="O1315" s="46"/>
    </row>
    <row r="1316" spans="2:15" x14ac:dyDescent="0.35">
      <c r="B1316" s="46"/>
      <c r="C1316" s="46"/>
      <c r="D1316" s="46"/>
      <c r="E1316" s="46"/>
      <c r="F1316" s="46"/>
      <c r="G1316" s="46"/>
      <c r="H1316" s="46"/>
      <c r="I1316" s="46"/>
      <c r="J1316" s="46"/>
      <c r="K1316" s="46"/>
      <c r="L1316" s="46"/>
      <c r="M1316" s="46"/>
      <c r="N1316" s="46"/>
      <c r="O1316" s="46"/>
    </row>
    <row r="1317" spans="2:15" x14ac:dyDescent="0.35">
      <c r="B1317" s="46"/>
      <c r="C1317" s="46"/>
      <c r="D1317" s="46"/>
      <c r="E1317" s="46"/>
      <c r="F1317" s="46"/>
      <c r="G1317" s="46"/>
      <c r="H1317" s="46"/>
      <c r="I1317" s="46"/>
      <c r="J1317" s="46"/>
      <c r="K1317" s="46"/>
      <c r="L1317" s="46"/>
      <c r="M1317" s="46"/>
      <c r="N1317" s="46"/>
      <c r="O1317" s="46"/>
    </row>
    <row r="1318" spans="2:15" x14ac:dyDescent="0.35">
      <c r="B1318" s="46"/>
      <c r="C1318" s="46"/>
      <c r="D1318" s="46"/>
      <c r="E1318" s="46"/>
      <c r="F1318" s="46"/>
      <c r="G1318" s="46"/>
      <c r="H1318" s="46"/>
      <c r="I1318" s="46"/>
      <c r="J1318" s="46"/>
      <c r="K1318" s="46"/>
      <c r="L1318" s="46"/>
      <c r="M1318" s="46"/>
      <c r="N1318" s="46"/>
      <c r="O1318" s="46"/>
    </row>
    <row r="1319" spans="2:15" x14ac:dyDescent="0.35">
      <c r="B1319" s="46"/>
      <c r="C1319" s="46"/>
      <c r="D1319" s="46"/>
      <c r="E1319" s="46"/>
      <c r="F1319" s="46"/>
      <c r="G1319" s="46"/>
      <c r="H1319" s="46"/>
      <c r="I1319" s="46"/>
      <c r="J1319" s="46"/>
      <c r="K1319" s="46"/>
      <c r="L1319" s="46"/>
      <c r="M1319" s="46"/>
      <c r="N1319" s="46"/>
      <c r="O1319" s="46"/>
    </row>
    <row r="1320" spans="2:15" x14ac:dyDescent="0.35">
      <c r="B1320" s="46"/>
      <c r="C1320" s="46"/>
      <c r="D1320" s="46"/>
      <c r="E1320" s="46"/>
      <c r="F1320" s="46"/>
      <c r="G1320" s="46"/>
      <c r="H1320" s="46"/>
      <c r="I1320" s="46"/>
      <c r="J1320" s="46"/>
      <c r="K1320" s="46"/>
      <c r="L1320" s="46"/>
      <c r="M1320" s="46"/>
      <c r="N1320" s="46"/>
      <c r="O1320" s="46"/>
    </row>
    <row r="1321" spans="2:15" x14ac:dyDescent="0.35">
      <c r="B1321" s="46"/>
      <c r="C1321" s="46"/>
      <c r="D1321" s="46"/>
      <c r="E1321" s="46"/>
      <c r="F1321" s="46"/>
      <c r="G1321" s="46"/>
      <c r="H1321" s="46"/>
      <c r="I1321" s="46"/>
      <c r="J1321" s="46"/>
      <c r="K1321" s="46"/>
      <c r="L1321" s="46"/>
      <c r="M1321" s="46"/>
      <c r="N1321" s="46"/>
      <c r="O1321" s="46"/>
    </row>
    <row r="1322" spans="2:15" x14ac:dyDescent="0.35">
      <c r="B1322" s="46"/>
      <c r="C1322" s="46"/>
      <c r="D1322" s="46"/>
      <c r="E1322" s="46"/>
      <c r="F1322" s="46"/>
      <c r="G1322" s="46"/>
      <c r="H1322" s="46"/>
      <c r="I1322" s="46"/>
      <c r="J1322" s="46"/>
      <c r="K1322" s="46"/>
      <c r="L1322" s="46"/>
      <c r="M1322" s="46"/>
      <c r="N1322" s="46"/>
      <c r="O1322" s="46"/>
    </row>
    <row r="1323" spans="2:15" x14ac:dyDescent="0.35">
      <c r="B1323" s="46"/>
      <c r="C1323" s="46"/>
      <c r="D1323" s="46"/>
      <c r="E1323" s="46"/>
      <c r="F1323" s="46"/>
      <c r="G1323" s="46"/>
      <c r="H1323" s="46"/>
      <c r="I1323" s="46"/>
      <c r="J1323" s="46"/>
      <c r="K1323" s="46"/>
      <c r="L1323" s="46"/>
      <c r="M1323" s="46"/>
      <c r="N1323" s="46"/>
      <c r="O1323" s="46"/>
    </row>
    <row r="1324" spans="2:15" x14ac:dyDescent="0.35">
      <c r="B1324" s="46"/>
      <c r="C1324" s="46"/>
      <c r="D1324" s="46"/>
      <c r="E1324" s="46"/>
      <c r="F1324" s="46"/>
      <c r="G1324" s="46"/>
      <c r="H1324" s="46"/>
      <c r="I1324" s="46"/>
      <c r="J1324" s="46"/>
      <c r="K1324" s="46"/>
      <c r="L1324" s="46"/>
      <c r="M1324" s="46"/>
      <c r="N1324" s="46"/>
      <c r="O1324" s="46"/>
    </row>
    <row r="1325" spans="2:15" x14ac:dyDescent="0.35">
      <c r="B1325" s="46"/>
      <c r="C1325" s="46"/>
      <c r="D1325" s="46"/>
      <c r="E1325" s="46"/>
      <c r="F1325" s="46"/>
      <c r="G1325" s="46"/>
      <c r="H1325" s="46"/>
      <c r="I1325" s="46"/>
      <c r="J1325" s="46"/>
      <c r="K1325" s="46"/>
      <c r="L1325" s="46"/>
      <c r="M1325" s="46"/>
      <c r="N1325" s="46"/>
      <c r="O1325" s="46"/>
    </row>
    <row r="1326" spans="2:15" x14ac:dyDescent="0.35">
      <c r="B1326" s="46"/>
      <c r="C1326" s="46"/>
      <c r="D1326" s="46"/>
      <c r="E1326" s="46"/>
      <c r="F1326" s="46"/>
      <c r="G1326" s="46"/>
      <c r="H1326" s="46"/>
      <c r="I1326" s="46"/>
      <c r="J1326" s="46"/>
      <c r="K1326" s="46"/>
      <c r="L1326" s="46"/>
      <c r="M1326" s="46"/>
      <c r="N1326" s="46"/>
      <c r="O1326" s="46"/>
    </row>
    <row r="1327" spans="2:15" x14ac:dyDescent="0.35">
      <c r="B1327" s="46"/>
      <c r="C1327" s="46"/>
      <c r="D1327" s="46"/>
      <c r="E1327" s="46"/>
      <c r="F1327" s="46"/>
      <c r="G1327" s="46"/>
      <c r="H1327" s="46"/>
      <c r="I1327" s="46"/>
      <c r="J1327" s="46"/>
      <c r="K1327" s="46"/>
      <c r="L1327" s="46"/>
      <c r="M1327" s="46"/>
      <c r="N1327" s="46"/>
      <c r="O1327" s="46"/>
    </row>
    <row r="1328" spans="2:15" x14ac:dyDescent="0.35">
      <c r="B1328" s="46"/>
      <c r="C1328" s="46"/>
      <c r="D1328" s="46"/>
      <c r="E1328" s="46"/>
      <c r="F1328" s="46"/>
      <c r="G1328" s="46"/>
      <c r="H1328" s="46"/>
      <c r="I1328" s="46"/>
      <c r="J1328" s="46"/>
      <c r="K1328" s="46"/>
      <c r="L1328" s="46"/>
      <c r="M1328" s="46"/>
      <c r="N1328" s="46"/>
      <c r="O1328" s="46"/>
    </row>
    <row r="1329" spans="2:15" x14ac:dyDescent="0.35">
      <c r="B1329" s="46"/>
      <c r="C1329" s="46"/>
      <c r="D1329" s="46"/>
      <c r="E1329" s="46"/>
      <c r="F1329" s="46"/>
      <c r="G1329" s="46"/>
      <c r="H1329" s="46"/>
      <c r="I1329" s="46"/>
      <c r="J1329" s="46"/>
      <c r="K1329" s="46"/>
      <c r="L1329" s="46"/>
      <c r="M1329" s="46"/>
      <c r="N1329" s="46"/>
      <c r="O1329" s="46"/>
    </row>
    <row r="1330" spans="2:15" x14ac:dyDescent="0.35">
      <c r="B1330" s="46"/>
      <c r="C1330" s="46"/>
      <c r="D1330" s="46"/>
      <c r="E1330" s="46"/>
      <c r="F1330" s="46"/>
      <c r="G1330" s="46"/>
      <c r="H1330" s="46"/>
      <c r="I1330" s="46"/>
      <c r="J1330" s="46"/>
      <c r="K1330" s="46"/>
      <c r="L1330" s="46"/>
      <c r="M1330" s="46"/>
      <c r="N1330" s="46"/>
      <c r="O1330" s="46"/>
    </row>
    <row r="1331" spans="2:15" x14ac:dyDescent="0.35">
      <c r="B1331" s="46"/>
      <c r="C1331" s="46"/>
      <c r="D1331" s="46"/>
      <c r="E1331" s="46"/>
      <c r="F1331" s="46"/>
      <c r="G1331" s="46"/>
      <c r="H1331" s="46"/>
      <c r="I1331" s="46"/>
      <c r="J1331" s="46"/>
      <c r="K1331" s="46"/>
      <c r="L1331" s="46"/>
      <c r="M1331" s="46"/>
      <c r="N1331" s="46"/>
      <c r="O1331" s="46"/>
    </row>
    <row r="1332" spans="2:15" x14ac:dyDescent="0.35">
      <c r="B1332" s="46"/>
      <c r="C1332" s="46"/>
      <c r="D1332" s="46"/>
      <c r="E1332" s="46"/>
      <c r="F1332" s="46"/>
      <c r="G1332" s="46"/>
      <c r="H1332" s="46"/>
      <c r="I1332" s="46"/>
      <c r="J1332" s="46"/>
      <c r="K1332" s="46"/>
      <c r="L1332" s="46"/>
      <c r="M1332" s="46"/>
      <c r="N1332" s="46"/>
      <c r="O1332" s="46"/>
    </row>
    <row r="1333" spans="2:15" x14ac:dyDescent="0.35">
      <c r="B1333" s="46"/>
      <c r="C1333" s="46"/>
      <c r="D1333" s="46"/>
      <c r="E1333" s="46"/>
      <c r="F1333" s="46"/>
      <c r="G1333" s="46"/>
      <c r="H1333" s="46"/>
      <c r="I1333" s="46"/>
      <c r="J1333" s="46"/>
      <c r="K1333" s="46"/>
      <c r="L1333" s="46"/>
      <c r="M1333" s="46"/>
      <c r="N1333" s="46"/>
      <c r="O1333" s="46"/>
    </row>
    <row r="1334" spans="2:15" x14ac:dyDescent="0.35">
      <c r="B1334" s="46"/>
      <c r="C1334" s="46"/>
      <c r="D1334" s="46"/>
      <c r="E1334" s="46"/>
      <c r="F1334" s="46"/>
      <c r="G1334" s="46"/>
      <c r="H1334" s="46"/>
      <c r="I1334" s="46"/>
      <c r="J1334" s="46"/>
      <c r="K1334" s="46"/>
      <c r="L1334" s="46"/>
      <c r="M1334" s="46"/>
      <c r="N1334" s="46"/>
      <c r="O1334" s="46"/>
    </row>
    <row r="1335" spans="2:15" x14ac:dyDescent="0.35">
      <c r="B1335" s="46"/>
      <c r="C1335" s="46"/>
      <c r="D1335" s="46"/>
      <c r="E1335" s="46"/>
      <c r="F1335" s="46"/>
      <c r="G1335" s="46"/>
      <c r="H1335" s="46"/>
      <c r="I1335" s="46"/>
      <c r="J1335" s="46"/>
      <c r="K1335" s="46"/>
      <c r="L1335" s="46"/>
      <c r="M1335" s="46"/>
      <c r="N1335" s="46"/>
      <c r="O1335" s="46"/>
    </row>
    <row r="1336" spans="2:15" x14ac:dyDescent="0.35">
      <c r="B1336" s="46"/>
      <c r="C1336" s="46"/>
      <c r="D1336" s="46"/>
      <c r="E1336" s="46"/>
      <c r="F1336" s="46"/>
      <c r="G1336" s="46"/>
      <c r="H1336" s="46"/>
      <c r="I1336" s="46"/>
      <c r="J1336" s="46"/>
      <c r="K1336" s="46"/>
      <c r="L1336" s="46"/>
      <c r="M1336" s="46"/>
      <c r="N1336" s="46"/>
      <c r="O1336" s="46"/>
    </row>
    <row r="1337" spans="2:15" x14ac:dyDescent="0.35">
      <c r="B1337" s="46"/>
      <c r="C1337" s="46"/>
      <c r="D1337" s="46"/>
      <c r="E1337" s="46"/>
      <c r="F1337" s="46"/>
      <c r="G1337" s="46"/>
      <c r="H1337" s="46"/>
      <c r="I1337" s="46"/>
      <c r="J1337" s="46"/>
      <c r="K1337" s="46"/>
      <c r="L1337" s="46"/>
      <c r="M1337" s="46"/>
      <c r="N1337" s="46"/>
      <c r="O1337" s="46"/>
    </row>
    <row r="1338" spans="2:15" x14ac:dyDescent="0.35">
      <c r="B1338" s="46"/>
      <c r="C1338" s="46"/>
      <c r="D1338" s="46"/>
      <c r="E1338" s="46"/>
      <c r="F1338" s="46"/>
      <c r="G1338" s="46"/>
      <c r="H1338" s="46"/>
      <c r="I1338" s="46"/>
      <c r="J1338" s="46"/>
      <c r="K1338" s="46"/>
      <c r="L1338" s="46"/>
      <c r="M1338" s="46"/>
      <c r="N1338" s="46"/>
      <c r="O1338" s="46"/>
    </row>
    <row r="1339" spans="2:15" x14ac:dyDescent="0.35">
      <c r="B1339" s="46"/>
      <c r="C1339" s="46"/>
      <c r="D1339" s="46"/>
      <c r="E1339" s="46"/>
      <c r="F1339" s="46"/>
      <c r="G1339" s="46"/>
      <c r="H1339" s="46"/>
      <c r="I1339" s="46"/>
      <c r="J1339" s="46"/>
      <c r="K1339" s="46"/>
      <c r="L1339" s="46"/>
      <c r="M1339" s="46"/>
      <c r="N1339" s="46"/>
      <c r="O1339" s="46"/>
    </row>
    <row r="1340" spans="2:15" x14ac:dyDescent="0.35">
      <c r="B1340" s="46"/>
      <c r="C1340" s="46"/>
      <c r="D1340" s="46"/>
      <c r="E1340" s="46"/>
      <c r="F1340" s="46"/>
      <c r="G1340" s="46"/>
      <c r="H1340" s="46"/>
      <c r="I1340" s="46"/>
      <c r="J1340" s="46"/>
      <c r="K1340" s="46"/>
      <c r="L1340" s="46"/>
      <c r="M1340" s="46"/>
      <c r="N1340" s="46"/>
      <c r="O1340" s="46"/>
    </row>
    <row r="1341" spans="2:15" x14ac:dyDescent="0.35">
      <c r="B1341" s="46"/>
      <c r="C1341" s="46"/>
      <c r="D1341" s="46"/>
      <c r="E1341" s="46"/>
      <c r="F1341" s="46"/>
      <c r="G1341" s="46"/>
      <c r="H1341" s="46"/>
      <c r="I1341" s="46"/>
      <c r="J1341" s="46"/>
      <c r="K1341" s="46"/>
      <c r="L1341" s="46"/>
      <c r="M1341" s="46"/>
      <c r="N1341" s="46"/>
      <c r="O1341" s="46"/>
    </row>
    <row r="1342" spans="2:15" x14ac:dyDescent="0.35">
      <c r="B1342" s="46"/>
      <c r="C1342" s="46"/>
      <c r="D1342" s="46"/>
      <c r="E1342" s="46"/>
      <c r="F1342" s="46"/>
      <c r="G1342" s="46"/>
      <c r="H1342" s="46"/>
      <c r="I1342" s="46"/>
      <c r="J1342" s="46"/>
      <c r="K1342" s="46"/>
      <c r="L1342" s="46"/>
      <c r="M1342" s="46"/>
      <c r="N1342" s="46"/>
      <c r="O1342" s="46"/>
    </row>
    <row r="1343" spans="2:15" x14ac:dyDescent="0.35">
      <c r="B1343" s="46"/>
      <c r="C1343" s="46"/>
      <c r="D1343" s="46"/>
      <c r="E1343" s="46"/>
      <c r="F1343" s="46"/>
      <c r="G1343" s="46"/>
      <c r="H1343" s="46"/>
      <c r="I1343" s="46"/>
      <c r="J1343" s="46"/>
      <c r="K1343" s="46"/>
      <c r="L1343" s="46"/>
      <c r="M1343" s="46"/>
      <c r="N1343" s="46"/>
      <c r="O1343" s="46"/>
    </row>
    <row r="1344" spans="2:15" x14ac:dyDescent="0.35">
      <c r="B1344" s="46"/>
      <c r="C1344" s="46"/>
      <c r="D1344" s="46"/>
      <c r="E1344" s="46"/>
      <c r="F1344" s="46"/>
      <c r="G1344" s="46"/>
      <c r="H1344" s="46"/>
      <c r="I1344" s="46"/>
      <c r="J1344" s="46"/>
      <c r="K1344" s="46"/>
      <c r="L1344" s="46"/>
      <c r="M1344" s="46"/>
      <c r="N1344" s="46"/>
      <c r="O1344" s="46"/>
    </row>
    <row r="1345" spans="2:15" x14ac:dyDescent="0.35">
      <c r="B1345" s="46"/>
      <c r="C1345" s="46"/>
      <c r="D1345" s="46"/>
      <c r="E1345" s="46"/>
      <c r="F1345" s="46"/>
      <c r="G1345" s="46"/>
      <c r="H1345" s="46"/>
      <c r="I1345" s="46"/>
      <c r="J1345" s="46"/>
      <c r="K1345" s="46"/>
      <c r="L1345" s="46"/>
      <c r="M1345" s="46"/>
      <c r="N1345" s="46"/>
      <c r="O1345" s="46"/>
    </row>
    <row r="1346" spans="2:15" x14ac:dyDescent="0.35">
      <c r="B1346" s="46"/>
      <c r="C1346" s="46"/>
      <c r="D1346" s="46"/>
      <c r="E1346" s="46"/>
      <c r="F1346" s="46"/>
      <c r="G1346" s="46"/>
      <c r="H1346" s="46"/>
      <c r="I1346" s="46"/>
      <c r="J1346" s="46"/>
      <c r="K1346" s="46"/>
      <c r="L1346" s="46"/>
      <c r="M1346" s="46"/>
      <c r="N1346" s="46"/>
      <c r="O1346" s="46"/>
    </row>
    <row r="1347" spans="2:15" x14ac:dyDescent="0.35">
      <c r="B1347" s="46"/>
      <c r="C1347" s="46"/>
      <c r="D1347" s="46"/>
      <c r="E1347" s="46"/>
      <c r="F1347" s="46"/>
      <c r="G1347" s="46"/>
      <c r="H1347" s="46"/>
      <c r="I1347" s="46"/>
      <c r="J1347" s="46"/>
      <c r="K1347" s="46"/>
      <c r="L1347" s="46"/>
      <c r="M1347" s="46"/>
      <c r="N1347" s="46"/>
      <c r="O1347" s="46"/>
    </row>
    <row r="1348" spans="2:15" x14ac:dyDescent="0.35">
      <c r="B1348" s="46"/>
      <c r="C1348" s="46"/>
      <c r="D1348" s="46"/>
      <c r="E1348" s="46"/>
      <c r="F1348" s="46"/>
      <c r="G1348" s="46"/>
      <c r="H1348" s="46"/>
      <c r="I1348" s="46"/>
      <c r="J1348" s="46"/>
      <c r="K1348" s="46"/>
      <c r="L1348" s="46"/>
      <c r="M1348" s="46"/>
      <c r="N1348" s="46"/>
      <c r="O1348" s="46"/>
    </row>
    <row r="1349" spans="2:15" x14ac:dyDescent="0.35">
      <c r="B1349" s="46"/>
      <c r="C1349" s="46"/>
      <c r="D1349" s="46"/>
      <c r="E1349" s="46"/>
      <c r="F1349" s="46"/>
      <c r="G1349" s="46"/>
      <c r="H1349" s="46"/>
      <c r="I1349" s="46"/>
      <c r="J1349" s="46"/>
      <c r="K1349" s="46"/>
      <c r="L1349" s="46"/>
      <c r="M1349" s="46"/>
      <c r="N1349" s="46"/>
      <c r="O1349" s="46"/>
    </row>
    <row r="1350" spans="2:15" x14ac:dyDescent="0.35">
      <c r="B1350" s="46"/>
      <c r="C1350" s="46"/>
      <c r="D1350" s="46"/>
      <c r="E1350" s="46"/>
      <c r="F1350" s="46"/>
      <c r="G1350" s="46"/>
      <c r="H1350" s="46"/>
      <c r="I1350" s="46"/>
      <c r="J1350" s="46"/>
      <c r="K1350" s="46"/>
      <c r="L1350" s="46"/>
      <c r="M1350" s="46"/>
      <c r="N1350" s="46"/>
      <c r="O1350" s="46"/>
    </row>
    <row r="1351" spans="2:15" x14ac:dyDescent="0.35">
      <c r="B1351" s="46"/>
      <c r="C1351" s="46"/>
      <c r="D1351" s="46"/>
      <c r="E1351" s="46"/>
      <c r="F1351" s="46"/>
      <c r="G1351" s="46"/>
      <c r="H1351" s="46"/>
      <c r="I1351" s="46"/>
      <c r="J1351" s="46"/>
      <c r="K1351" s="46"/>
      <c r="L1351" s="46"/>
      <c r="M1351" s="46"/>
      <c r="N1351" s="46"/>
      <c r="O1351" s="46"/>
    </row>
    <row r="1352" spans="2:15" x14ac:dyDescent="0.35">
      <c r="B1352" s="46"/>
      <c r="C1352" s="46"/>
      <c r="D1352" s="46"/>
      <c r="E1352" s="46"/>
      <c r="F1352" s="46"/>
      <c r="G1352" s="46"/>
      <c r="H1352" s="46"/>
      <c r="I1352" s="46"/>
      <c r="J1352" s="46"/>
      <c r="K1352" s="46"/>
      <c r="L1352" s="46"/>
      <c r="M1352" s="46"/>
      <c r="N1352" s="46"/>
      <c r="O1352" s="46"/>
    </row>
    <row r="1353" spans="2:15" x14ac:dyDescent="0.35">
      <c r="B1353" s="46"/>
      <c r="C1353" s="46"/>
      <c r="D1353" s="46"/>
      <c r="E1353" s="46"/>
      <c r="F1353" s="46"/>
      <c r="G1353" s="46"/>
      <c r="H1353" s="46"/>
      <c r="I1353" s="46"/>
      <c r="J1353" s="46"/>
      <c r="K1353" s="46"/>
      <c r="L1353" s="46"/>
      <c r="M1353" s="46"/>
      <c r="N1353" s="46"/>
      <c r="O1353" s="46"/>
    </row>
    <row r="1354" spans="2:15" x14ac:dyDescent="0.35">
      <c r="B1354" s="46"/>
      <c r="C1354" s="46"/>
      <c r="D1354" s="46"/>
      <c r="E1354" s="46"/>
      <c r="F1354" s="46"/>
      <c r="G1354" s="46"/>
      <c r="H1354" s="46"/>
      <c r="I1354" s="46"/>
      <c r="J1354" s="46"/>
      <c r="K1354" s="46"/>
      <c r="L1354" s="46"/>
      <c r="M1354" s="46"/>
      <c r="N1354" s="46"/>
      <c r="O1354" s="46"/>
    </row>
    <row r="1355" spans="2:15" x14ac:dyDescent="0.35">
      <c r="B1355" s="46"/>
      <c r="C1355" s="46"/>
      <c r="D1355" s="46"/>
      <c r="E1355" s="46"/>
      <c r="F1355" s="46"/>
      <c r="G1355" s="46"/>
      <c r="H1355" s="46"/>
      <c r="I1355" s="46"/>
      <c r="J1355" s="46"/>
      <c r="K1355" s="46"/>
      <c r="L1355" s="46"/>
      <c r="M1355" s="46"/>
      <c r="N1355" s="46"/>
      <c r="O1355" s="46"/>
    </row>
    <row r="1356" spans="2:15" x14ac:dyDescent="0.35">
      <c r="B1356" s="46"/>
      <c r="C1356" s="46"/>
      <c r="D1356" s="46"/>
      <c r="E1356" s="46"/>
      <c r="F1356" s="46"/>
      <c r="G1356" s="46"/>
      <c r="H1356" s="46"/>
      <c r="I1356" s="46"/>
      <c r="J1356" s="46"/>
      <c r="K1356" s="46"/>
      <c r="L1356" s="46"/>
      <c r="M1356" s="46"/>
      <c r="N1356" s="46"/>
      <c r="O1356" s="46"/>
    </row>
    <row r="1357" spans="2:15" x14ac:dyDescent="0.35">
      <c r="B1357" s="46"/>
      <c r="C1357" s="46"/>
      <c r="D1357" s="46"/>
      <c r="E1357" s="46"/>
      <c r="F1357" s="46"/>
      <c r="G1357" s="46"/>
      <c r="H1357" s="46"/>
      <c r="I1357" s="46"/>
      <c r="J1357" s="46"/>
      <c r="K1357" s="46"/>
      <c r="L1357" s="46"/>
      <c r="M1357" s="46"/>
      <c r="N1357" s="46"/>
      <c r="O1357" s="46"/>
    </row>
    <row r="1358" spans="2:15" x14ac:dyDescent="0.35">
      <c r="B1358" s="46"/>
      <c r="C1358" s="46"/>
      <c r="D1358" s="46"/>
      <c r="E1358" s="46"/>
      <c r="F1358" s="46"/>
      <c r="G1358" s="46"/>
      <c r="H1358" s="46"/>
      <c r="I1358" s="46"/>
      <c r="J1358" s="46"/>
      <c r="K1358" s="46"/>
      <c r="L1358" s="46"/>
      <c r="M1358" s="46"/>
      <c r="N1358" s="46"/>
      <c r="O1358" s="46"/>
    </row>
    <row r="1359" spans="2:15" x14ac:dyDescent="0.35">
      <c r="B1359" s="46"/>
      <c r="C1359" s="46"/>
      <c r="D1359" s="46"/>
      <c r="E1359" s="46"/>
      <c r="F1359" s="46"/>
      <c r="G1359" s="46"/>
      <c r="H1359" s="46"/>
      <c r="I1359" s="46"/>
      <c r="J1359" s="46"/>
      <c r="K1359" s="46"/>
      <c r="L1359" s="46"/>
      <c r="M1359" s="46"/>
      <c r="N1359" s="46"/>
      <c r="O1359" s="46"/>
    </row>
    <row r="1360" spans="2:15" x14ac:dyDescent="0.35">
      <c r="B1360" s="46"/>
      <c r="C1360" s="46"/>
      <c r="D1360" s="46"/>
      <c r="E1360" s="46"/>
      <c r="F1360" s="46"/>
      <c r="G1360" s="46"/>
      <c r="H1360" s="46"/>
      <c r="I1360" s="46"/>
      <c r="J1360" s="46"/>
      <c r="K1360" s="46"/>
      <c r="L1360" s="46"/>
      <c r="M1360" s="46"/>
      <c r="N1360" s="46"/>
      <c r="O1360" s="46"/>
    </row>
    <row r="1361" spans="2:15" x14ac:dyDescent="0.35">
      <c r="B1361" s="46"/>
      <c r="C1361" s="46"/>
      <c r="D1361" s="46"/>
      <c r="E1361" s="46"/>
      <c r="F1361" s="46"/>
      <c r="G1361" s="46"/>
      <c r="H1361" s="46"/>
      <c r="I1361" s="46"/>
      <c r="J1361" s="46"/>
      <c r="K1361" s="46"/>
      <c r="L1361" s="46"/>
      <c r="M1361" s="46"/>
      <c r="N1361" s="46"/>
      <c r="O1361" s="46"/>
    </row>
    <row r="1362" spans="2:15" x14ac:dyDescent="0.35">
      <c r="B1362" s="46"/>
      <c r="C1362" s="46"/>
      <c r="D1362" s="46"/>
      <c r="E1362" s="46"/>
      <c r="F1362" s="46"/>
      <c r="G1362" s="46"/>
      <c r="H1362" s="46"/>
      <c r="I1362" s="46"/>
      <c r="J1362" s="46"/>
      <c r="K1362" s="46"/>
      <c r="L1362" s="46"/>
      <c r="M1362" s="46"/>
      <c r="N1362" s="46"/>
      <c r="O1362" s="46"/>
    </row>
    <row r="1363" spans="2:15" x14ac:dyDescent="0.35">
      <c r="B1363" s="46"/>
      <c r="C1363" s="46"/>
      <c r="D1363" s="46"/>
      <c r="E1363" s="46"/>
      <c r="F1363" s="46"/>
      <c r="G1363" s="46"/>
      <c r="H1363" s="46"/>
      <c r="I1363" s="46"/>
      <c r="J1363" s="46"/>
      <c r="K1363" s="46"/>
      <c r="L1363" s="46"/>
      <c r="M1363" s="46"/>
      <c r="N1363" s="46"/>
      <c r="O1363" s="46"/>
    </row>
    <row r="1364" spans="2:15" x14ac:dyDescent="0.35">
      <c r="B1364" s="46"/>
      <c r="C1364" s="46"/>
      <c r="D1364" s="46"/>
      <c r="E1364" s="46"/>
      <c r="F1364" s="46"/>
      <c r="G1364" s="46"/>
      <c r="H1364" s="46"/>
      <c r="I1364" s="46"/>
      <c r="J1364" s="46"/>
      <c r="K1364" s="46"/>
      <c r="L1364" s="46"/>
      <c r="M1364" s="46"/>
      <c r="N1364" s="46"/>
      <c r="O1364" s="46"/>
    </row>
    <row r="1365" spans="2:15" x14ac:dyDescent="0.35">
      <c r="B1365" s="46"/>
      <c r="C1365" s="46"/>
      <c r="D1365" s="46"/>
      <c r="E1365" s="46"/>
      <c r="F1365" s="46"/>
      <c r="G1365" s="46"/>
      <c r="H1365" s="46"/>
      <c r="I1365" s="46"/>
      <c r="J1365" s="46"/>
      <c r="K1365" s="46"/>
      <c r="L1365" s="46"/>
      <c r="M1365" s="46"/>
      <c r="N1365" s="46"/>
      <c r="O1365" s="46"/>
    </row>
    <row r="1366" spans="2:15" x14ac:dyDescent="0.35">
      <c r="B1366" s="46"/>
      <c r="C1366" s="46"/>
      <c r="D1366" s="46"/>
      <c r="E1366" s="46"/>
      <c r="F1366" s="46"/>
      <c r="G1366" s="46"/>
      <c r="H1366" s="46"/>
      <c r="I1366" s="46"/>
      <c r="J1366" s="46"/>
      <c r="K1366" s="46"/>
      <c r="L1366" s="46"/>
      <c r="M1366" s="46"/>
      <c r="N1366" s="46"/>
      <c r="O1366" s="46"/>
    </row>
    <row r="1367" spans="2:15" x14ac:dyDescent="0.35">
      <c r="B1367" s="46"/>
      <c r="C1367" s="46"/>
      <c r="D1367" s="46"/>
      <c r="E1367" s="46"/>
      <c r="F1367" s="46"/>
      <c r="G1367" s="46"/>
      <c r="H1367" s="46"/>
      <c r="I1367" s="46"/>
      <c r="J1367" s="46"/>
      <c r="K1367" s="46"/>
      <c r="L1367" s="46"/>
      <c r="M1367" s="46"/>
      <c r="N1367" s="46"/>
      <c r="O1367" s="46"/>
    </row>
    <row r="1368" spans="2:15" x14ac:dyDescent="0.35">
      <c r="B1368" s="46"/>
      <c r="C1368" s="46"/>
      <c r="D1368" s="46"/>
      <c r="E1368" s="46"/>
      <c r="F1368" s="46"/>
      <c r="G1368" s="46"/>
      <c r="H1368" s="46"/>
      <c r="I1368" s="46"/>
      <c r="J1368" s="46"/>
      <c r="K1368" s="46"/>
      <c r="L1368" s="46"/>
      <c r="M1368" s="46"/>
      <c r="N1368" s="46"/>
      <c r="O1368" s="46"/>
    </row>
    <row r="1369" spans="2:15" x14ac:dyDescent="0.35">
      <c r="B1369" s="46"/>
      <c r="C1369" s="46"/>
      <c r="D1369" s="46"/>
      <c r="E1369" s="46"/>
      <c r="F1369" s="46"/>
      <c r="G1369" s="46"/>
      <c r="H1369" s="46"/>
      <c r="I1369" s="46"/>
      <c r="J1369" s="46"/>
      <c r="K1369" s="46"/>
      <c r="L1369" s="46"/>
      <c r="M1369" s="46"/>
      <c r="N1369" s="46"/>
      <c r="O1369" s="46"/>
    </row>
    <row r="1370" spans="2:15" x14ac:dyDescent="0.35">
      <c r="B1370" s="46"/>
      <c r="C1370" s="46"/>
      <c r="D1370" s="46"/>
      <c r="E1370" s="46"/>
      <c r="F1370" s="46"/>
      <c r="G1370" s="46"/>
      <c r="H1370" s="46"/>
      <c r="I1370" s="46"/>
      <c r="J1370" s="46"/>
      <c r="K1370" s="46"/>
      <c r="L1370" s="46"/>
      <c r="M1370" s="46"/>
      <c r="N1370" s="46"/>
      <c r="O1370" s="46"/>
    </row>
    <row r="1371" spans="2:15" x14ac:dyDescent="0.35">
      <c r="B1371" s="46"/>
      <c r="C1371" s="46"/>
      <c r="D1371" s="46"/>
      <c r="E1371" s="46"/>
      <c r="F1371" s="46"/>
      <c r="G1371" s="46"/>
      <c r="H1371" s="46"/>
      <c r="I1371" s="46"/>
      <c r="J1371" s="46"/>
      <c r="K1371" s="46"/>
      <c r="L1371" s="46"/>
      <c r="M1371" s="46"/>
      <c r="N1371" s="46"/>
      <c r="O1371" s="46"/>
    </row>
    <row r="1372" spans="2:15" x14ac:dyDescent="0.35">
      <c r="B1372" s="46"/>
      <c r="C1372" s="46"/>
      <c r="D1372" s="46"/>
      <c r="E1372" s="46"/>
      <c r="F1372" s="46"/>
      <c r="G1372" s="46"/>
      <c r="H1372" s="46"/>
      <c r="I1372" s="46"/>
      <c r="J1372" s="46"/>
      <c r="K1372" s="46"/>
      <c r="L1372" s="46"/>
      <c r="M1372" s="46"/>
      <c r="N1372" s="46"/>
      <c r="O1372" s="46"/>
    </row>
    <row r="1373" spans="2:15" x14ac:dyDescent="0.35">
      <c r="B1373" s="46"/>
      <c r="C1373" s="46"/>
      <c r="D1373" s="46"/>
      <c r="E1373" s="46"/>
      <c r="F1373" s="46"/>
      <c r="G1373" s="46"/>
      <c r="H1373" s="46"/>
      <c r="I1373" s="46"/>
      <c r="J1373" s="46"/>
      <c r="K1373" s="46"/>
      <c r="L1373" s="46"/>
      <c r="M1373" s="46"/>
      <c r="N1373" s="46"/>
      <c r="O1373" s="46"/>
    </row>
    <row r="1374" spans="2:15" x14ac:dyDescent="0.35">
      <c r="B1374" s="46"/>
      <c r="C1374" s="46"/>
      <c r="D1374" s="46"/>
      <c r="E1374" s="46"/>
      <c r="F1374" s="46"/>
      <c r="G1374" s="46"/>
      <c r="H1374" s="46"/>
      <c r="I1374" s="46"/>
      <c r="J1374" s="46"/>
      <c r="K1374" s="46"/>
      <c r="L1374" s="46"/>
      <c r="M1374" s="46"/>
      <c r="N1374" s="46"/>
      <c r="O1374" s="46"/>
    </row>
    <row r="1375" spans="2:15" x14ac:dyDescent="0.35">
      <c r="B1375" s="46"/>
      <c r="C1375" s="46"/>
      <c r="D1375" s="46"/>
      <c r="E1375" s="46"/>
      <c r="F1375" s="46"/>
      <c r="G1375" s="46"/>
      <c r="H1375" s="46"/>
      <c r="I1375" s="46"/>
      <c r="J1375" s="46"/>
      <c r="K1375" s="46"/>
      <c r="L1375" s="46"/>
      <c r="M1375" s="46"/>
      <c r="N1375" s="46"/>
      <c r="O1375" s="46"/>
    </row>
    <row r="1376" spans="2:15" x14ac:dyDescent="0.35">
      <c r="B1376" s="46"/>
      <c r="C1376" s="46"/>
      <c r="D1376" s="46"/>
      <c r="E1376" s="46"/>
      <c r="F1376" s="46"/>
      <c r="G1376" s="46"/>
      <c r="H1376" s="46"/>
      <c r="I1376" s="46"/>
      <c r="J1376" s="46"/>
      <c r="K1376" s="46"/>
      <c r="L1376" s="46"/>
      <c r="M1376" s="46"/>
      <c r="N1376" s="46"/>
      <c r="O1376" s="46"/>
    </row>
    <row r="1377" spans="2:15" x14ac:dyDescent="0.35">
      <c r="B1377" s="46"/>
      <c r="C1377" s="46"/>
      <c r="D1377" s="46"/>
      <c r="E1377" s="46"/>
      <c r="F1377" s="46"/>
      <c r="G1377" s="46"/>
      <c r="H1377" s="46"/>
      <c r="I1377" s="46"/>
      <c r="J1377" s="46"/>
      <c r="K1377" s="46"/>
      <c r="L1377" s="46"/>
      <c r="M1377" s="46"/>
      <c r="N1377" s="46"/>
      <c r="O1377" s="46"/>
    </row>
    <row r="1378" spans="2:15" x14ac:dyDescent="0.35">
      <c r="B1378" s="46"/>
      <c r="C1378" s="46"/>
      <c r="D1378" s="46"/>
      <c r="E1378" s="46"/>
      <c r="F1378" s="46"/>
      <c r="G1378" s="46"/>
      <c r="H1378" s="46"/>
      <c r="I1378" s="46"/>
      <c r="J1378" s="46"/>
      <c r="K1378" s="46"/>
      <c r="L1378" s="46"/>
      <c r="M1378" s="46"/>
      <c r="N1378" s="46"/>
      <c r="O1378" s="46"/>
    </row>
    <row r="1379" spans="2:15" x14ac:dyDescent="0.35">
      <c r="B1379" s="46"/>
      <c r="C1379" s="46"/>
      <c r="D1379" s="46"/>
      <c r="E1379" s="46"/>
      <c r="F1379" s="46"/>
      <c r="G1379" s="46"/>
      <c r="H1379" s="46"/>
      <c r="I1379" s="46"/>
      <c r="J1379" s="46"/>
      <c r="K1379" s="46"/>
      <c r="L1379" s="46"/>
      <c r="M1379" s="46"/>
      <c r="N1379" s="46"/>
      <c r="O1379" s="46"/>
    </row>
    <row r="1380" spans="2:15" x14ac:dyDescent="0.35">
      <c r="B1380" s="46"/>
      <c r="C1380" s="46"/>
      <c r="D1380" s="46"/>
      <c r="E1380" s="46"/>
      <c r="F1380" s="46"/>
      <c r="G1380" s="46"/>
      <c r="H1380" s="46"/>
      <c r="I1380" s="46"/>
      <c r="J1380" s="46"/>
      <c r="K1380" s="46"/>
      <c r="L1380" s="46"/>
      <c r="M1380" s="46"/>
      <c r="N1380" s="46"/>
      <c r="O1380" s="46"/>
    </row>
    <row r="1381" spans="2:15" x14ac:dyDescent="0.35">
      <c r="B1381" s="46"/>
      <c r="C1381" s="46"/>
      <c r="D1381" s="46"/>
      <c r="E1381" s="46"/>
      <c r="F1381" s="46"/>
      <c r="G1381" s="46"/>
      <c r="H1381" s="46"/>
      <c r="I1381" s="46"/>
      <c r="J1381" s="46"/>
      <c r="K1381" s="46"/>
      <c r="L1381" s="46"/>
      <c r="M1381" s="46"/>
      <c r="N1381" s="46"/>
      <c r="O1381" s="46"/>
    </row>
    <row r="1382" spans="2:15" x14ac:dyDescent="0.35">
      <c r="B1382" s="46"/>
      <c r="C1382" s="46"/>
      <c r="D1382" s="46"/>
      <c r="E1382" s="46"/>
      <c r="F1382" s="46"/>
      <c r="G1382" s="46"/>
      <c r="H1382" s="46"/>
      <c r="I1382" s="46"/>
      <c r="J1382" s="46"/>
      <c r="K1382" s="46"/>
      <c r="L1382" s="46"/>
      <c r="M1382" s="46"/>
      <c r="N1382" s="46"/>
      <c r="O1382" s="46"/>
    </row>
    <row r="1383" spans="2:15" x14ac:dyDescent="0.35">
      <c r="B1383" s="46"/>
      <c r="C1383" s="46"/>
      <c r="D1383" s="46"/>
      <c r="E1383" s="46"/>
      <c r="F1383" s="46"/>
      <c r="G1383" s="46"/>
      <c r="H1383" s="46"/>
      <c r="I1383" s="46"/>
      <c r="J1383" s="46"/>
      <c r="K1383" s="46"/>
      <c r="L1383" s="46"/>
      <c r="M1383" s="46"/>
      <c r="N1383" s="46"/>
      <c r="O1383" s="46"/>
    </row>
    <row r="1384" spans="2:15" x14ac:dyDescent="0.35">
      <c r="B1384" s="46"/>
      <c r="C1384" s="46"/>
      <c r="D1384" s="46"/>
      <c r="E1384" s="46"/>
      <c r="F1384" s="46"/>
      <c r="G1384" s="46"/>
      <c r="H1384" s="46"/>
      <c r="I1384" s="46"/>
      <c r="J1384" s="46"/>
      <c r="K1384" s="46"/>
      <c r="L1384" s="46"/>
      <c r="M1384" s="46"/>
      <c r="N1384" s="46"/>
      <c r="O1384" s="46"/>
    </row>
    <row r="1385" spans="2:15" x14ac:dyDescent="0.35">
      <c r="B1385" s="46"/>
      <c r="C1385" s="46"/>
      <c r="D1385" s="46"/>
      <c r="E1385" s="46"/>
      <c r="F1385" s="46"/>
      <c r="G1385" s="46"/>
      <c r="H1385" s="46"/>
      <c r="I1385" s="46"/>
      <c r="J1385" s="46"/>
      <c r="K1385" s="46"/>
      <c r="L1385" s="46"/>
      <c r="M1385" s="46"/>
      <c r="N1385" s="46"/>
      <c r="O1385" s="46"/>
    </row>
    <row r="1386" spans="2:15" x14ac:dyDescent="0.35">
      <c r="B1386" s="46"/>
      <c r="C1386" s="46"/>
      <c r="D1386" s="46"/>
      <c r="E1386" s="46"/>
      <c r="F1386" s="46"/>
      <c r="G1386" s="46"/>
      <c r="H1386" s="46"/>
      <c r="I1386" s="46"/>
      <c r="J1386" s="46"/>
      <c r="K1386" s="46"/>
      <c r="L1386" s="46"/>
      <c r="M1386" s="46"/>
      <c r="N1386" s="46"/>
      <c r="O1386" s="46"/>
    </row>
    <row r="1387" spans="2:15" x14ac:dyDescent="0.35">
      <c r="B1387" s="46"/>
      <c r="C1387" s="46"/>
      <c r="D1387" s="46"/>
      <c r="E1387" s="46"/>
      <c r="F1387" s="46"/>
      <c r="G1387" s="46"/>
      <c r="H1387" s="46"/>
      <c r="I1387" s="46"/>
      <c r="J1387" s="46"/>
      <c r="K1387" s="46"/>
      <c r="L1387" s="46"/>
      <c r="M1387" s="46"/>
      <c r="N1387" s="46"/>
      <c r="O1387" s="46"/>
    </row>
    <row r="1388" spans="2:15" x14ac:dyDescent="0.35">
      <c r="B1388" s="46"/>
      <c r="C1388" s="46"/>
      <c r="D1388" s="46"/>
      <c r="E1388" s="46"/>
      <c r="F1388" s="46"/>
      <c r="G1388" s="46"/>
      <c r="H1388" s="46"/>
      <c r="I1388" s="46"/>
      <c r="J1388" s="46"/>
      <c r="K1388" s="46"/>
      <c r="L1388" s="46"/>
      <c r="M1388" s="46"/>
      <c r="N1388" s="46"/>
      <c r="O1388" s="46"/>
    </row>
    <row r="1389" spans="2:15" x14ac:dyDescent="0.35">
      <c r="B1389" s="46"/>
      <c r="C1389" s="46"/>
      <c r="D1389" s="46"/>
      <c r="E1389" s="46"/>
      <c r="F1389" s="46"/>
      <c r="G1389" s="46"/>
      <c r="H1389" s="46"/>
      <c r="I1389" s="46"/>
      <c r="J1389" s="46"/>
      <c r="K1389" s="46"/>
      <c r="L1389" s="46"/>
      <c r="M1389" s="46"/>
      <c r="N1389" s="46"/>
      <c r="O1389" s="46"/>
    </row>
    <row r="1390" spans="2:15" x14ac:dyDescent="0.35">
      <c r="B1390" s="46"/>
      <c r="C1390" s="46"/>
      <c r="D1390" s="46"/>
      <c r="E1390" s="46"/>
      <c r="F1390" s="46"/>
      <c r="G1390" s="46"/>
      <c r="H1390" s="46"/>
      <c r="I1390" s="46"/>
      <c r="J1390" s="46"/>
      <c r="K1390" s="46"/>
      <c r="L1390" s="46"/>
      <c r="M1390" s="46"/>
      <c r="N1390" s="46"/>
      <c r="O1390" s="46"/>
    </row>
    <row r="1391" spans="2:15" x14ac:dyDescent="0.35">
      <c r="B1391" s="46"/>
      <c r="C1391" s="46"/>
      <c r="D1391" s="46"/>
      <c r="E1391" s="46"/>
      <c r="F1391" s="46"/>
      <c r="G1391" s="46"/>
      <c r="H1391" s="46"/>
      <c r="I1391" s="46"/>
      <c r="J1391" s="46"/>
      <c r="K1391" s="46"/>
      <c r="L1391" s="46"/>
      <c r="M1391" s="46"/>
      <c r="N1391" s="46"/>
      <c r="O1391" s="46"/>
    </row>
    <row r="1392" spans="2:15" x14ac:dyDescent="0.35">
      <c r="B1392" s="46"/>
      <c r="C1392" s="46"/>
      <c r="D1392" s="46"/>
      <c r="E1392" s="46"/>
      <c r="F1392" s="46"/>
      <c r="G1392" s="46"/>
      <c r="H1392" s="46"/>
      <c r="I1392" s="46"/>
      <c r="J1392" s="46"/>
      <c r="K1392" s="46"/>
      <c r="L1392" s="46"/>
      <c r="M1392" s="46"/>
      <c r="N1392" s="46"/>
      <c r="O1392" s="46"/>
    </row>
    <row r="1393" spans="2:15" x14ac:dyDescent="0.35">
      <c r="B1393" s="46"/>
      <c r="C1393" s="46"/>
      <c r="D1393" s="46"/>
      <c r="E1393" s="46"/>
      <c r="F1393" s="46"/>
      <c r="G1393" s="46"/>
      <c r="H1393" s="46"/>
      <c r="I1393" s="46"/>
      <c r="J1393" s="46"/>
      <c r="K1393" s="46"/>
      <c r="L1393" s="46"/>
      <c r="M1393" s="46"/>
      <c r="N1393" s="46"/>
      <c r="O1393" s="46"/>
    </row>
    <row r="1394" spans="2:15" x14ac:dyDescent="0.35">
      <c r="B1394" s="46"/>
      <c r="C1394" s="46"/>
      <c r="D1394" s="46"/>
      <c r="E1394" s="46"/>
      <c r="F1394" s="46"/>
      <c r="G1394" s="46"/>
      <c r="H1394" s="46"/>
      <c r="I1394" s="46"/>
      <c r="J1394" s="46"/>
      <c r="K1394" s="46"/>
      <c r="L1394" s="46"/>
      <c r="M1394" s="46"/>
      <c r="N1394" s="46"/>
      <c r="O1394" s="46"/>
    </row>
    <row r="1395" spans="2:15" x14ac:dyDescent="0.35">
      <c r="B1395" s="46"/>
      <c r="C1395" s="46"/>
      <c r="D1395" s="46"/>
      <c r="E1395" s="46"/>
      <c r="F1395" s="46"/>
      <c r="G1395" s="46"/>
      <c r="H1395" s="46"/>
      <c r="I1395" s="46"/>
      <c r="J1395" s="46"/>
      <c r="K1395" s="46"/>
      <c r="L1395" s="46"/>
      <c r="M1395" s="46"/>
      <c r="N1395" s="46"/>
      <c r="O1395" s="46"/>
    </row>
    <row r="1396" spans="2:15" x14ac:dyDescent="0.35">
      <c r="B1396" s="46"/>
      <c r="C1396" s="46"/>
      <c r="D1396" s="46"/>
      <c r="E1396" s="46"/>
      <c r="F1396" s="46"/>
      <c r="G1396" s="46"/>
      <c r="H1396" s="46"/>
      <c r="I1396" s="46"/>
      <c r="J1396" s="46"/>
      <c r="K1396" s="46"/>
      <c r="L1396" s="46"/>
      <c r="M1396" s="46"/>
      <c r="N1396" s="46"/>
      <c r="O1396" s="46"/>
    </row>
    <row r="1397" spans="2:15" x14ac:dyDescent="0.35">
      <c r="B1397" s="46"/>
      <c r="C1397" s="46"/>
      <c r="D1397" s="46"/>
      <c r="E1397" s="46"/>
      <c r="F1397" s="46"/>
      <c r="G1397" s="46"/>
      <c r="H1397" s="46"/>
      <c r="I1397" s="46"/>
      <c r="J1397" s="46"/>
      <c r="K1397" s="46"/>
      <c r="L1397" s="46"/>
      <c r="M1397" s="46"/>
      <c r="N1397" s="46"/>
      <c r="O1397" s="46"/>
    </row>
    <row r="1398" spans="2:15" x14ac:dyDescent="0.35">
      <c r="B1398" s="46"/>
      <c r="C1398" s="46"/>
      <c r="D1398" s="46"/>
      <c r="E1398" s="46"/>
      <c r="F1398" s="46"/>
      <c r="G1398" s="46"/>
      <c r="H1398" s="46"/>
      <c r="I1398" s="46"/>
      <c r="J1398" s="46"/>
      <c r="K1398" s="46"/>
      <c r="L1398" s="46"/>
      <c r="M1398" s="46"/>
      <c r="N1398" s="46"/>
      <c r="O1398" s="46"/>
    </row>
    <row r="1399" spans="2:15" x14ac:dyDescent="0.35">
      <c r="B1399" s="46"/>
      <c r="C1399" s="46"/>
      <c r="D1399" s="46"/>
      <c r="E1399" s="46"/>
      <c r="F1399" s="46"/>
      <c r="G1399" s="46"/>
      <c r="H1399" s="46"/>
      <c r="I1399" s="46"/>
      <c r="J1399" s="46"/>
      <c r="K1399" s="46"/>
      <c r="L1399" s="46"/>
      <c r="M1399" s="46"/>
      <c r="N1399" s="46"/>
      <c r="O1399" s="46"/>
    </row>
    <row r="1400" spans="2:15" x14ac:dyDescent="0.35">
      <c r="B1400" s="46"/>
      <c r="C1400" s="46"/>
      <c r="D1400" s="46"/>
      <c r="E1400" s="46"/>
      <c r="F1400" s="46"/>
      <c r="G1400" s="46"/>
      <c r="H1400" s="46"/>
      <c r="I1400" s="46"/>
      <c r="J1400" s="46"/>
      <c r="K1400" s="46"/>
      <c r="L1400" s="46"/>
      <c r="M1400" s="46"/>
      <c r="N1400" s="46"/>
      <c r="O1400" s="46"/>
    </row>
    <row r="1401" spans="2:15" x14ac:dyDescent="0.35">
      <c r="B1401" s="46"/>
      <c r="C1401" s="46"/>
      <c r="D1401" s="46"/>
      <c r="E1401" s="46"/>
      <c r="F1401" s="46"/>
      <c r="G1401" s="46"/>
      <c r="H1401" s="46"/>
      <c r="I1401" s="46"/>
      <c r="J1401" s="46"/>
      <c r="K1401" s="46"/>
      <c r="L1401" s="46"/>
      <c r="M1401" s="46"/>
      <c r="N1401" s="46"/>
      <c r="O1401" s="46"/>
    </row>
    <row r="1402" spans="2:15" x14ac:dyDescent="0.35">
      <c r="B1402" s="46"/>
      <c r="C1402" s="46"/>
      <c r="D1402" s="46"/>
      <c r="E1402" s="46"/>
      <c r="F1402" s="46"/>
      <c r="G1402" s="46"/>
      <c r="H1402" s="46"/>
      <c r="I1402" s="46"/>
      <c r="J1402" s="46"/>
      <c r="K1402" s="46"/>
      <c r="L1402" s="46"/>
      <c r="M1402" s="46"/>
      <c r="N1402" s="46"/>
      <c r="O1402" s="46"/>
    </row>
    <row r="1403" spans="2:15" x14ac:dyDescent="0.35">
      <c r="B1403" s="46"/>
      <c r="C1403" s="46"/>
      <c r="D1403" s="46"/>
      <c r="E1403" s="46"/>
      <c r="F1403" s="46"/>
      <c r="G1403" s="46"/>
      <c r="H1403" s="46"/>
      <c r="I1403" s="46"/>
      <c r="J1403" s="46"/>
      <c r="K1403" s="46"/>
      <c r="L1403" s="46"/>
      <c r="M1403" s="46"/>
      <c r="N1403" s="46"/>
      <c r="O1403" s="46"/>
    </row>
    <row r="1404" spans="2:15" x14ac:dyDescent="0.35">
      <c r="B1404" s="46"/>
      <c r="C1404" s="46"/>
      <c r="D1404" s="46"/>
      <c r="E1404" s="46"/>
      <c r="F1404" s="46"/>
      <c r="G1404" s="46"/>
      <c r="H1404" s="46"/>
      <c r="I1404" s="46"/>
      <c r="J1404" s="46"/>
      <c r="K1404" s="46"/>
      <c r="L1404" s="46"/>
      <c r="M1404" s="46"/>
      <c r="N1404" s="46"/>
      <c r="O1404" s="46"/>
    </row>
    <row r="1405" spans="2:15" x14ac:dyDescent="0.35">
      <c r="B1405" s="46"/>
      <c r="C1405" s="46"/>
      <c r="D1405" s="46"/>
      <c r="E1405" s="46"/>
      <c r="F1405" s="46"/>
      <c r="G1405" s="46"/>
      <c r="H1405" s="46"/>
      <c r="I1405" s="46"/>
      <c r="J1405" s="46"/>
      <c r="K1405" s="46"/>
      <c r="L1405" s="46"/>
      <c r="M1405" s="46"/>
      <c r="N1405" s="46"/>
      <c r="O1405" s="46"/>
    </row>
    <row r="1406" spans="2:15" x14ac:dyDescent="0.35">
      <c r="B1406" s="46"/>
      <c r="C1406" s="46"/>
      <c r="D1406" s="46"/>
      <c r="E1406" s="46"/>
      <c r="F1406" s="46"/>
      <c r="G1406" s="46"/>
      <c r="H1406" s="46"/>
      <c r="I1406" s="46"/>
      <c r="J1406" s="46"/>
      <c r="K1406" s="46"/>
      <c r="L1406" s="46"/>
      <c r="M1406" s="46"/>
      <c r="N1406" s="46"/>
      <c r="O1406" s="46"/>
    </row>
    <row r="1407" spans="2:15" x14ac:dyDescent="0.35">
      <c r="B1407" s="46"/>
      <c r="C1407" s="46"/>
      <c r="D1407" s="46"/>
      <c r="E1407" s="46"/>
      <c r="F1407" s="46"/>
      <c r="G1407" s="46"/>
      <c r="H1407" s="46"/>
      <c r="I1407" s="46"/>
      <c r="J1407" s="46"/>
      <c r="K1407" s="46"/>
      <c r="L1407" s="46"/>
      <c r="M1407" s="46"/>
      <c r="N1407" s="46"/>
      <c r="O1407" s="46"/>
    </row>
    <row r="1408" spans="2:15" x14ac:dyDescent="0.35">
      <c r="B1408" s="46"/>
      <c r="C1408" s="46"/>
      <c r="D1408" s="46"/>
      <c r="E1408" s="46"/>
      <c r="F1408" s="46"/>
      <c r="G1408" s="46"/>
      <c r="H1408" s="46"/>
      <c r="I1408" s="46"/>
      <c r="J1408" s="46"/>
      <c r="K1408" s="46"/>
      <c r="L1408" s="46"/>
      <c r="M1408" s="46"/>
      <c r="N1408" s="46"/>
      <c r="O1408" s="46"/>
    </row>
    <row r="1409" spans="2:15" x14ac:dyDescent="0.35">
      <c r="B1409" s="46"/>
      <c r="C1409" s="46"/>
      <c r="D1409" s="46"/>
      <c r="E1409" s="46"/>
      <c r="F1409" s="46"/>
      <c r="G1409" s="46"/>
      <c r="H1409" s="46"/>
      <c r="I1409" s="46"/>
      <c r="J1409" s="46"/>
      <c r="K1409" s="46"/>
      <c r="L1409" s="46"/>
      <c r="M1409" s="46"/>
      <c r="N1409" s="46"/>
      <c r="O1409" s="46"/>
    </row>
    <row r="1410" spans="2:15" x14ac:dyDescent="0.35">
      <c r="B1410" s="46"/>
      <c r="C1410" s="46"/>
      <c r="D1410" s="46"/>
      <c r="E1410" s="46"/>
      <c r="F1410" s="46"/>
      <c r="G1410" s="46"/>
      <c r="H1410" s="46"/>
      <c r="I1410" s="46"/>
      <c r="J1410" s="46"/>
      <c r="K1410" s="46"/>
      <c r="L1410" s="46"/>
      <c r="M1410" s="46"/>
      <c r="N1410" s="46"/>
      <c r="O1410" s="46"/>
    </row>
    <row r="1411" spans="2:15" x14ac:dyDescent="0.35">
      <c r="B1411" s="46"/>
      <c r="C1411" s="46"/>
      <c r="D1411" s="46"/>
      <c r="E1411" s="46"/>
      <c r="F1411" s="46"/>
      <c r="G1411" s="46"/>
      <c r="H1411" s="46"/>
      <c r="I1411" s="46"/>
      <c r="J1411" s="46"/>
      <c r="K1411" s="46"/>
      <c r="L1411" s="46"/>
      <c r="M1411" s="46"/>
      <c r="N1411" s="46"/>
      <c r="O1411" s="46"/>
    </row>
    <row r="1412" spans="2:15" x14ac:dyDescent="0.35">
      <c r="B1412" s="46"/>
      <c r="C1412" s="46"/>
      <c r="D1412" s="46"/>
      <c r="E1412" s="46"/>
      <c r="F1412" s="46"/>
      <c r="G1412" s="46"/>
      <c r="H1412" s="46"/>
      <c r="I1412" s="46"/>
      <c r="J1412" s="46"/>
      <c r="K1412" s="46"/>
      <c r="L1412" s="46"/>
      <c r="M1412" s="46"/>
      <c r="N1412" s="46"/>
      <c r="O1412" s="46"/>
    </row>
    <row r="1413" spans="2:15" x14ac:dyDescent="0.35">
      <c r="B1413" s="46"/>
      <c r="C1413" s="46"/>
      <c r="D1413" s="46"/>
      <c r="E1413" s="46"/>
      <c r="F1413" s="46"/>
      <c r="G1413" s="46"/>
      <c r="H1413" s="46"/>
      <c r="I1413" s="46"/>
      <c r="J1413" s="46"/>
      <c r="K1413" s="46"/>
      <c r="L1413" s="46"/>
      <c r="M1413" s="46"/>
      <c r="N1413" s="46"/>
      <c r="O1413" s="46"/>
    </row>
    <row r="1414" spans="2:15" x14ac:dyDescent="0.35">
      <c r="B1414" s="46"/>
      <c r="C1414" s="46"/>
      <c r="D1414" s="46"/>
      <c r="E1414" s="46"/>
      <c r="F1414" s="46"/>
      <c r="G1414" s="46"/>
      <c r="H1414" s="46"/>
      <c r="I1414" s="46"/>
      <c r="J1414" s="46"/>
      <c r="K1414" s="46"/>
      <c r="L1414" s="46"/>
      <c r="M1414" s="46"/>
      <c r="N1414" s="46"/>
      <c r="O1414" s="46"/>
    </row>
    <row r="1415" spans="2:15" x14ac:dyDescent="0.35">
      <c r="B1415" s="46"/>
      <c r="C1415" s="46"/>
      <c r="D1415" s="46"/>
      <c r="E1415" s="46"/>
      <c r="F1415" s="46"/>
      <c r="G1415" s="46"/>
      <c r="H1415" s="46"/>
      <c r="I1415" s="46"/>
      <c r="J1415" s="46"/>
      <c r="K1415" s="46"/>
      <c r="L1415" s="46"/>
      <c r="M1415" s="46"/>
      <c r="N1415" s="46"/>
      <c r="O1415" s="46"/>
    </row>
    <row r="1416" spans="2:15" x14ac:dyDescent="0.35">
      <c r="B1416" s="46"/>
      <c r="C1416" s="46"/>
      <c r="D1416" s="46"/>
      <c r="E1416" s="46"/>
      <c r="F1416" s="46"/>
      <c r="G1416" s="46"/>
      <c r="H1416" s="46"/>
      <c r="I1416" s="46"/>
      <c r="J1416" s="46"/>
      <c r="K1416" s="46"/>
      <c r="L1416" s="46"/>
      <c r="M1416" s="46"/>
      <c r="N1416" s="46"/>
      <c r="O1416" s="46"/>
    </row>
    <row r="1417" spans="2:15" x14ac:dyDescent="0.35">
      <c r="B1417" s="46"/>
      <c r="C1417" s="46"/>
      <c r="D1417" s="46"/>
      <c r="E1417" s="46"/>
      <c r="F1417" s="46"/>
      <c r="G1417" s="46"/>
      <c r="H1417" s="46"/>
      <c r="I1417" s="46"/>
      <c r="J1417" s="46"/>
      <c r="K1417" s="46"/>
      <c r="L1417" s="46"/>
      <c r="M1417" s="46"/>
      <c r="N1417" s="46"/>
      <c r="O1417" s="46"/>
    </row>
    <row r="1418" spans="2:15" x14ac:dyDescent="0.35">
      <c r="B1418" s="46"/>
      <c r="C1418" s="46"/>
      <c r="D1418" s="46"/>
      <c r="E1418" s="46"/>
      <c r="F1418" s="46"/>
      <c r="G1418" s="46"/>
      <c r="H1418" s="46"/>
      <c r="I1418" s="46"/>
      <c r="J1418" s="46"/>
      <c r="K1418" s="46"/>
      <c r="L1418" s="46"/>
      <c r="M1418" s="46"/>
      <c r="N1418" s="46"/>
      <c r="O1418" s="46"/>
    </row>
    <row r="1419" spans="2:15" x14ac:dyDescent="0.35">
      <c r="B1419" s="46"/>
      <c r="C1419" s="46"/>
      <c r="D1419" s="46"/>
      <c r="E1419" s="46"/>
      <c r="F1419" s="46"/>
      <c r="G1419" s="46"/>
      <c r="H1419" s="46"/>
      <c r="I1419" s="46"/>
      <c r="J1419" s="46"/>
      <c r="K1419" s="46"/>
      <c r="L1419" s="46"/>
      <c r="M1419" s="46"/>
      <c r="N1419" s="46"/>
      <c r="O1419" s="46"/>
    </row>
    <row r="1420" spans="2:15" x14ac:dyDescent="0.35">
      <c r="B1420" s="46"/>
      <c r="C1420" s="46"/>
      <c r="D1420" s="46"/>
      <c r="E1420" s="46"/>
      <c r="F1420" s="46"/>
      <c r="G1420" s="46"/>
      <c r="H1420" s="46"/>
      <c r="I1420" s="46"/>
      <c r="J1420" s="46"/>
      <c r="K1420" s="46"/>
      <c r="L1420" s="46"/>
      <c r="M1420" s="46"/>
      <c r="N1420" s="46"/>
      <c r="O1420" s="46"/>
    </row>
    <row r="1421" spans="2:15" x14ac:dyDescent="0.35">
      <c r="B1421" s="46"/>
      <c r="C1421" s="46"/>
      <c r="D1421" s="46"/>
      <c r="E1421" s="46"/>
      <c r="F1421" s="46"/>
      <c r="G1421" s="46"/>
      <c r="H1421" s="46"/>
      <c r="I1421" s="46"/>
      <c r="J1421" s="46"/>
      <c r="K1421" s="46"/>
      <c r="L1421" s="46"/>
      <c r="M1421" s="46"/>
      <c r="N1421" s="46"/>
      <c r="O1421" s="46"/>
    </row>
    <row r="1422" spans="2:15" x14ac:dyDescent="0.35">
      <c r="B1422" s="46"/>
      <c r="C1422" s="46"/>
      <c r="D1422" s="46"/>
      <c r="E1422" s="46"/>
      <c r="F1422" s="46"/>
      <c r="G1422" s="46"/>
      <c r="H1422" s="46"/>
      <c r="I1422" s="46"/>
      <c r="J1422" s="46"/>
      <c r="K1422" s="46"/>
      <c r="L1422" s="46"/>
      <c r="M1422" s="46"/>
      <c r="N1422" s="46"/>
      <c r="O1422" s="46"/>
    </row>
    <row r="1423" spans="2:15" x14ac:dyDescent="0.35">
      <c r="B1423" s="46"/>
      <c r="C1423" s="46"/>
      <c r="D1423" s="46"/>
      <c r="E1423" s="46"/>
      <c r="F1423" s="46"/>
      <c r="G1423" s="46"/>
      <c r="H1423" s="46"/>
      <c r="I1423" s="46"/>
      <c r="J1423" s="46"/>
      <c r="K1423" s="46"/>
      <c r="L1423" s="46"/>
      <c r="M1423" s="46"/>
      <c r="N1423" s="46"/>
      <c r="O1423" s="46"/>
    </row>
    <row r="1424" spans="2:15" x14ac:dyDescent="0.35">
      <c r="B1424" s="46"/>
      <c r="C1424" s="46"/>
      <c r="D1424" s="46"/>
      <c r="E1424" s="46"/>
      <c r="F1424" s="46"/>
      <c r="G1424" s="46"/>
      <c r="H1424" s="46"/>
      <c r="I1424" s="46"/>
      <c r="J1424" s="46"/>
      <c r="K1424" s="46"/>
      <c r="L1424" s="46"/>
      <c r="M1424" s="46"/>
      <c r="N1424" s="46"/>
      <c r="O1424" s="46"/>
    </row>
    <row r="1425" spans="2:15" x14ac:dyDescent="0.35">
      <c r="B1425" s="46"/>
      <c r="C1425" s="46"/>
      <c r="D1425" s="46"/>
      <c r="E1425" s="46"/>
      <c r="F1425" s="46"/>
      <c r="G1425" s="46"/>
      <c r="H1425" s="46"/>
      <c r="I1425" s="46"/>
      <c r="J1425" s="46"/>
      <c r="K1425" s="46"/>
      <c r="L1425" s="46"/>
      <c r="M1425" s="46"/>
      <c r="N1425" s="46"/>
      <c r="O1425" s="46"/>
    </row>
    <row r="1426" spans="2:15" x14ac:dyDescent="0.35">
      <c r="B1426" s="46"/>
      <c r="C1426" s="46"/>
      <c r="D1426" s="46"/>
      <c r="E1426" s="46"/>
      <c r="F1426" s="46"/>
      <c r="G1426" s="46"/>
      <c r="H1426" s="46"/>
      <c r="I1426" s="46"/>
      <c r="J1426" s="46"/>
      <c r="K1426" s="46"/>
      <c r="L1426" s="46"/>
      <c r="M1426" s="46"/>
      <c r="N1426" s="46"/>
      <c r="O1426" s="46"/>
    </row>
    <row r="1427" spans="2:15" x14ac:dyDescent="0.35">
      <c r="B1427" s="46"/>
      <c r="C1427" s="46"/>
      <c r="D1427" s="46"/>
      <c r="E1427" s="46"/>
      <c r="F1427" s="46"/>
      <c r="G1427" s="46"/>
      <c r="H1427" s="46"/>
      <c r="I1427" s="46"/>
      <c r="J1427" s="46"/>
      <c r="K1427" s="46"/>
      <c r="L1427" s="46"/>
      <c r="M1427" s="46"/>
      <c r="N1427" s="46"/>
      <c r="O1427" s="46"/>
    </row>
    <row r="1428" spans="2:15" x14ac:dyDescent="0.35">
      <c r="B1428" s="46"/>
      <c r="C1428" s="46"/>
      <c r="D1428" s="46"/>
      <c r="E1428" s="46"/>
      <c r="F1428" s="46"/>
      <c r="G1428" s="46"/>
      <c r="H1428" s="46"/>
      <c r="I1428" s="46"/>
      <c r="J1428" s="46"/>
      <c r="K1428" s="46"/>
      <c r="L1428" s="46"/>
      <c r="M1428" s="46"/>
      <c r="N1428" s="46"/>
      <c r="O1428" s="46"/>
    </row>
    <row r="1429" spans="2:15" x14ac:dyDescent="0.35">
      <c r="B1429" s="46"/>
      <c r="C1429" s="46"/>
      <c r="D1429" s="46"/>
      <c r="E1429" s="46"/>
      <c r="F1429" s="46"/>
      <c r="G1429" s="46"/>
      <c r="H1429" s="46"/>
      <c r="I1429" s="46"/>
      <c r="J1429" s="46"/>
      <c r="K1429" s="46"/>
      <c r="L1429" s="46"/>
      <c r="M1429" s="46"/>
      <c r="N1429" s="46"/>
      <c r="O1429" s="46"/>
    </row>
    <row r="1430" spans="2:15" x14ac:dyDescent="0.35">
      <c r="B1430" s="46"/>
      <c r="C1430" s="46"/>
      <c r="D1430" s="46"/>
      <c r="E1430" s="46"/>
      <c r="F1430" s="46"/>
      <c r="G1430" s="46"/>
      <c r="H1430" s="46"/>
      <c r="I1430" s="46"/>
      <c r="J1430" s="46"/>
      <c r="K1430" s="46"/>
      <c r="L1430" s="46"/>
      <c r="M1430" s="46"/>
      <c r="N1430" s="46"/>
      <c r="O1430" s="46"/>
    </row>
    <row r="1431" spans="2:15" x14ac:dyDescent="0.35">
      <c r="B1431" s="46"/>
      <c r="C1431" s="46"/>
      <c r="D1431" s="46"/>
      <c r="E1431" s="46"/>
      <c r="F1431" s="46"/>
      <c r="G1431" s="46"/>
      <c r="H1431" s="46"/>
      <c r="I1431" s="46"/>
      <c r="J1431" s="46"/>
      <c r="K1431" s="46"/>
      <c r="L1431" s="46"/>
      <c r="M1431" s="46"/>
      <c r="N1431" s="46"/>
      <c r="O1431" s="46"/>
    </row>
    <row r="1432" spans="2:15" x14ac:dyDescent="0.35">
      <c r="B1432" s="46"/>
      <c r="C1432" s="46"/>
      <c r="D1432" s="46"/>
      <c r="E1432" s="46"/>
      <c r="F1432" s="46"/>
      <c r="G1432" s="46"/>
      <c r="H1432" s="46"/>
      <c r="I1432" s="46"/>
      <c r="J1432" s="46"/>
      <c r="K1432" s="46"/>
      <c r="L1432" s="46"/>
      <c r="M1432" s="46"/>
      <c r="N1432" s="46"/>
      <c r="O1432" s="46"/>
    </row>
    <row r="1433" spans="2:15" x14ac:dyDescent="0.35">
      <c r="B1433" s="46"/>
      <c r="C1433" s="46"/>
      <c r="D1433" s="46"/>
      <c r="E1433" s="46"/>
      <c r="F1433" s="46"/>
      <c r="G1433" s="46"/>
      <c r="H1433" s="46"/>
      <c r="I1433" s="46"/>
      <c r="J1433" s="46"/>
      <c r="K1433" s="46"/>
      <c r="L1433" s="46"/>
      <c r="M1433" s="46"/>
      <c r="N1433" s="46"/>
      <c r="O1433" s="46"/>
    </row>
    <row r="1434" spans="2:15" x14ac:dyDescent="0.35">
      <c r="B1434" s="46"/>
      <c r="C1434" s="46"/>
      <c r="D1434" s="46"/>
      <c r="E1434" s="46"/>
      <c r="F1434" s="46"/>
      <c r="G1434" s="46"/>
      <c r="H1434" s="46"/>
      <c r="I1434" s="46"/>
      <c r="J1434" s="46"/>
      <c r="K1434" s="46"/>
      <c r="L1434" s="46"/>
      <c r="M1434" s="46"/>
      <c r="N1434" s="46"/>
      <c r="O1434" s="46"/>
    </row>
    <row r="1435" spans="2:15" x14ac:dyDescent="0.35">
      <c r="B1435" s="46"/>
      <c r="C1435" s="46"/>
      <c r="D1435" s="46"/>
      <c r="E1435" s="46"/>
      <c r="F1435" s="46"/>
      <c r="G1435" s="46"/>
      <c r="H1435" s="46"/>
      <c r="I1435" s="46"/>
      <c r="J1435" s="46"/>
      <c r="K1435" s="46"/>
      <c r="L1435" s="46"/>
      <c r="M1435" s="46"/>
      <c r="N1435" s="46"/>
      <c r="O1435" s="46"/>
    </row>
    <row r="1436" spans="2:15" x14ac:dyDescent="0.35">
      <c r="B1436" s="46"/>
      <c r="C1436" s="46"/>
      <c r="D1436" s="46"/>
      <c r="E1436" s="46"/>
      <c r="F1436" s="46"/>
      <c r="G1436" s="46"/>
      <c r="H1436" s="46"/>
      <c r="I1436" s="46"/>
      <c r="J1436" s="46"/>
      <c r="K1436" s="46"/>
      <c r="L1436" s="46"/>
      <c r="M1436" s="46"/>
      <c r="N1436" s="46"/>
      <c r="O1436" s="46"/>
    </row>
    <row r="1437" spans="2:15" x14ac:dyDescent="0.35">
      <c r="B1437" s="46"/>
      <c r="C1437" s="46"/>
      <c r="D1437" s="46"/>
      <c r="E1437" s="46"/>
      <c r="F1437" s="46"/>
      <c r="G1437" s="46"/>
      <c r="H1437" s="46"/>
      <c r="I1437" s="46"/>
      <c r="J1437" s="46"/>
      <c r="K1437" s="46"/>
      <c r="L1437" s="46"/>
      <c r="M1437" s="46"/>
      <c r="N1437" s="46"/>
      <c r="O1437" s="46"/>
    </row>
    <row r="1438" spans="2:15" x14ac:dyDescent="0.35">
      <c r="B1438" s="46"/>
      <c r="C1438" s="46"/>
      <c r="D1438" s="46"/>
      <c r="E1438" s="46"/>
      <c r="F1438" s="46"/>
      <c r="G1438" s="46"/>
      <c r="H1438" s="46"/>
      <c r="I1438" s="46"/>
      <c r="J1438" s="46"/>
      <c r="K1438" s="46"/>
      <c r="L1438" s="46"/>
      <c r="M1438" s="46"/>
      <c r="N1438" s="46"/>
      <c r="O1438" s="46"/>
    </row>
    <row r="1439" spans="2:15" x14ac:dyDescent="0.35">
      <c r="B1439" s="46"/>
      <c r="C1439" s="46"/>
      <c r="D1439" s="46"/>
      <c r="E1439" s="46"/>
      <c r="F1439" s="46"/>
      <c r="G1439" s="46"/>
      <c r="H1439" s="46"/>
      <c r="I1439" s="46"/>
      <c r="J1439" s="46"/>
      <c r="K1439" s="46"/>
      <c r="L1439" s="46"/>
      <c r="M1439" s="46"/>
      <c r="N1439" s="46"/>
      <c r="O1439" s="46"/>
    </row>
    <row r="1440" spans="2:15" x14ac:dyDescent="0.35">
      <c r="B1440" s="46"/>
      <c r="C1440" s="46"/>
      <c r="D1440" s="46"/>
      <c r="E1440" s="46"/>
      <c r="F1440" s="46"/>
      <c r="G1440" s="46"/>
      <c r="H1440" s="46"/>
      <c r="I1440" s="46"/>
      <c r="J1440" s="46"/>
      <c r="K1440" s="46"/>
      <c r="L1440" s="46"/>
      <c r="M1440" s="46"/>
      <c r="N1440" s="46"/>
      <c r="O1440" s="46"/>
    </row>
    <row r="1441" spans="2:15" x14ac:dyDescent="0.35">
      <c r="B1441" s="46"/>
      <c r="C1441" s="46"/>
      <c r="D1441" s="46"/>
      <c r="E1441" s="46"/>
      <c r="F1441" s="46"/>
      <c r="G1441" s="46"/>
      <c r="H1441" s="46"/>
      <c r="I1441" s="46"/>
      <c r="J1441" s="46"/>
      <c r="K1441" s="46"/>
      <c r="L1441" s="46"/>
      <c r="M1441" s="46"/>
      <c r="N1441" s="46"/>
      <c r="O1441" s="46"/>
    </row>
    <row r="1442" spans="2:15" x14ac:dyDescent="0.35">
      <c r="B1442" s="46"/>
      <c r="C1442" s="46"/>
      <c r="D1442" s="46"/>
      <c r="E1442" s="46"/>
      <c r="F1442" s="46"/>
      <c r="G1442" s="46"/>
      <c r="H1442" s="46"/>
      <c r="I1442" s="46"/>
      <c r="J1442" s="46"/>
      <c r="K1442" s="46"/>
      <c r="L1442" s="46"/>
      <c r="M1442" s="46"/>
      <c r="N1442" s="46"/>
      <c r="O1442" s="46"/>
    </row>
    <row r="1443" spans="2:15" x14ac:dyDescent="0.35">
      <c r="B1443" s="46"/>
      <c r="C1443" s="46"/>
      <c r="D1443" s="46"/>
      <c r="E1443" s="46"/>
      <c r="F1443" s="46"/>
      <c r="G1443" s="46"/>
      <c r="H1443" s="46"/>
      <c r="I1443" s="46"/>
      <c r="J1443" s="46"/>
      <c r="K1443" s="46"/>
      <c r="L1443" s="46"/>
      <c r="M1443" s="46"/>
      <c r="N1443" s="46"/>
      <c r="O1443" s="46"/>
    </row>
    <row r="1444" spans="2:15" x14ac:dyDescent="0.35">
      <c r="B1444" s="46"/>
      <c r="C1444" s="46"/>
      <c r="D1444" s="46"/>
      <c r="E1444" s="46"/>
      <c r="F1444" s="46"/>
      <c r="G1444" s="46"/>
      <c r="H1444" s="46"/>
      <c r="I1444" s="46"/>
      <c r="J1444" s="46"/>
      <c r="K1444" s="46"/>
      <c r="L1444" s="46"/>
      <c r="M1444" s="46"/>
      <c r="N1444" s="46"/>
      <c r="O1444" s="46"/>
    </row>
    <row r="1445" spans="2:15" x14ac:dyDescent="0.35">
      <c r="B1445" s="46"/>
      <c r="C1445" s="46"/>
      <c r="D1445" s="46"/>
      <c r="E1445" s="46"/>
      <c r="F1445" s="46"/>
      <c r="G1445" s="46"/>
      <c r="H1445" s="46"/>
      <c r="I1445" s="46"/>
      <c r="J1445" s="46"/>
      <c r="K1445" s="46"/>
      <c r="L1445" s="46"/>
      <c r="M1445" s="46"/>
      <c r="N1445" s="46"/>
      <c r="O1445" s="46"/>
    </row>
    <row r="1446" spans="2:15" x14ac:dyDescent="0.35">
      <c r="B1446" s="46"/>
      <c r="C1446" s="46"/>
      <c r="D1446" s="46"/>
      <c r="E1446" s="46"/>
      <c r="F1446" s="46"/>
      <c r="G1446" s="46"/>
      <c r="H1446" s="46"/>
      <c r="I1446" s="46"/>
      <c r="J1446" s="46"/>
      <c r="K1446" s="46"/>
      <c r="L1446" s="46"/>
      <c r="M1446" s="46"/>
      <c r="N1446" s="46"/>
      <c r="O1446" s="46"/>
    </row>
    <row r="1447" spans="2:15" x14ac:dyDescent="0.35">
      <c r="B1447" s="46"/>
      <c r="C1447" s="46"/>
      <c r="D1447" s="46"/>
      <c r="E1447" s="46"/>
      <c r="F1447" s="46"/>
      <c r="G1447" s="46"/>
      <c r="H1447" s="46"/>
      <c r="I1447" s="46"/>
      <c r="J1447" s="46"/>
      <c r="K1447" s="46"/>
      <c r="L1447" s="46"/>
      <c r="M1447" s="46"/>
      <c r="N1447" s="46"/>
      <c r="O1447" s="46"/>
    </row>
    <row r="1448" spans="2:15" x14ac:dyDescent="0.35">
      <c r="B1448" s="46"/>
      <c r="C1448" s="46"/>
      <c r="D1448" s="46"/>
      <c r="E1448" s="46"/>
      <c r="F1448" s="46"/>
      <c r="G1448" s="46"/>
      <c r="H1448" s="46"/>
      <c r="I1448" s="46"/>
      <c r="J1448" s="46"/>
      <c r="K1448" s="46"/>
      <c r="L1448" s="46"/>
      <c r="M1448" s="46"/>
      <c r="N1448" s="46"/>
      <c r="O1448" s="46"/>
    </row>
    <row r="1449" spans="2:15" x14ac:dyDescent="0.35">
      <c r="B1449" s="46"/>
      <c r="C1449" s="46"/>
      <c r="D1449" s="46"/>
      <c r="E1449" s="46"/>
      <c r="F1449" s="46"/>
      <c r="G1449" s="46"/>
      <c r="H1449" s="46"/>
      <c r="I1449" s="46"/>
      <c r="J1449" s="46"/>
      <c r="K1449" s="46"/>
      <c r="L1449" s="46"/>
      <c r="M1449" s="46"/>
      <c r="N1449" s="46"/>
      <c r="O1449" s="46"/>
    </row>
    <row r="1450" spans="2:15" x14ac:dyDescent="0.35">
      <c r="B1450" s="46"/>
      <c r="C1450" s="46"/>
      <c r="D1450" s="46"/>
      <c r="E1450" s="46"/>
      <c r="F1450" s="46"/>
      <c r="G1450" s="46"/>
      <c r="H1450" s="46"/>
      <c r="I1450" s="46"/>
      <c r="J1450" s="46"/>
      <c r="K1450" s="46"/>
      <c r="L1450" s="46"/>
      <c r="M1450" s="46"/>
      <c r="N1450" s="46"/>
      <c r="O1450" s="46"/>
    </row>
    <row r="1451" spans="2:15" x14ac:dyDescent="0.35">
      <c r="B1451" s="46"/>
      <c r="C1451" s="46"/>
      <c r="D1451" s="46"/>
      <c r="E1451" s="46"/>
      <c r="F1451" s="46"/>
      <c r="G1451" s="46"/>
      <c r="H1451" s="46"/>
      <c r="I1451" s="46"/>
      <c r="J1451" s="46"/>
      <c r="K1451" s="46"/>
      <c r="L1451" s="46"/>
      <c r="M1451" s="46"/>
      <c r="N1451" s="46"/>
      <c r="O1451" s="46"/>
    </row>
    <row r="1452" spans="2:15" x14ac:dyDescent="0.35">
      <c r="B1452" s="46"/>
      <c r="C1452" s="46"/>
      <c r="D1452" s="46"/>
      <c r="E1452" s="46"/>
      <c r="F1452" s="46"/>
      <c r="G1452" s="46"/>
      <c r="H1452" s="46"/>
      <c r="I1452" s="46"/>
      <c r="J1452" s="46"/>
      <c r="K1452" s="46"/>
      <c r="L1452" s="46"/>
      <c r="M1452" s="46"/>
      <c r="N1452" s="46"/>
      <c r="O1452" s="46"/>
    </row>
    <row r="1453" spans="2:15" x14ac:dyDescent="0.35">
      <c r="B1453" s="46"/>
      <c r="C1453" s="46"/>
      <c r="D1453" s="46"/>
      <c r="E1453" s="46"/>
      <c r="F1453" s="46"/>
      <c r="G1453" s="46"/>
      <c r="H1453" s="46"/>
      <c r="I1453" s="46"/>
      <c r="J1453" s="46"/>
      <c r="K1453" s="46"/>
      <c r="L1453" s="46"/>
      <c r="M1453" s="46"/>
      <c r="N1453" s="46"/>
      <c r="O1453" s="46"/>
    </row>
    <row r="1454" spans="2:15" x14ac:dyDescent="0.35">
      <c r="B1454" s="46"/>
      <c r="C1454" s="46"/>
      <c r="D1454" s="46"/>
      <c r="E1454" s="46"/>
      <c r="F1454" s="46"/>
      <c r="G1454" s="46"/>
      <c r="H1454" s="46"/>
      <c r="I1454" s="46"/>
      <c r="J1454" s="46"/>
      <c r="K1454" s="46"/>
      <c r="L1454" s="46"/>
      <c r="M1454" s="46"/>
      <c r="N1454" s="46"/>
      <c r="O1454" s="46"/>
    </row>
    <row r="1455" spans="2:15" x14ac:dyDescent="0.35">
      <c r="B1455" s="46"/>
      <c r="C1455" s="46"/>
      <c r="D1455" s="46"/>
      <c r="E1455" s="46"/>
      <c r="F1455" s="46"/>
      <c r="G1455" s="46"/>
      <c r="H1455" s="46"/>
      <c r="I1455" s="46"/>
      <c r="J1455" s="46"/>
      <c r="K1455" s="46"/>
      <c r="L1455" s="46"/>
      <c r="M1455" s="46"/>
      <c r="N1455" s="46"/>
      <c r="O1455" s="46"/>
    </row>
    <row r="1456" spans="2:15" x14ac:dyDescent="0.35">
      <c r="B1456" s="46"/>
      <c r="C1456" s="46"/>
      <c r="D1456" s="46"/>
      <c r="E1456" s="46"/>
      <c r="F1456" s="46"/>
      <c r="G1456" s="46"/>
      <c r="H1456" s="46"/>
      <c r="I1456" s="46"/>
      <c r="J1456" s="46"/>
      <c r="K1456" s="46"/>
      <c r="L1456" s="46"/>
      <c r="M1456" s="46"/>
      <c r="N1456" s="46"/>
      <c r="O1456" s="46"/>
    </row>
    <row r="1457" spans="2:15" x14ac:dyDescent="0.35">
      <c r="B1457" s="46"/>
      <c r="C1457" s="46"/>
      <c r="D1457" s="46"/>
      <c r="E1457" s="46"/>
      <c r="F1457" s="46"/>
      <c r="G1457" s="46"/>
      <c r="H1457" s="46"/>
      <c r="I1457" s="46"/>
      <c r="J1457" s="46"/>
      <c r="K1457" s="46"/>
      <c r="L1457" s="46"/>
      <c r="M1457" s="46"/>
      <c r="N1457" s="46"/>
      <c r="O1457" s="46"/>
    </row>
    <row r="1458" spans="2:15" x14ac:dyDescent="0.35">
      <c r="B1458" s="46"/>
      <c r="C1458" s="46"/>
      <c r="D1458" s="46"/>
      <c r="E1458" s="46"/>
      <c r="F1458" s="46"/>
      <c r="G1458" s="46"/>
      <c r="H1458" s="46"/>
      <c r="I1458" s="46"/>
      <c r="J1458" s="46"/>
      <c r="K1458" s="46"/>
      <c r="L1458" s="46"/>
      <c r="M1458" s="46"/>
      <c r="N1458" s="46"/>
      <c r="O1458" s="46"/>
    </row>
    <row r="1459" spans="2:15" x14ac:dyDescent="0.35">
      <c r="B1459" s="46"/>
      <c r="C1459" s="46"/>
      <c r="D1459" s="46"/>
      <c r="E1459" s="46"/>
      <c r="F1459" s="46"/>
      <c r="G1459" s="46"/>
      <c r="H1459" s="46"/>
      <c r="I1459" s="46"/>
      <c r="J1459" s="46"/>
      <c r="K1459" s="46"/>
      <c r="L1459" s="46"/>
      <c r="M1459" s="46"/>
      <c r="N1459" s="46"/>
      <c r="O1459" s="46"/>
    </row>
    <row r="1460" spans="2:15" x14ac:dyDescent="0.35">
      <c r="B1460" s="46"/>
      <c r="C1460" s="46"/>
      <c r="D1460" s="46"/>
      <c r="E1460" s="46"/>
      <c r="F1460" s="46"/>
      <c r="G1460" s="46"/>
      <c r="H1460" s="46"/>
      <c r="I1460" s="46"/>
      <c r="J1460" s="46"/>
      <c r="K1460" s="46"/>
      <c r="L1460" s="46"/>
      <c r="M1460" s="46"/>
      <c r="N1460" s="46"/>
      <c r="O1460" s="46"/>
    </row>
    <row r="1461" spans="2:15" x14ac:dyDescent="0.35">
      <c r="B1461" s="46"/>
      <c r="C1461" s="46"/>
      <c r="D1461" s="46"/>
      <c r="E1461" s="46"/>
      <c r="F1461" s="46"/>
      <c r="G1461" s="46"/>
      <c r="H1461" s="46"/>
      <c r="I1461" s="46"/>
      <c r="J1461" s="46"/>
      <c r="K1461" s="46"/>
      <c r="L1461" s="46"/>
      <c r="M1461" s="46"/>
      <c r="N1461" s="46"/>
      <c r="O1461" s="46"/>
    </row>
    <row r="1462" spans="2:15" x14ac:dyDescent="0.35">
      <c r="B1462" s="46"/>
      <c r="C1462" s="46"/>
      <c r="D1462" s="46"/>
      <c r="E1462" s="46"/>
      <c r="F1462" s="46"/>
      <c r="G1462" s="46"/>
      <c r="H1462" s="46"/>
      <c r="I1462" s="46"/>
      <c r="J1462" s="46"/>
      <c r="K1462" s="46"/>
      <c r="L1462" s="46"/>
      <c r="M1462" s="46"/>
      <c r="N1462" s="46"/>
      <c r="O1462" s="46"/>
    </row>
    <row r="1463" spans="2:15" x14ac:dyDescent="0.35">
      <c r="B1463" s="46"/>
      <c r="C1463" s="46"/>
      <c r="D1463" s="46"/>
      <c r="E1463" s="46"/>
      <c r="F1463" s="46"/>
      <c r="G1463" s="46"/>
      <c r="H1463" s="46"/>
      <c r="I1463" s="46"/>
      <c r="J1463" s="46"/>
      <c r="K1463" s="46"/>
      <c r="L1463" s="46"/>
      <c r="M1463" s="46"/>
      <c r="N1463" s="46"/>
      <c r="O1463" s="46"/>
    </row>
    <row r="1464" spans="2:15" x14ac:dyDescent="0.35">
      <c r="B1464" s="46"/>
      <c r="C1464" s="46"/>
      <c r="D1464" s="46"/>
      <c r="E1464" s="46"/>
      <c r="F1464" s="46"/>
      <c r="G1464" s="46"/>
      <c r="H1464" s="46"/>
      <c r="I1464" s="46"/>
      <c r="J1464" s="46"/>
      <c r="K1464" s="46"/>
      <c r="L1464" s="46"/>
      <c r="M1464" s="46"/>
      <c r="N1464" s="46"/>
      <c r="O1464" s="46"/>
    </row>
    <row r="1465" spans="2:15" x14ac:dyDescent="0.35">
      <c r="B1465" s="46"/>
      <c r="C1465" s="46"/>
      <c r="D1465" s="46"/>
      <c r="E1465" s="46"/>
      <c r="F1465" s="46"/>
      <c r="G1465" s="46"/>
      <c r="H1465" s="46"/>
      <c r="I1465" s="46"/>
      <c r="J1465" s="46"/>
      <c r="K1465" s="46"/>
      <c r="L1465" s="46"/>
      <c r="M1465" s="46"/>
      <c r="N1465" s="46"/>
      <c r="O1465" s="46"/>
    </row>
    <row r="1466" spans="2:15" x14ac:dyDescent="0.35">
      <c r="B1466" s="46"/>
      <c r="C1466" s="46"/>
      <c r="D1466" s="46"/>
      <c r="E1466" s="46"/>
      <c r="F1466" s="46"/>
      <c r="G1466" s="46"/>
      <c r="H1466" s="46"/>
      <c r="I1466" s="46"/>
      <c r="J1466" s="46"/>
      <c r="K1466" s="46"/>
      <c r="L1466" s="46"/>
      <c r="M1466" s="46"/>
      <c r="N1466" s="46"/>
      <c r="O1466" s="46"/>
    </row>
    <row r="1467" spans="2:15" x14ac:dyDescent="0.35">
      <c r="B1467" s="46"/>
      <c r="C1467" s="46"/>
      <c r="D1467" s="46"/>
      <c r="E1467" s="46"/>
      <c r="F1467" s="46"/>
      <c r="G1467" s="46"/>
      <c r="H1467" s="46"/>
      <c r="I1467" s="46"/>
      <c r="J1467" s="46"/>
      <c r="K1467" s="46"/>
      <c r="L1467" s="46"/>
      <c r="M1467" s="46"/>
      <c r="N1467" s="46"/>
      <c r="O1467" s="46"/>
    </row>
    <row r="1468" spans="2:15" x14ac:dyDescent="0.35">
      <c r="B1468" s="46"/>
      <c r="C1468" s="46"/>
      <c r="D1468" s="46"/>
      <c r="E1468" s="46"/>
      <c r="F1468" s="46"/>
      <c r="G1468" s="46"/>
      <c r="H1468" s="46"/>
      <c r="I1468" s="46"/>
      <c r="J1468" s="46"/>
      <c r="K1468" s="46"/>
      <c r="L1468" s="46"/>
      <c r="M1468" s="46"/>
      <c r="N1468" s="46"/>
      <c r="O1468" s="46"/>
    </row>
    <row r="1469" spans="2:15" x14ac:dyDescent="0.35">
      <c r="B1469" s="46"/>
      <c r="C1469" s="46"/>
      <c r="D1469" s="46"/>
      <c r="E1469" s="46"/>
      <c r="F1469" s="46"/>
      <c r="G1469" s="46"/>
      <c r="H1469" s="46"/>
      <c r="I1469" s="46"/>
      <c r="J1469" s="46"/>
      <c r="K1469" s="46"/>
      <c r="L1469" s="46"/>
      <c r="M1469" s="46"/>
      <c r="N1469" s="46"/>
      <c r="O1469" s="46"/>
    </row>
    <row r="1470" spans="2:15" x14ac:dyDescent="0.35">
      <c r="B1470" s="46"/>
      <c r="C1470" s="46"/>
      <c r="D1470" s="46"/>
      <c r="E1470" s="46"/>
      <c r="F1470" s="46"/>
      <c r="G1470" s="46"/>
      <c r="H1470" s="46"/>
      <c r="I1470" s="46"/>
      <c r="J1470" s="46"/>
      <c r="K1470" s="46"/>
      <c r="L1470" s="46"/>
      <c r="M1470" s="46"/>
      <c r="N1470" s="46"/>
      <c r="O1470" s="46"/>
    </row>
    <row r="1471" spans="2:15" x14ac:dyDescent="0.35">
      <c r="B1471" s="46"/>
      <c r="C1471" s="46"/>
      <c r="D1471" s="46"/>
      <c r="E1471" s="46"/>
      <c r="F1471" s="46"/>
      <c r="G1471" s="46"/>
      <c r="H1471" s="46"/>
      <c r="I1471" s="46"/>
      <c r="J1471" s="46"/>
      <c r="K1471" s="46"/>
      <c r="L1471" s="46"/>
      <c r="M1471" s="46"/>
      <c r="N1471" s="46"/>
      <c r="O1471" s="46"/>
    </row>
    <row r="1472" spans="2:15" x14ac:dyDescent="0.35">
      <c r="B1472" s="46"/>
      <c r="C1472" s="46"/>
      <c r="D1472" s="46"/>
      <c r="E1472" s="46"/>
      <c r="F1472" s="46"/>
      <c r="G1472" s="46"/>
      <c r="H1472" s="46"/>
      <c r="I1472" s="46"/>
      <c r="J1472" s="46"/>
      <c r="K1472" s="46"/>
      <c r="L1472" s="46"/>
      <c r="M1472" s="46"/>
      <c r="N1472" s="46"/>
      <c r="O1472" s="46"/>
    </row>
    <row r="1473" spans="2:15" x14ac:dyDescent="0.35">
      <c r="B1473" s="46"/>
      <c r="C1473" s="46"/>
      <c r="D1473" s="46"/>
      <c r="E1473" s="46"/>
      <c r="F1473" s="46"/>
      <c r="G1473" s="46"/>
      <c r="H1473" s="46"/>
      <c r="I1473" s="46"/>
      <c r="J1473" s="46"/>
      <c r="K1473" s="46"/>
      <c r="L1473" s="46"/>
      <c r="M1473" s="46"/>
      <c r="N1473" s="46"/>
      <c r="O1473" s="46"/>
    </row>
    <row r="1474" spans="2:15" x14ac:dyDescent="0.35">
      <c r="B1474" s="46"/>
      <c r="C1474" s="46"/>
      <c r="D1474" s="46"/>
      <c r="E1474" s="46"/>
      <c r="F1474" s="46"/>
      <c r="G1474" s="46"/>
      <c r="H1474" s="46"/>
      <c r="I1474" s="46"/>
      <c r="J1474" s="46"/>
      <c r="K1474" s="46"/>
      <c r="L1474" s="46"/>
      <c r="M1474" s="46"/>
      <c r="N1474" s="46"/>
      <c r="O1474" s="46"/>
    </row>
    <row r="1475" spans="2:15" x14ac:dyDescent="0.35">
      <c r="B1475" s="46"/>
      <c r="C1475" s="46"/>
      <c r="D1475" s="46"/>
      <c r="E1475" s="46"/>
      <c r="F1475" s="46"/>
      <c r="G1475" s="46"/>
      <c r="H1475" s="46"/>
      <c r="I1475" s="46"/>
      <c r="J1475" s="46"/>
      <c r="K1475" s="46"/>
      <c r="L1475" s="46"/>
      <c r="M1475" s="46"/>
      <c r="N1475" s="46"/>
      <c r="O1475" s="46"/>
    </row>
    <row r="1476" spans="2:15" x14ac:dyDescent="0.35">
      <c r="B1476" s="46"/>
      <c r="C1476" s="46"/>
      <c r="D1476" s="46"/>
      <c r="E1476" s="46"/>
      <c r="F1476" s="46"/>
      <c r="G1476" s="46"/>
      <c r="H1476" s="46"/>
      <c r="I1476" s="46"/>
      <c r="J1476" s="46"/>
      <c r="K1476" s="46"/>
      <c r="L1476" s="46"/>
      <c r="M1476" s="46"/>
      <c r="N1476" s="46"/>
      <c r="O1476" s="46"/>
    </row>
    <row r="1477" spans="2:15" x14ac:dyDescent="0.35">
      <c r="B1477" s="46"/>
      <c r="C1477" s="46"/>
      <c r="D1477" s="46"/>
      <c r="E1477" s="46"/>
      <c r="F1477" s="46"/>
      <c r="G1477" s="46"/>
      <c r="H1477" s="46"/>
      <c r="I1477" s="46"/>
      <c r="J1477" s="46"/>
      <c r="K1477" s="46"/>
      <c r="L1477" s="46"/>
      <c r="M1477" s="46"/>
      <c r="N1477" s="46"/>
      <c r="O1477" s="46"/>
    </row>
    <row r="1478" spans="2:15" x14ac:dyDescent="0.35">
      <c r="B1478" s="46"/>
      <c r="C1478" s="46"/>
      <c r="D1478" s="46"/>
      <c r="E1478" s="46"/>
      <c r="F1478" s="46"/>
      <c r="G1478" s="46"/>
      <c r="H1478" s="46"/>
      <c r="I1478" s="46"/>
      <c r="J1478" s="46"/>
      <c r="K1478" s="46"/>
      <c r="L1478" s="46"/>
      <c r="M1478" s="46"/>
      <c r="N1478" s="46"/>
      <c r="O1478" s="46"/>
    </row>
    <row r="1479" spans="2:15" x14ac:dyDescent="0.35">
      <c r="B1479" s="46"/>
      <c r="C1479" s="46"/>
      <c r="D1479" s="46"/>
      <c r="E1479" s="46"/>
      <c r="F1479" s="46"/>
      <c r="G1479" s="46"/>
      <c r="H1479" s="46"/>
      <c r="I1479" s="46"/>
      <c r="J1479" s="46"/>
      <c r="K1479" s="46"/>
      <c r="L1479" s="46"/>
      <c r="M1479" s="46"/>
      <c r="N1479" s="46"/>
      <c r="O1479" s="46"/>
    </row>
    <row r="1480" spans="2:15" x14ac:dyDescent="0.35">
      <c r="B1480" s="46"/>
      <c r="C1480" s="46"/>
      <c r="D1480" s="46"/>
      <c r="E1480" s="46"/>
      <c r="F1480" s="46"/>
      <c r="G1480" s="46"/>
      <c r="H1480" s="46"/>
      <c r="I1480" s="46"/>
      <c r="J1480" s="46"/>
      <c r="K1480" s="46"/>
      <c r="L1480" s="46"/>
      <c r="M1480" s="46"/>
      <c r="N1480" s="46"/>
      <c r="O1480" s="46"/>
    </row>
    <row r="1481" spans="2:15" x14ac:dyDescent="0.35">
      <c r="B1481" s="46"/>
      <c r="C1481" s="46"/>
      <c r="D1481" s="46"/>
      <c r="E1481" s="46"/>
      <c r="F1481" s="46"/>
      <c r="G1481" s="46"/>
      <c r="H1481" s="46"/>
      <c r="I1481" s="46"/>
      <c r="J1481" s="46"/>
      <c r="K1481" s="46"/>
      <c r="L1481" s="46"/>
      <c r="M1481" s="46"/>
      <c r="N1481" s="46"/>
      <c r="O1481" s="46"/>
    </row>
    <row r="1482" spans="2:15" x14ac:dyDescent="0.35">
      <c r="B1482" s="46"/>
      <c r="C1482" s="46"/>
      <c r="D1482" s="46"/>
      <c r="E1482" s="46"/>
      <c r="F1482" s="46"/>
      <c r="G1482" s="46"/>
      <c r="H1482" s="46"/>
      <c r="I1482" s="46"/>
      <c r="J1482" s="46"/>
      <c r="K1482" s="46"/>
      <c r="L1482" s="46"/>
      <c r="M1482" s="46"/>
      <c r="N1482" s="46"/>
      <c r="O1482" s="46"/>
    </row>
    <row r="1483" spans="2:15" x14ac:dyDescent="0.35">
      <c r="B1483" s="46"/>
      <c r="C1483" s="46"/>
      <c r="D1483" s="46"/>
      <c r="E1483" s="46"/>
      <c r="F1483" s="46"/>
      <c r="G1483" s="46"/>
      <c r="H1483" s="46"/>
      <c r="I1483" s="46"/>
      <c r="J1483" s="46"/>
      <c r="K1483" s="46"/>
      <c r="L1483" s="46"/>
      <c r="M1483" s="46"/>
      <c r="N1483" s="46"/>
      <c r="O1483" s="46"/>
    </row>
    <row r="1484" spans="2:15" x14ac:dyDescent="0.35">
      <c r="B1484" s="46"/>
      <c r="C1484" s="46"/>
      <c r="D1484" s="46"/>
      <c r="E1484" s="46"/>
      <c r="F1484" s="46"/>
      <c r="G1484" s="46"/>
      <c r="H1484" s="46"/>
      <c r="I1484" s="46"/>
      <c r="J1484" s="46"/>
      <c r="K1484" s="46"/>
      <c r="L1484" s="46"/>
      <c r="M1484" s="46"/>
      <c r="N1484" s="46"/>
      <c r="O1484" s="46"/>
    </row>
    <row r="1485" spans="2:15" x14ac:dyDescent="0.35">
      <c r="B1485" s="46"/>
      <c r="C1485" s="46"/>
      <c r="D1485" s="46"/>
      <c r="E1485" s="46"/>
      <c r="F1485" s="46"/>
      <c r="G1485" s="46"/>
      <c r="H1485" s="46"/>
      <c r="I1485" s="46"/>
      <c r="J1485" s="46"/>
      <c r="K1485" s="46"/>
      <c r="L1485" s="46"/>
      <c r="M1485" s="46"/>
      <c r="N1485" s="46"/>
      <c r="O1485" s="46"/>
    </row>
    <row r="1486" spans="2:15" x14ac:dyDescent="0.35">
      <c r="B1486" s="46"/>
      <c r="C1486" s="46"/>
      <c r="D1486" s="46"/>
      <c r="E1486" s="46"/>
      <c r="F1486" s="46"/>
      <c r="G1486" s="46"/>
      <c r="H1486" s="46"/>
      <c r="I1486" s="46"/>
      <c r="J1486" s="46"/>
      <c r="K1486" s="46"/>
      <c r="L1486" s="46"/>
      <c r="M1486" s="46"/>
      <c r="N1486" s="46"/>
      <c r="O1486" s="46"/>
    </row>
    <row r="1487" spans="2:15" x14ac:dyDescent="0.35">
      <c r="B1487" s="46"/>
      <c r="C1487" s="46"/>
      <c r="D1487" s="46"/>
      <c r="E1487" s="46"/>
      <c r="F1487" s="46"/>
      <c r="G1487" s="46"/>
      <c r="H1487" s="46"/>
      <c r="I1487" s="46"/>
      <c r="J1487" s="46"/>
      <c r="K1487" s="46"/>
      <c r="L1487" s="46"/>
      <c r="M1487" s="46"/>
      <c r="N1487" s="46"/>
      <c r="O1487" s="46"/>
    </row>
    <row r="1488" spans="2:15" x14ac:dyDescent="0.35">
      <c r="B1488" s="46"/>
      <c r="C1488" s="46"/>
      <c r="D1488" s="46"/>
      <c r="E1488" s="46"/>
      <c r="F1488" s="46"/>
      <c r="G1488" s="46"/>
      <c r="H1488" s="46"/>
      <c r="I1488" s="46"/>
      <c r="J1488" s="46"/>
      <c r="K1488" s="46"/>
      <c r="L1488" s="46"/>
      <c r="M1488" s="46"/>
      <c r="N1488" s="46"/>
      <c r="O1488" s="46"/>
    </row>
    <row r="1489" spans="2:15" x14ac:dyDescent="0.35">
      <c r="B1489" s="46"/>
      <c r="C1489" s="46"/>
      <c r="D1489" s="46"/>
      <c r="E1489" s="46"/>
      <c r="F1489" s="46"/>
      <c r="G1489" s="46"/>
      <c r="H1489" s="46"/>
      <c r="I1489" s="46"/>
      <c r="J1489" s="46"/>
      <c r="K1489" s="46"/>
      <c r="L1489" s="46"/>
      <c r="M1489" s="46"/>
      <c r="N1489" s="46"/>
      <c r="O1489" s="46"/>
    </row>
    <row r="1490" spans="2:15" x14ac:dyDescent="0.35">
      <c r="B1490" s="46"/>
      <c r="C1490" s="46"/>
      <c r="D1490" s="46"/>
      <c r="E1490" s="46"/>
      <c r="F1490" s="46"/>
      <c r="G1490" s="46"/>
      <c r="H1490" s="46"/>
      <c r="I1490" s="46"/>
      <c r="J1490" s="46"/>
      <c r="K1490" s="46"/>
      <c r="L1490" s="46"/>
      <c r="M1490" s="46"/>
      <c r="N1490" s="46"/>
      <c r="O1490" s="46"/>
    </row>
    <row r="1491" spans="2:15" x14ac:dyDescent="0.35">
      <c r="B1491" s="46"/>
      <c r="C1491" s="46"/>
      <c r="D1491" s="46"/>
      <c r="E1491" s="46"/>
      <c r="F1491" s="46"/>
      <c r="G1491" s="46"/>
      <c r="H1491" s="46"/>
      <c r="I1491" s="46"/>
      <c r="J1491" s="46"/>
      <c r="K1491" s="46"/>
      <c r="L1491" s="46"/>
      <c r="M1491" s="46"/>
      <c r="N1491" s="46"/>
      <c r="O1491" s="46"/>
    </row>
    <row r="1492" spans="2:15" x14ac:dyDescent="0.35">
      <c r="B1492" s="46"/>
      <c r="C1492" s="46"/>
      <c r="D1492" s="46"/>
      <c r="E1492" s="46"/>
      <c r="F1492" s="46"/>
      <c r="G1492" s="46"/>
      <c r="H1492" s="46"/>
      <c r="I1492" s="46"/>
      <c r="J1492" s="46"/>
      <c r="K1492" s="46"/>
      <c r="L1492" s="46"/>
      <c r="M1492" s="46"/>
      <c r="N1492" s="46"/>
      <c r="O1492" s="46"/>
    </row>
    <row r="1493" spans="2:15" x14ac:dyDescent="0.35">
      <c r="B1493" s="46"/>
      <c r="C1493" s="46"/>
      <c r="D1493" s="46"/>
      <c r="E1493" s="46"/>
      <c r="F1493" s="46"/>
      <c r="G1493" s="46"/>
      <c r="H1493" s="46"/>
      <c r="I1493" s="46"/>
      <c r="J1493" s="46"/>
      <c r="K1493" s="46"/>
      <c r="L1493" s="46"/>
      <c r="M1493" s="46"/>
      <c r="N1493" s="46"/>
      <c r="O1493" s="46"/>
    </row>
    <row r="1494" spans="2:15" x14ac:dyDescent="0.35">
      <c r="B1494" s="46"/>
      <c r="C1494" s="46"/>
      <c r="D1494" s="46"/>
      <c r="E1494" s="46"/>
      <c r="F1494" s="46"/>
      <c r="G1494" s="46"/>
      <c r="H1494" s="46"/>
      <c r="I1494" s="46"/>
      <c r="J1494" s="46"/>
      <c r="K1494" s="46"/>
      <c r="L1494" s="46"/>
      <c r="M1494" s="46"/>
      <c r="N1494" s="46"/>
      <c r="O1494" s="46"/>
    </row>
    <row r="1495" spans="2:15" x14ac:dyDescent="0.35">
      <c r="B1495" s="46"/>
      <c r="C1495" s="46"/>
      <c r="D1495" s="46"/>
      <c r="E1495" s="46"/>
      <c r="F1495" s="46"/>
      <c r="G1495" s="46"/>
      <c r="H1495" s="46"/>
      <c r="I1495" s="46"/>
      <c r="J1495" s="46"/>
      <c r="K1495" s="46"/>
      <c r="L1495" s="46"/>
      <c r="M1495" s="46"/>
      <c r="N1495" s="46"/>
      <c r="O1495" s="46"/>
    </row>
    <row r="1496" spans="2:15" x14ac:dyDescent="0.35">
      <c r="B1496" s="46"/>
      <c r="C1496" s="46"/>
      <c r="D1496" s="46"/>
      <c r="E1496" s="46"/>
      <c r="F1496" s="46"/>
      <c r="G1496" s="46"/>
      <c r="H1496" s="46"/>
      <c r="I1496" s="46"/>
      <c r="J1496" s="46"/>
      <c r="K1496" s="46"/>
      <c r="L1496" s="46"/>
      <c r="M1496" s="46"/>
      <c r="N1496" s="46"/>
      <c r="O1496" s="46"/>
    </row>
    <row r="1497" spans="2:15" x14ac:dyDescent="0.35">
      <c r="B1497" s="46"/>
      <c r="C1497" s="46"/>
      <c r="D1497" s="46"/>
      <c r="E1497" s="46"/>
      <c r="F1497" s="46"/>
      <c r="G1497" s="46"/>
      <c r="H1497" s="46"/>
      <c r="I1497" s="46"/>
      <c r="J1497" s="46"/>
      <c r="K1497" s="46"/>
      <c r="L1497" s="46"/>
      <c r="M1497" s="46"/>
      <c r="N1497" s="46"/>
      <c r="O1497" s="46"/>
    </row>
    <row r="1498" spans="2:15" x14ac:dyDescent="0.35">
      <c r="B1498" s="46"/>
      <c r="C1498" s="46"/>
      <c r="D1498" s="46"/>
      <c r="E1498" s="46"/>
      <c r="F1498" s="46"/>
      <c r="G1498" s="46"/>
      <c r="H1498" s="46"/>
      <c r="I1498" s="46"/>
      <c r="J1498" s="46"/>
      <c r="K1498" s="46"/>
      <c r="L1498" s="46"/>
      <c r="M1498" s="46"/>
      <c r="N1498" s="46"/>
      <c r="O1498" s="46"/>
    </row>
    <row r="1499" spans="2:15" x14ac:dyDescent="0.35">
      <c r="B1499" s="46"/>
      <c r="C1499" s="46"/>
      <c r="D1499" s="46"/>
      <c r="E1499" s="46"/>
      <c r="F1499" s="46"/>
      <c r="G1499" s="46"/>
      <c r="H1499" s="46"/>
      <c r="I1499" s="46"/>
      <c r="J1499" s="46"/>
      <c r="K1499" s="46"/>
      <c r="L1499" s="46"/>
      <c r="M1499" s="46"/>
      <c r="N1499" s="46"/>
      <c r="O1499" s="46"/>
    </row>
    <row r="1500" spans="2:15" x14ac:dyDescent="0.35">
      <c r="B1500" s="46"/>
      <c r="C1500" s="46"/>
      <c r="D1500" s="46"/>
      <c r="E1500" s="46"/>
      <c r="F1500" s="46"/>
      <c r="G1500" s="46"/>
      <c r="H1500" s="46"/>
      <c r="I1500" s="46"/>
      <c r="J1500" s="46"/>
      <c r="K1500" s="46"/>
      <c r="L1500" s="46"/>
      <c r="M1500" s="46"/>
      <c r="N1500" s="46"/>
      <c r="O1500" s="46"/>
    </row>
    <row r="1501" spans="2:15" x14ac:dyDescent="0.35">
      <c r="B1501" s="46"/>
      <c r="C1501" s="46"/>
      <c r="D1501" s="46"/>
      <c r="E1501" s="46"/>
      <c r="F1501" s="46"/>
      <c r="G1501" s="46"/>
      <c r="H1501" s="46"/>
      <c r="I1501" s="46"/>
      <c r="J1501" s="46"/>
      <c r="K1501" s="46"/>
      <c r="L1501" s="46"/>
      <c r="M1501" s="46"/>
      <c r="N1501" s="46"/>
      <c r="O1501" s="46"/>
    </row>
    <row r="1502" spans="2:15" x14ac:dyDescent="0.35">
      <c r="B1502" s="46"/>
      <c r="C1502" s="46"/>
      <c r="D1502" s="46"/>
      <c r="E1502" s="46"/>
      <c r="F1502" s="46"/>
      <c r="G1502" s="46"/>
      <c r="H1502" s="46"/>
      <c r="I1502" s="46"/>
      <c r="J1502" s="46"/>
      <c r="K1502" s="46"/>
      <c r="L1502" s="46"/>
      <c r="M1502" s="46"/>
      <c r="N1502" s="46"/>
      <c r="O1502" s="46"/>
    </row>
    <row r="1503" spans="2:15" x14ac:dyDescent="0.35">
      <c r="B1503" s="46"/>
      <c r="C1503" s="46"/>
      <c r="D1503" s="46"/>
      <c r="E1503" s="46"/>
      <c r="F1503" s="46"/>
      <c r="G1503" s="46"/>
      <c r="H1503" s="46"/>
      <c r="I1503" s="46"/>
      <c r="J1503" s="46"/>
      <c r="K1503" s="46"/>
      <c r="L1503" s="46"/>
      <c r="M1503" s="46"/>
      <c r="N1503" s="46"/>
      <c r="O1503" s="46"/>
    </row>
    <row r="1504" spans="2:15" x14ac:dyDescent="0.35">
      <c r="B1504" s="46"/>
      <c r="C1504" s="46"/>
      <c r="D1504" s="46"/>
      <c r="E1504" s="46"/>
      <c r="F1504" s="46"/>
      <c r="G1504" s="46"/>
      <c r="H1504" s="46"/>
      <c r="I1504" s="46"/>
      <c r="J1504" s="46"/>
      <c r="K1504" s="46"/>
      <c r="L1504" s="46"/>
      <c r="M1504" s="46"/>
      <c r="N1504" s="46"/>
      <c r="O1504" s="46"/>
    </row>
    <row r="1505" spans="2:15" x14ac:dyDescent="0.35">
      <c r="B1505" s="46"/>
      <c r="C1505" s="46"/>
      <c r="D1505" s="46"/>
      <c r="E1505" s="46"/>
      <c r="F1505" s="46"/>
      <c r="G1505" s="46"/>
      <c r="H1505" s="46"/>
      <c r="I1505" s="46"/>
      <c r="J1505" s="46"/>
      <c r="K1505" s="46"/>
      <c r="L1505" s="46"/>
      <c r="M1505" s="46"/>
      <c r="N1505" s="46"/>
      <c r="O1505" s="46"/>
    </row>
    <row r="1506" spans="2:15" x14ac:dyDescent="0.35">
      <c r="B1506" s="46"/>
      <c r="C1506" s="46"/>
      <c r="D1506" s="46"/>
      <c r="E1506" s="46"/>
      <c r="F1506" s="46"/>
      <c r="G1506" s="46"/>
      <c r="H1506" s="46"/>
      <c r="I1506" s="46"/>
      <c r="J1506" s="46"/>
      <c r="K1506" s="46"/>
      <c r="L1506" s="46"/>
      <c r="M1506" s="46"/>
      <c r="N1506" s="46"/>
      <c r="O1506" s="46"/>
    </row>
    <row r="1507" spans="2:15" x14ac:dyDescent="0.35">
      <c r="B1507" s="46"/>
      <c r="C1507" s="46"/>
      <c r="D1507" s="46"/>
      <c r="E1507" s="46"/>
      <c r="F1507" s="46"/>
      <c r="G1507" s="46"/>
      <c r="H1507" s="46"/>
      <c r="I1507" s="46"/>
      <c r="J1507" s="46"/>
      <c r="K1507" s="46"/>
      <c r="L1507" s="46"/>
      <c r="M1507" s="46"/>
      <c r="N1507" s="46"/>
      <c r="O1507" s="46"/>
    </row>
    <row r="1508" spans="2:15" x14ac:dyDescent="0.35">
      <c r="B1508" s="46"/>
      <c r="C1508" s="46"/>
      <c r="D1508" s="46"/>
      <c r="E1508" s="46"/>
      <c r="F1508" s="46"/>
      <c r="G1508" s="46"/>
      <c r="H1508" s="46"/>
      <c r="I1508" s="46"/>
      <c r="J1508" s="46"/>
      <c r="K1508" s="46"/>
      <c r="L1508" s="46"/>
      <c r="M1508" s="46"/>
      <c r="N1508" s="46"/>
      <c r="O1508" s="46"/>
    </row>
    <row r="1509" spans="2:15" x14ac:dyDescent="0.35">
      <c r="B1509" s="46"/>
      <c r="C1509" s="46"/>
      <c r="D1509" s="46"/>
      <c r="E1509" s="46"/>
      <c r="F1509" s="46"/>
      <c r="G1509" s="46"/>
      <c r="H1509" s="46"/>
      <c r="I1509" s="46"/>
      <c r="J1509" s="46"/>
      <c r="K1509" s="46"/>
      <c r="L1509" s="46"/>
      <c r="M1509" s="46"/>
      <c r="N1509" s="46"/>
      <c r="O1509" s="46"/>
    </row>
    <row r="1510" spans="2:15" x14ac:dyDescent="0.35">
      <c r="B1510" s="46"/>
      <c r="C1510" s="46"/>
      <c r="D1510" s="46"/>
      <c r="E1510" s="46"/>
      <c r="F1510" s="46"/>
      <c r="G1510" s="46"/>
      <c r="H1510" s="46"/>
      <c r="I1510" s="46"/>
      <c r="J1510" s="46"/>
      <c r="K1510" s="46"/>
      <c r="L1510" s="46"/>
      <c r="M1510" s="46"/>
      <c r="N1510" s="46"/>
      <c r="O1510" s="46"/>
    </row>
    <row r="1511" spans="2:15" x14ac:dyDescent="0.35">
      <c r="B1511" s="46"/>
      <c r="C1511" s="46"/>
      <c r="D1511" s="46"/>
      <c r="E1511" s="46"/>
      <c r="F1511" s="46"/>
      <c r="G1511" s="46"/>
      <c r="H1511" s="46"/>
      <c r="I1511" s="46"/>
      <c r="J1511" s="46"/>
      <c r="K1511" s="46"/>
      <c r="L1511" s="46"/>
      <c r="M1511" s="46"/>
      <c r="N1511" s="46"/>
      <c r="O1511" s="46"/>
    </row>
    <row r="1512" spans="2:15" x14ac:dyDescent="0.35">
      <c r="B1512" s="46"/>
      <c r="C1512" s="46"/>
      <c r="D1512" s="46"/>
      <c r="E1512" s="46"/>
      <c r="F1512" s="46"/>
      <c r="G1512" s="46"/>
      <c r="H1512" s="46"/>
      <c r="I1512" s="46"/>
      <c r="J1512" s="46"/>
      <c r="K1512" s="46"/>
      <c r="L1512" s="46"/>
      <c r="M1512" s="46"/>
      <c r="N1512" s="46"/>
      <c r="O1512" s="46"/>
    </row>
    <row r="1513" spans="2:15" x14ac:dyDescent="0.35">
      <c r="B1513" s="46"/>
      <c r="C1513" s="46"/>
      <c r="D1513" s="46"/>
      <c r="E1513" s="46"/>
      <c r="F1513" s="46"/>
      <c r="G1513" s="46"/>
      <c r="H1513" s="46"/>
      <c r="I1513" s="46"/>
      <c r="J1513" s="46"/>
      <c r="K1513" s="46"/>
      <c r="L1513" s="46"/>
      <c r="M1513" s="46"/>
      <c r="N1513" s="46"/>
      <c r="O1513" s="46"/>
    </row>
    <row r="1514" spans="2:15" x14ac:dyDescent="0.35">
      <c r="B1514" s="46"/>
      <c r="C1514" s="46"/>
      <c r="D1514" s="46"/>
      <c r="E1514" s="46"/>
      <c r="F1514" s="46"/>
      <c r="G1514" s="46"/>
      <c r="H1514" s="46"/>
      <c r="I1514" s="46"/>
      <c r="J1514" s="46"/>
      <c r="K1514" s="46"/>
      <c r="L1514" s="46"/>
      <c r="M1514" s="46"/>
      <c r="N1514" s="46"/>
      <c r="O1514" s="46"/>
    </row>
    <row r="1515" spans="2:15" x14ac:dyDescent="0.35">
      <c r="B1515" s="46"/>
      <c r="C1515" s="46"/>
      <c r="D1515" s="46"/>
      <c r="E1515" s="46"/>
      <c r="F1515" s="46"/>
      <c r="G1515" s="46"/>
      <c r="H1515" s="46"/>
      <c r="I1515" s="46"/>
      <c r="J1515" s="46"/>
      <c r="K1515" s="46"/>
      <c r="L1515" s="46"/>
      <c r="M1515" s="46"/>
      <c r="N1515" s="46"/>
      <c r="O1515" s="46"/>
    </row>
    <row r="1516" spans="2:15" x14ac:dyDescent="0.35">
      <c r="B1516" s="46"/>
      <c r="C1516" s="46"/>
      <c r="D1516" s="46"/>
      <c r="E1516" s="46"/>
      <c r="F1516" s="46"/>
      <c r="G1516" s="46"/>
      <c r="H1516" s="46"/>
      <c r="I1516" s="46"/>
      <c r="J1516" s="46"/>
      <c r="K1516" s="46"/>
      <c r="L1516" s="46"/>
      <c r="M1516" s="46"/>
      <c r="N1516" s="46"/>
      <c r="O1516" s="46"/>
    </row>
    <row r="1517" spans="2:15" x14ac:dyDescent="0.35">
      <c r="B1517" s="46"/>
      <c r="C1517" s="46"/>
      <c r="D1517" s="46"/>
      <c r="E1517" s="46"/>
      <c r="F1517" s="46"/>
      <c r="G1517" s="46"/>
      <c r="H1517" s="46"/>
      <c r="I1517" s="46"/>
      <c r="J1517" s="46"/>
      <c r="K1517" s="46"/>
      <c r="L1517" s="46"/>
      <c r="M1517" s="46"/>
      <c r="N1517" s="46"/>
      <c r="O1517" s="46"/>
    </row>
    <row r="1518" spans="2:15" x14ac:dyDescent="0.35">
      <c r="B1518" s="46"/>
      <c r="C1518" s="46"/>
      <c r="D1518" s="46"/>
      <c r="E1518" s="46"/>
      <c r="F1518" s="46"/>
      <c r="G1518" s="46"/>
      <c r="H1518" s="46"/>
      <c r="I1518" s="46"/>
      <c r="J1518" s="46"/>
      <c r="K1518" s="46"/>
      <c r="L1518" s="46"/>
      <c r="M1518" s="46"/>
      <c r="N1518" s="46"/>
      <c r="O1518" s="46"/>
    </row>
    <row r="1519" spans="2:15" x14ac:dyDescent="0.35">
      <c r="B1519" s="46"/>
      <c r="C1519" s="46"/>
      <c r="D1519" s="46"/>
      <c r="E1519" s="46"/>
      <c r="F1519" s="46"/>
      <c r="G1519" s="46"/>
      <c r="H1519" s="46"/>
      <c r="I1519" s="46"/>
      <c r="J1519" s="46"/>
      <c r="K1519" s="46"/>
      <c r="L1519" s="46"/>
      <c r="M1519" s="46"/>
      <c r="N1519" s="46"/>
      <c r="O1519" s="46"/>
    </row>
    <row r="1520" spans="2:15" x14ac:dyDescent="0.35">
      <c r="B1520" s="46"/>
      <c r="C1520" s="46"/>
      <c r="D1520" s="46"/>
      <c r="E1520" s="46"/>
      <c r="F1520" s="46"/>
      <c r="G1520" s="46"/>
      <c r="H1520" s="46"/>
      <c r="I1520" s="46"/>
      <c r="J1520" s="46"/>
      <c r="K1520" s="46"/>
      <c r="L1520" s="46"/>
      <c r="M1520" s="46"/>
      <c r="N1520" s="46"/>
      <c r="O1520" s="46"/>
    </row>
    <row r="1521" spans="2:15" x14ac:dyDescent="0.35">
      <c r="B1521" s="46"/>
      <c r="C1521" s="46"/>
      <c r="D1521" s="46"/>
      <c r="E1521" s="46"/>
      <c r="F1521" s="46"/>
      <c r="G1521" s="46"/>
      <c r="H1521" s="46"/>
      <c r="I1521" s="46"/>
      <c r="J1521" s="46"/>
      <c r="K1521" s="46"/>
      <c r="L1521" s="46"/>
      <c r="M1521" s="46"/>
      <c r="N1521" s="46"/>
      <c r="O1521" s="46"/>
    </row>
    <row r="1522" spans="2:15" x14ac:dyDescent="0.35">
      <c r="B1522" s="46"/>
      <c r="C1522" s="46"/>
      <c r="D1522" s="46"/>
      <c r="E1522" s="46"/>
      <c r="F1522" s="46"/>
      <c r="G1522" s="46"/>
      <c r="H1522" s="46"/>
      <c r="I1522" s="46"/>
      <c r="J1522" s="46"/>
      <c r="K1522" s="46"/>
      <c r="L1522" s="46"/>
      <c r="M1522" s="46"/>
      <c r="N1522" s="46"/>
      <c r="O1522" s="46"/>
    </row>
    <row r="1523" spans="2:15" x14ac:dyDescent="0.35">
      <c r="B1523" s="46"/>
      <c r="C1523" s="46"/>
      <c r="D1523" s="46"/>
      <c r="E1523" s="46"/>
      <c r="F1523" s="46"/>
      <c r="G1523" s="46"/>
      <c r="H1523" s="46"/>
      <c r="I1523" s="46"/>
      <c r="J1523" s="46"/>
      <c r="K1523" s="46"/>
      <c r="L1523" s="46"/>
      <c r="M1523" s="46"/>
      <c r="N1523" s="46"/>
      <c r="O1523" s="46"/>
    </row>
    <row r="1524" spans="2:15" x14ac:dyDescent="0.35">
      <c r="B1524" s="46"/>
      <c r="C1524" s="46"/>
      <c r="D1524" s="46"/>
      <c r="E1524" s="46"/>
      <c r="F1524" s="46"/>
      <c r="G1524" s="46"/>
      <c r="H1524" s="46"/>
      <c r="I1524" s="46"/>
      <c r="J1524" s="46"/>
      <c r="K1524" s="46"/>
      <c r="L1524" s="46"/>
      <c r="M1524" s="46"/>
      <c r="N1524" s="46"/>
      <c r="O1524" s="46"/>
    </row>
    <row r="1525" spans="2:15" x14ac:dyDescent="0.35">
      <c r="B1525" s="46"/>
      <c r="C1525" s="46"/>
      <c r="D1525" s="46"/>
      <c r="E1525" s="46"/>
      <c r="F1525" s="46"/>
      <c r="G1525" s="46"/>
      <c r="H1525" s="46"/>
      <c r="I1525" s="46"/>
      <c r="J1525" s="46"/>
      <c r="K1525" s="46"/>
      <c r="L1525" s="46"/>
      <c r="M1525" s="46"/>
      <c r="N1525" s="46"/>
      <c r="O1525" s="46"/>
    </row>
    <row r="1526" spans="2:15" x14ac:dyDescent="0.35">
      <c r="B1526" s="46"/>
      <c r="C1526" s="46"/>
      <c r="D1526" s="46"/>
      <c r="E1526" s="46"/>
      <c r="F1526" s="46"/>
      <c r="G1526" s="46"/>
      <c r="H1526" s="46"/>
      <c r="I1526" s="46"/>
      <c r="J1526" s="46"/>
      <c r="K1526" s="46"/>
      <c r="L1526" s="46"/>
      <c r="M1526" s="46"/>
      <c r="N1526" s="46"/>
      <c r="O1526" s="46"/>
    </row>
    <row r="1527" spans="2:15" x14ac:dyDescent="0.35">
      <c r="B1527" s="46"/>
      <c r="C1527" s="46"/>
      <c r="D1527" s="46"/>
      <c r="E1527" s="46"/>
      <c r="F1527" s="46"/>
      <c r="G1527" s="46"/>
      <c r="H1527" s="46"/>
      <c r="I1527" s="46"/>
      <c r="J1527" s="46"/>
      <c r="K1527" s="46"/>
      <c r="L1527" s="46"/>
      <c r="M1527" s="46"/>
      <c r="N1527" s="46"/>
      <c r="O1527" s="46"/>
    </row>
    <row r="1528" spans="2:15" x14ac:dyDescent="0.35">
      <c r="B1528" s="46"/>
      <c r="C1528" s="46"/>
      <c r="D1528" s="46"/>
      <c r="E1528" s="46"/>
      <c r="F1528" s="46"/>
      <c r="G1528" s="46"/>
      <c r="H1528" s="46"/>
      <c r="I1528" s="46"/>
      <c r="J1528" s="46"/>
      <c r="K1528" s="46"/>
      <c r="L1528" s="46"/>
      <c r="M1528" s="46"/>
      <c r="N1528" s="46"/>
      <c r="O1528" s="46"/>
    </row>
    <row r="1529" spans="2:15" x14ac:dyDescent="0.35">
      <c r="B1529" s="46"/>
      <c r="C1529" s="46"/>
      <c r="D1529" s="46"/>
      <c r="E1529" s="46"/>
      <c r="F1529" s="46"/>
      <c r="G1529" s="46"/>
      <c r="H1529" s="46"/>
      <c r="I1529" s="46"/>
      <c r="J1529" s="46"/>
      <c r="K1529" s="46"/>
      <c r="L1529" s="46"/>
      <c r="M1529" s="46"/>
      <c r="N1529" s="46"/>
      <c r="O1529" s="46"/>
    </row>
    <row r="1530" spans="2:15" x14ac:dyDescent="0.35">
      <c r="B1530" s="46"/>
      <c r="C1530" s="46"/>
      <c r="D1530" s="46"/>
      <c r="E1530" s="46"/>
      <c r="F1530" s="46"/>
      <c r="G1530" s="46"/>
      <c r="H1530" s="46"/>
      <c r="I1530" s="46"/>
      <c r="J1530" s="46"/>
      <c r="K1530" s="46"/>
      <c r="L1530" s="46"/>
      <c r="M1530" s="46"/>
      <c r="N1530" s="46"/>
      <c r="O1530" s="46"/>
    </row>
    <row r="1531" spans="2:15" x14ac:dyDescent="0.35">
      <c r="B1531" s="46"/>
      <c r="C1531" s="46"/>
      <c r="D1531" s="46"/>
      <c r="E1531" s="46"/>
      <c r="F1531" s="46"/>
      <c r="G1531" s="46"/>
      <c r="H1531" s="46"/>
      <c r="I1531" s="46"/>
      <c r="J1531" s="46"/>
      <c r="K1531" s="46"/>
      <c r="L1531" s="46"/>
      <c r="M1531" s="46"/>
      <c r="N1531" s="46"/>
      <c r="O1531" s="46"/>
    </row>
    <row r="1532" spans="2:15" x14ac:dyDescent="0.35">
      <c r="B1532" s="46"/>
      <c r="C1532" s="46"/>
      <c r="D1532" s="46"/>
      <c r="E1532" s="46"/>
      <c r="F1532" s="46"/>
      <c r="G1532" s="46"/>
      <c r="H1532" s="46"/>
      <c r="I1532" s="46"/>
      <c r="J1532" s="46"/>
      <c r="K1532" s="46"/>
      <c r="L1532" s="46"/>
      <c r="M1532" s="46"/>
      <c r="N1532" s="46"/>
      <c r="O1532" s="46"/>
    </row>
    <row r="1533" spans="2:15" x14ac:dyDescent="0.35">
      <c r="B1533" s="46"/>
      <c r="C1533" s="46"/>
      <c r="D1533" s="46"/>
      <c r="E1533" s="46"/>
      <c r="F1533" s="46"/>
      <c r="G1533" s="46"/>
      <c r="H1533" s="46"/>
      <c r="I1533" s="46"/>
      <c r="J1533" s="46"/>
      <c r="K1533" s="46"/>
      <c r="L1533" s="46"/>
      <c r="M1533" s="46"/>
      <c r="N1533" s="46"/>
      <c r="O1533" s="46"/>
    </row>
    <row r="1534" spans="2:15" x14ac:dyDescent="0.35">
      <c r="B1534" s="46"/>
      <c r="C1534" s="46"/>
      <c r="D1534" s="46"/>
      <c r="E1534" s="46"/>
      <c r="F1534" s="46"/>
      <c r="G1534" s="46"/>
      <c r="H1534" s="46"/>
      <c r="I1534" s="46"/>
      <c r="J1534" s="46"/>
      <c r="K1534" s="46"/>
      <c r="L1534" s="46"/>
      <c r="M1534" s="46"/>
      <c r="N1534" s="46"/>
      <c r="O1534" s="46"/>
    </row>
    <row r="1535" spans="2:15" x14ac:dyDescent="0.35">
      <c r="B1535" s="46"/>
      <c r="C1535" s="46"/>
      <c r="D1535" s="46"/>
      <c r="E1535" s="46"/>
      <c r="F1535" s="46"/>
      <c r="G1535" s="46"/>
      <c r="H1535" s="46"/>
      <c r="I1535" s="46"/>
      <c r="J1535" s="46"/>
      <c r="K1535" s="46"/>
      <c r="L1535" s="46"/>
      <c r="M1535" s="46"/>
      <c r="N1535" s="46"/>
      <c r="O1535" s="46"/>
    </row>
    <row r="1536" spans="2:15" x14ac:dyDescent="0.35">
      <c r="B1536" s="46"/>
      <c r="C1536" s="46"/>
      <c r="D1536" s="46"/>
      <c r="E1536" s="46"/>
      <c r="F1536" s="46"/>
      <c r="G1536" s="46"/>
      <c r="H1536" s="46"/>
      <c r="I1536" s="46"/>
      <c r="J1536" s="46"/>
      <c r="K1536" s="46"/>
      <c r="L1536" s="46"/>
      <c r="M1536" s="46"/>
      <c r="N1536" s="46"/>
      <c r="O1536" s="46"/>
    </row>
    <row r="1537" spans="2:15" x14ac:dyDescent="0.35">
      <c r="B1537" s="46"/>
      <c r="C1537" s="46"/>
      <c r="D1537" s="46"/>
      <c r="E1537" s="46"/>
      <c r="F1537" s="46"/>
      <c r="G1537" s="46"/>
      <c r="H1537" s="46"/>
      <c r="I1537" s="46"/>
      <c r="J1537" s="46"/>
      <c r="K1537" s="46"/>
      <c r="L1537" s="46"/>
      <c r="M1537" s="46"/>
      <c r="N1537" s="46"/>
      <c r="O1537" s="46"/>
    </row>
    <row r="1538" spans="2:15" x14ac:dyDescent="0.35">
      <c r="B1538" s="46"/>
      <c r="C1538" s="46"/>
      <c r="D1538" s="46"/>
      <c r="E1538" s="46"/>
      <c r="F1538" s="46"/>
      <c r="G1538" s="46"/>
      <c r="H1538" s="46"/>
      <c r="I1538" s="46"/>
      <c r="J1538" s="46"/>
      <c r="K1538" s="46"/>
      <c r="L1538" s="46"/>
      <c r="M1538" s="46"/>
      <c r="N1538" s="46"/>
      <c r="O1538" s="46"/>
    </row>
    <row r="1539" spans="2:15" x14ac:dyDescent="0.35">
      <c r="B1539" s="46"/>
      <c r="C1539" s="46"/>
      <c r="D1539" s="46"/>
      <c r="E1539" s="46"/>
      <c r="F1539" s="46"/>
      <c r="G1539" s="46"/>
      <c r="H1539" s="46"/>
      <c r="I1539" s="46"/>
      <c r="J1539" s="46"/>
      <c r="K1539" s="46"/>
      <c r="L1539" s="46"/>
      <c r="M1539" s="46"/>
      <c r="N1539" s="46"/>
      <c r="O1539" s="46"/>
    </row>
    <row r="1540" spans="2:15" x14ac:dyDescent="0.35">
      <c r="B1540" s="46"/>
      <c r="C1540" s="46"/>
      <c r="D1540" s="46"/>
      <c r="E1540" s="46"/>
      <c r="F1540" s="46"/>
      <c r="G1540" s="46"/>
      <c r="H1540" s="46"/>
      <c r="I1540" s="46"/>
      <c r="J1540" s="46"/>
      <c r="K1540" s="46"/>
      <c r="L1540" s="46"/>
      <c r="M1540" s="46"/>
      <c r="N1540" s="46"/>
      <c r="O1540" s="46"/>
    </row>
    <row r="1541" spans="2:15" x14ac:dyDescent="0.35">
      <c r="B1541" s="46"/>
      <c r="C1541" s="46"/>
      <c r="D1541" s="46"/>
      <c r="E1541" s="46"/>
      <c r="F1541" s="46"/>
      <c r="G1541" s="46"/>
      <c r="H1541" s="46"/>
      <c r="I1541" s="46"/>
      <c r="J1541" s="46"/>
      <c r="K1541" s="46"/>
      <c r="L1541" s="46"/>
      <c r="M1541" s="46"/>
      <c r="N1541" s="46"/>
      <c r="O1541" s="46"/>
    </row>
    <row r="1542" spans="2:15" x14ac:dyDescent="0.35">
      <c r="B1542" s="46"/>
      <c r="C1542" s="46"/>
      <c r="D1542" s="46"/>
      <c r="E1542" s="46"/>
      <c r="F1542" s="46"/>
      <c r="G1542" s="46"/>
      <c r="H1542" s="46"/>
      <c r="I1542" s="46"/>
      <c r="J1542" s="46"/>
      <c r="K1542" s="46"/>
      <c r="L1542" s="46"/>
      <c r="M1542" s="46"/>
      <c r="N1542" s="46"/>
      <c r="O1542" s="46"/>
    </row>
    <row r="1543" spans="2:15" x14ac:dyDescent="0.35">
      <c r="B1543" s="46"/>
      <c r="C1543" s="46"/>
      <c r="D1543" s="46"/>
      <c r="E1543" s="46"/>
      <c r="F1543" s="46"/>
      <c r="G1543" s="46"/>
      <c r="H1543" s="46"/>
      <c r="I1543" s="46"/>
      <c r="J1543" s="46"/>
      <c r="K1543" s="46"/>
      <c r="L1543" s="46"/>
      <c r="M1543" s="46"/>
      <c r="N1543" s="46"/>
      <c r="O1543" s="46"/>
    </row>
    <row r="1544" spans="2:15" x14ac:dyDescent="0.35">
      <c r="B1544" s="46"/>
      <c r="C1544" s="46"/>
      <c r="D1544" s="46"/>
      <c r="E1544" s="46"/>
      <c r="F1544" s="46"/>
      <c r="G1544" s="46"/>
      <c r="H1544" s="46"/>
      <c r="I1544" s="46"/>
      <c r="J1544" s="46"/>
      <c r="K1544" s="46"/>
      <c r="L1544" s="46"/>
      <c r="M1544" s="46"/>
      <c r="N1544" s="46"/>
      <c r="O1544" s="46"/>
    </row>
    <row r="1545" spans="2:15" x14ac:dyDescent="0.35">
      <c r="B1545" s="46"/>
      <c r="C1545" s="46"/>
      <c r="D1545" s="46"/>
      <c r="E1545" s="46"/>
      <c r="F1545" s="46"/>
      <c r="G1545" s="46"/>
      <c r="H1545" s="46"/>
      <c r="I1545" s="46"/>
      <c r="J1545" s="46"/>
      <c r="K1545" s="46"/>
      <c r="L1545" s="46"/>
      <c r="M1545" s="46"/>
      <c r="N1545" s="46"/>
      <c r="O1545" s="46"/>
    </row>
    <row r="1546" spans="2:15" x14ac:dyDescent="0.35">
      <c r="B1546" s="46"/>
      <c r="C1546" s="46"/>
      <c r="D1546" s="46"/>
      <c r="E1546" s="46"/>
      <c r="F1546" s="46"/>
      <c r="G1546" s="46"/>
      <c r="H1546" s="46"/>
      <c r="I1546" s="46"/>
      <c r="J1546" s="46"/>
      <c r="K1546" s="46"/>
      <c r="L1546" s="46"/>
      <c r="M1546" s="46"/>
      <c r="N1546" s="46"/>
      <c r="O1546" s="46"/>
    </row>
    <row r="1547" spans="2:15" x14ac:dyDescent="0.35">
      <c r="B1547" s="46"/>
      <c r="C1547" s="46"/>
      <c r="D1547" s="46"/>
      <c r="E1547" s="46"/>
      <c r="F1547" s="46"/>
      <c r="G1547" s="46"/>
      <c r="H1547" s="46"/>
      <c r="I1547" s="46"/>
      <c r="J1547" s="46"/>
      <c r="K1547" s="46"/>
      <c r="L1547" s="46"/>
      <c r="M1547" s="46"/>
      <c r="N1547" s="46"/>
      <c r="O1547" s="46"/>
    </row>
    <row r="1548" spans="2:15" x14ac:dyDescent="0.35">
      <c r="B1548" s="46"/>
      <c r="C1548" s="46"/>
      <c r="D1548" s="46"/>
      <c r="E1548" s="46"/>
      <c r="F1548" s="46"/>
      <c r="G1548" s="46"/>
      <c r="H1548" s="46"/>
      <c r="I1548" s="46"/>
      <c r="J1548" s="46"/>
      <c r="K1548" s="46"/>
      <c r="L1548" s="46"/>
      <c r="M1548" s="46"/>
      <c r="N1548" s="46"/>
      <c r="O1548" s="46"/>
    </row>
    <row r="1549" spans="2:15" x14ac:dyDescent="0.35">
      <c r="B1549" s="46"/>
      <c r="C1549" s="46"/>
      <c r="D1549" s="46"/>
      <c r="E1549" s="46"/>
      <c r="F1549" s="46"/>
      <c r="G1549" s="46"/>
      <c r="H1549" s="46"/>
      <c r="I1549" s="46"/>
      <c r="J1549" s="46"/>
      <c r="K1549" s="46"/>
      <c r="L1549" s="46"/>
      <c r="M1549" s="46"/>
      <c r="N1549" s="46"/>
      <c r="O1549" s="46"/>
    </row>
    <row r="1550" spans="2:15" x14ac:dyDescent="0.35">
      <c r="B1550" s="46"/>
      <c r="C1550" s="46"/>
      <c r="D1550" s="46"/>
      <c r="E1550" s="46"/>
      <c r="F1550" s="46"/>
      <c r="G1550" s="46"/>
      <c r="H1550" s="46"/>
      <c r="I1550" s="46"/>
      <c r="J1550" s="46"/>
      <c r="K1550" s="46"/>
      <c r="L1550" s="46"/>
      <c r="M1550" s="46"/>
      <c r="N1550" s="46"/>
      <c r="O1550" s="46"/>
    </row>
    <row r="1551" spans="2:15" x14ac:dyDescent="0.35">
      <c r="B1551" s="46"/>
      <c r="C1551" s="46"/>
      <c r="D1551" s="46"/>
      <c r="E1551" s="46"/>
      <c r="F1551" s="46"/>
      <c r="G1551" s="46"/>
      <c r="H1551" s="46"/>
      <c r="I1551" s="46"/>
      <c r="J1551" s="46"/>
      <c r="K1551" s="46"/>
      <c r="L1551" s="46"/>
      <c r="M1551" s="46"/>
      <c r="N1551" s="46"/>
      <c r="O1551" s="46"/>
    </row>
    <row r="1552" spans="2:15" x14ac:dyDescent="0.35">
      <c r="B1552" s="46"/>
      <c r="C1552" s="46"/>
      <c r="D1552" s="46"/>
      <c r="E1552" s="46"/>
      <c r="F1552" s="46"/>
      <c r="G1552" s="46"/>
      <c r="H1552" s="46"/>
      <c r="I1552" s="46"/>
      <c r="J1552" s="46"/>
      <c r="K1552" s="46"/>
      <c r="L1552" s="46"/>
      <c r="M1552" s="46"/>
      <c r="N1552" s="46"/>
      <c r="O1552" s="46"/>
    </row>
    <row r="1553" spans="2:15" x14ac:dyDescent="0.35">
      <c r="B1553" s="46"/>
      <c r="C1553" s="46"/>
      <c r="D1553" s="46"/>
      <c r="E1553" s="46"/>
      <c r="F1553" s="46"/>
      <c r="G1553" s="46"/>
      <c r="H1553" s="46"/>
      <c r="I1553" s="46"/>
      <c r="J1553" s="46"/>
      <c r="K1553" s="46"/>
      <c r="L1553" s="46"/>
      <c r="M1553" s="46"/>
      <c r="N1553" s="46"/>
      <c r="O1553" s="46"/>
    </row>
    <row r="1554" spans="2:15" x14ac:dyDescent="0.35">
      <c r="B1554" s="46"/>
      <c r="C1554" s="46"/>
      <c r="D1554" s="46"/>
      <c r="E1554" s="46"/>
      <c r="F1554" s="46"/>
      <c r="G1554" s="46"/>
      <c r="H1554" s="46"/>
      <c r="I1554" s="46"/>
      <c r="J1554" s="46"/>
      <c r="K1554" s="46"/>
      <c r="L1554" s="46"/>
      <c r="M1554" s="46"/>
      <c r="N1554" s="46"/>
      <c r="O1554" s="46"/>
    </row>
    <row r="1555" spans="2:15" x14ac:dyDescent="0.35">
      <c r="B1555" s="46"/>
      <c r="C1555" s="46"/>
      <c r="D1555" s="46"/>
      <c r="E1555" s="46"/>
      <c r="F1555" s="46"/>
      <c r="G1555" s="46"/>
      <c r="H1555" s="46"/>
      <c r="I1555" s="46"/>
      <c r="J1555" s="46"/>
      <c r="K1555" s="46"/>
      <c r="L1555" s="46"/>
      <c r="M1555" s="46"/>
      <c r="N1555" s="46"/>
      <c r="O1555" s="46"/>
    </row>
    <row r="1556" spans="2:15" x14ac:dyDescent="0.35">
      <c r="B1556" s="46"/>
      <c r="C1556" s="46"/>
      <c r="D1556" s="46"/>
      <c r="E1556" s="46"/>
      <c r="F1556" s="46"/>
      <c r="G1556" s="46"/>
      <c r="H1556" s="46"/>
      <c r="I1556" s="46"/>
      <c r="J1556" s="46"/>
      <c r="K1556" s="46"/>
      <c r="L1556" s="46"/>
      <c r="M1556" s="46"/>
      <c r="N1556" s="46"/>
      <c r="O1556" s="46"/>
    </row>
    <row r="1557" spans="2:15" x14ac:dyDescent="0.35">
      <c r="B1557" s="46"/>
      <c r="C1557" s="46"/>
      <c r="D1557" s="46"/>
      <c r="E1557" s="46"/>
      <c r="F1557" s="46"/>
      <c r="G1557" s="46"/>
      <c r="H1557" s="46"/>
      <c r="I1557" s="46"/>
      <c r="J1557" s="46"/>
      <c r="K1557" s="46"/>
      <c r="L1557" s="46"/>
      <c r="M1557" s="46"/>
      <c r="N1557" s="46"/>
      <c r="O1557" s="46"/>
    </row>
    <row r="1558" spans="2:15" x14ac:dyDescent="0.35">
      <c r="B1558" s="46"/>
      <c r="C1558" s="46"/>
      <c r="D1558" s="46"/>
      <c r="E1558" s="46"/>
      <c r="F1558" s="46"/>
      <c r="G1558" s="46"/>
      <c r="H1558" s="46"/>
      <c r="I1558" s="46"/>
      <c r="J1558" s="46"/>
      <c r="K1558" s="46"/>
      <c r="L1558" s="46"/>
      <c r="M1558" s="46"/>
      <c r="N1558" s="46"/>
      <c r="O1558" s="46"/>
    </row>
    <row r="1559" spans="2:15" x14ac:dyDescent="0.35">
      <c r="B1559" s="46"/>
      <c r="C1559" s="46"/>
      <c r="D1559" s="46"/>
      <c r="E1559" s="46"/>
      <c r="F1559" s="46"/>
      <c r="G1559" s="46"/>
      <c r="H1559" s="46"/>
      <c r="I1559" s="46"/>
      <c r="J1559" s="46"/>
      <c r="K1559" s="46"/>
      <c r="L1559" s="46"/>
      <c r="M1559" s="46"/>
      <c r="N1559" s="46"/>
      <c r="O1559" s="46"/>
    </row>
    <row r="1560" spans="2:15" x14ac:dyDescent="0.35">
      <c r="B1560" s="46"/>
      <c r="C1560" s="46"/>
      <c r="D1560" s="46"/>
      <c r="E1560" s="46"/>
      <c r="F1560" s="46"/>
      <c r="G1560" s="46"/>
      <c r="H1560" s="46"/>
      <c r="I1560" s="46"/>
      <c r="J1560" s="46"/>
      <c r="K1560" s="46"/>
      <c r="L1560" s="46"/>
      <c r="M1560" s="46"/>
      <c r="N1560" s="46"/>
      <c r="O1560" s="46"/>
    </row>
    <row r="1561" spans="2:15" x14ac:dyDescent="0.35">
      <c r="B1561" s="46"/>
      <c r="C1561" s="46"/>
      <c r="D1561" s="46"/>
      <c r="E1561" s="46"/>
      <c r="F1561" s="46"/>
      <c r="G1561" s="46"/>
      <c r="H1561" s="46"/>
      <c r="I1561" s="46"/>
      <c r="J1561" s="46"/>
      <c r="K1561" s="46"/>
      <c r="L1561" s="46"/>
      <c r="M1561" s="46"/>
      <c r="N1561" s="46"/>
      <c r="O1561" s="46"/>
    </row>
    <row r="1562" spans="2:15" x14ac:dyDescent="0.35">
      <c r="B1562" s="46"/>
      <c r="C1562" s="46"/>
      <c r="D1562" s="46"/>
      <c r="E1562" s="46"/>
      <c r="F1562" s="46"/>
      <c r="G1562" s="46"/>
      <c r="H1562" s="46"/>
      <c r="I1562" s="46"/>
      <c r="J1562" s="46"/>
      <c r="K1562" s="46"/>
      <c r="L1562" s="46"/>
      <c r="M1562" s="46"/>
      <c r="N1562" s="46"/>
      <c r="O1562" s="46"/>
    </row>
    <row r="1563" spans="2:15" x14ac:dyDescent="0.35">
      <c r="B1563" s="46"/>
      <c r="C1563" s="46"/>
      <c r="D1563" s="46"/>
      <c r="E1563" s="46"/>
      <c r="F1563" s="46"/>
      <c r="G1563" s="46"/>
      <c r="H1563" s="46"/>
      <c r="I1563" s="46"/>
      <c r="J1563" s="46"/>
      <c r="K1563" s="46"/>
      <c r="L1563" s="46"/>
      <c r="M1563" s="46"/>
      <c r="N1563" s="46"/>
      <c r="O1563" s="46"/>
    </row>
    <row r="1564" spans="2:15" x14ac:dyDescent="0.35">
      <c r="B1564" s="46"/>
      <c r="C1564" s="46"/>
      <c r="D1564" s="46"/>
      <c r="E1564" s="46"/>
      <c r="F1564" s="46"/>
      <c r="G1564" s="46"/>
      <c r="H1564" s="46"/>
      <c r="I1564" s="46"/>
      <c r="J1564" s="46"/>
      <c r="K1564" s="46"/>
      <c r="L1564" s="46"/>
      <c r="M1564" s="46"/>
      <c r="N1564" s="46"/>
      <c r="O1564" s="46"/>
    </row>
    <row r="1565" spans="2:15" x14ac:dyDescent="0.35">
      <c r="B1565" s="46"/>
      <c r="C1565" s="46"/>
      <c r="D1565" s="46"/>
      <c r="E1565" s="46"/>
      <c r="F1565" s="46"/>
      <c r="G1565" s="46"/>
      <c r="H1565" s="46"/>
      <c r="I1565" s="46"/>
      <c r="J1565" s="46"/>
      <c r="K1565" s="46"/>
      <c r="L1565" s="46"/>
      <c r="M1565" s="46"/>
      <c r="N1565" s="46"/>
      <c r="O1565" s="46"/>
    </row>
    <row r="1566" spans="2:15" x14ac:dyDescent="0.35">
      <c r="B1566" s="46"/>
      <c r="C1566" s="46"/>
      <c r="D1566" s="46"/>
      <c r="E1566" s="46"/>
      <c r="F1566" s="46"/>
      <c r="G1566" s="46"/>
      <c r="H1566" s="46"/>
      <c r="I1566" s="46"/>
      <c r="J1566" s="46"/>
      <c r="K1566" s="46"/>
      <c r="L1566" s="46"/>
      <c r="M1566" s="46"/>
      <c r="N1566" s="46"/>
      <c r="O1566" s="46"/>
    </row>
    <row r="1567" spans="2:15" x14ac:dyDescent="0.35">
      <c r="B1567" s="46"/>
      <c r="C1567" s="46"/>
      <c r="D1567" s="46"/>
      <c r="E1567" s="46"/>
      <c r="F1567" s="46"/>
      <c r="G1567" s="46"/>
      <c r="H1567" s="46"/>
      <c r="I1567" s="46"/>
      <c r="J1567" s="46"/>
      <c r="K1567" s="46"/>
      <c r="L1567" s="46"/>
      <c r="M1567" s="46"/>
      <c r="N1567" s="46"/>
      <c r="O1567" s="46"/>
    </row>
    <row r="1568" spans="2:15" x14ac:dyDescent="0.35">
      <c r="B1568" s="46"/>
      <c r="C1568" s="46"/>
      <c r="D1568" s="46"/>
      <c r="E1568" s="46"/>
      <c r="F1568" s="46"/>
      <c r="G1568" s="46"/>
      <c r="H1568" s="46"/>
      <c r="I1568" s="46"/>
      <c r="J1568" s="46"/>
      <c r="K1568" s="46"/>
      <c r="L1568" s="46"/>
      <c r="M1568" s="46"/>
      <c r="N1568" s="46"/>
      <c r="O1568" s="46"/>
    </row>
    <row r="1569" spans="2:15" x14ac:dyDescent="0.35">
      <c r="B1569" s="46"/>
      <c r="C1569" s="46"/>
      <c r="D1569" s="46"/>
      <c r="E1569" s="46"/>
      <c r="F1569" s="46"/>
      <c r="G1569" s="46"/>
      <c r="H1569" s="46"/>
      <c r="I1569" s="46"/>
      <c r="J1569" s="46"/>
      <c r="K1569" s="46"/>
      <c r="L1569" s="46"/>
      <c r="M1569" s="46"/>
      <c r="N1569" s="46"/>
      <c r="O1569" s="46"/>
    </row>
    <row r="1570" spans="2:15" x14ac:dyDescent="0.35">
      <c r="B1570" s="46"/>
      <c r="C1570" s="46"/>
      <c r="D1570" s="46"/>
      <c r="E1570" s="46"/>
      <c r="F1570" s="46"/>
      <c r="G1570" s="46"/>
      <c r="H1570" s="46"/>
      <c r="I1570" s="46"/>
      <c r="J1570" s="46"/>
      <c r="K1570" s="46"/>
      <c r="L1570" s="46"/>
      <c r="M1570" s="46"/>
      <c r="N1570" s="46"/>
      <c r="O1570" s="46"/>
    </row>
    <row r="1571" spans="2:15" x14ac:dyDescent="0.35">
      <c r="B1571" s="46"/>
      <c r="C1571" s="46"/>
      <c r="D1571" s="46"/>
      <c r="E1571" s="46"/>
      <c r="F1571" s="46"/>
      <c r="G1571" s="46"/>
      <c r="H1571" s="46"/>
      <c r="I1571" s="46"/>
      <c r="J1571" s="46"/>
      <c r="K1571" s="46"/>
      <c r="L1571" s="46"/>
      <c r="M1571" s="46"/>
      <c r="N1571" s="46"/>
      <c r="O1571" s="46"/>
    </row>
    <row r="1572" spans="2:15" x14ac:dyDescent="0.35">
      <c r="B1572" s="46"/>
      <c r="C1572" s="46"/>
      <c r="D1572" s="46"/>
      <c r="E1572" s="46"/>
      <c r="F1572" s="46"/>
      <c r="G1572" s="46"/>
      <c r="H1572" s="46"/>
      <c r="I1572" s="46"/>
      <c r="J1572" s="46"/>
      <c r="K1572" s="46"/>
      <c r="L1572" s="46"/>
      <c r="M1572" s="46"/>
      <c r="N1572" s="46"/>
      <c r="O1572" s="46"/>
    </row>
    <row r="1573" spans="2:15" x14ac:dyDescent="0.35">
      <c r="B1573" s="46"/>
      <c r="C1573" s="46"/>
      <c r="D1573" s="46"/>
      <c r="E1573" s="46"/>
      <c r="F1573" s="46"/>
      <c r="G1573" s="46"/>
      <c r="H1573" s="46"/>
      <c r="I1573" s="46"/>
      <c r="J1573" s="46"/>
      <c r="K1573" s="46"/>
      <c r="L1573" s="46"/>
      <c r="M1573" s="46"/>
      <c r="N1573" s="46"/>
      <c r="O1573" s="46"/>
    </row>
    <row r="1574" spans="2:15" x14ac:dyDescent="0.35">
      <c r="B1574" s="46"/>
      <c r="C1574" s="46"/>
      <c r="D1574" s="46"/>
      <c r="E1574" s="46"/>
      <c r="F1574" s="46"/>
      <c r="G1574" s="46"/>
      <c r="H1574" s="46"/>
      <c r="I1574" s="46"/>
      <c r="J1574" s="46"/>
      <c r="K1574" s="46"/>
      <c r="L1574" s="46"/>
      <c r="M1574" s="46"/>
      <c r="N1574" s="46"/>
      <c r="O1574" s="46"/>
    </row>
    <row r="1575" spans="2:15" x14ac:dyDescent="0.35">
      <c r="B1575" s="46"/>
      <c r="C1575" s="46"/>
      <c r="D1575" s="46"/>
      <c r="E1575" s="46"/>
      <c r="F1575" s="46"/>
      <c r="G1575" s="46"/>
      <c r="H1575" s="46"/>
      <c r="I1575" s="46"/>
      <c r="J1575" s="46"/>
      <c r="K1575" s="46"/>
      <c r="L1575" s="46"/>
      <c r="M1575" s="46"/>
      <c r="N1575" s="46"/>
      <c r="O1575" s="46"/>
    </row>
    <row r="1576" spans="2:15" x14ac:dyDescent="0.35">
      <c r="B1576" s="46"/>
      <c r="C1576" s="46"/>
      <c r="D1576" s="46"/>
      <c r="E1576" s="46"/>
      <c r="F1576" s="46"/>
      <c r="G1576" s="46"/>
      <c r="H1576" s="46"/>
      <c r="I1576" s="46"/>
      <c r="J1576" s="46"/>
      <c r="K1576" s="46"/>
      <c r="L1576" s="46"/>
      <c r="M1576" s="46"/>
      <c r="N1576" s="46"/>
      <c r="O1576" s="46"/>
    </row>
    <row r="1577" spans="2:15" x14ac:dyDescent="0.35">
      <c r="B1577" s="46"/>
      <c r="C1577" s="46"/>
      <c r="D1577" s="46"/>
      <c r="E1577" s="46"/>
      <c r="F1577" s="46"/>
      <c r="G1577" s="46"/>
      <c r="H1577" s="46"/>
      <c r="I1577" s="46"/>
      <c r="J1577" s="46"/>
      <c r="K1577" s="46"/>
      <c r="L1577" s="46"/>
      <c r="M1577" s="46"/>
      <c r="N1577" s="46"/>
      <c r="O1577" s="46"/>
    </row>
    <row r="1578" spans="2:15" x14ac:dyDescent="0.35">
      <c r="B1578" s="46"/>
      <c r="C1578" s="46"/>
      <c r="D1578" s="46"/>
      <c r="E1578" s="46"/>
      <c r="F1578" s="46"/>
      <c r="G1578" s="46"/>
      <c r="H1578" s="46"/>
      <c r="I1578" s="46"/>
      <c r="J1578" s="46"/>
      <c r="K1578" s="46"/>
      <c r="L1578" s="46"/>
      <c r="M1578" s="46"/>
      <c r="N1578" s="46"/>
      <c r="O1578" s="46"/>
    </row>
    <row r="1579" spans="2:15" x14ac:dyDescent="0.35">
      <c r="B1579" s="46"/>
      <c r="C1579" s="46"/>
      <c r="D1579" s="46"/>
      <c r="E1579" s="46"/>
      <c r="F1579" s="46"/>
      <c r="G1579" s="46"/>
      <c r="H1579" s="46"/>
      <c r="I1579" s="46"/>
      <c r="J1579" s="46"/>
      <c r="K1579" s="46"/>
      <c r="L1579" s="46"/>
      <c r="M1579" s="46"/>
      <c r="N1579" s="46"/>
      <c r="O1579" s="46"/>
    </row>
    <row r="1580" spans="2:15" x14ac:dyDescent="0.35">
      <c r="B1580" s="46"/>
      <c r="C1580" s="46"/>
      <c r="D1580" s="46"/>
      <c r="E1580" s="46"/>
      <c r="F1580" s="46"/>
      <c r="G1580" s="46"/>
      <c r="H1580" s="46"/>
      <c r="I1580" s="46"/>
      <c r="J1580" s="46"/>
      <c r="K1580" s="46"/>
      <c r="L1580" s="46"/>
      <c r="M1580" s="46"/>
      <c r="N1580" s="46"/>
      <c r="O1580" s="46"/>
    </row>
    <row r="1581" spans="2:15" x14ac:dyDescent="0.35">
      <c r="B1581" s="46"/>
      <c r="C1581" s="46"/>
      <c r="D1581" s="46"/>
      <c r="E1581" s="46"/>
      <c r="F1581" s="46"/>
      <c r="G1581" s="46"/>
      <c r="H1581" s="46"/>
      <c r="I1581" s="46"/>
      <c r="J1581" s="46"/>
      <c r="K1581" s="46"/>
      <c r="L1581" s="46"/>
      <c r="M1581" s="46"/>
      <c r="N1581" s="46"/>
      <c r="O1581" s="46"/>
    </row>
    <row r="1582" spans="2:15" x14ac:dyDescent="0.35">
      <c r="B1582" s="46"/>
      <c r="C1582" s="46"/>
      <c r="D1582" s="46"/>
      <c r="E1582" s="46"/>
      <c r="F1582" s="46"/>
      <c r="G1582" s="46"/>
      <c r="H1582" s="46"/>
      <c r="I1582" s="46"/>
      <c r="J1582" s="46"/>
      <c r="K1582" s="46"/>
      <c r="L1582" s="46"/>
      <c r="M1582" s="46"/>
      <c r="N1582" s="46"/>
      <c r="O1582" s="46"/>
    </row>
    <row r="1583" spans="2:15" x14ac:dyDescent="0.35">
      <c r="B1583" s="46"/>
      <c r="C1583" s="46"/>
      <c r="D1583" s="46"/>
      <c r="E1583" s="46"/>
      <c r="F1583" s="46"/>
      <c r="G1583" s="46"/>
      <c r="H1583" s="46"/>
      <c r="I1583" s="46"/>
      <c r="J1583" s="46"/>
      <c r="K1583" s="46"/>
      <c r="L1583" s="46"/>
      <c r="M1583" s="46"/>
      <c r="N1583" s="46"/>
      <c r="O1583" s="46"/>
    </row>
    <row r="1584" spans="2:15" x14ac:dyDescent="0.35">
      <c r="B1584" s="46"/>
      <c r="C1584" s="46"/>
      <c r="D1584" s="46"/>
      <c r="E1584" s="46"/>
      <c r="F1584" s="46"/>
      <c r="G1584" s="46"/>
      <c r="H1584" s="46"/>
      <c r="I1584" s="46"/>
      <c r="J1584" s="46"/>
      <c r="K1584" s="46"/>
      <c r="L1584" s="46"/>
      <c r="M1584" s="46"/>
      <c r="N1584" s="46"/>
      <c r="O1584" s="46"/>
    </row>
    <row r="1585" spans="2:15" x14ac:dyDescent="0.35">
      <c r="B1585" s="46"/>
      <c r="C1585" s="46"/>
      <c r="D1585" s="46"/>
      <c r="E1585" s="46"/>
      <c r="F1585" s="46"/>
      <c r="G1585" s="46"/>
      <c r="H1585" s="46"/>
      <c r="I1585" s="46"/>
      <c r="J1585" s="46"/>
      <c r="K1585" s="46"/>
      <c r="L1585" s="46"/>
      <c r="M1585" s="46"/>
      <c r="N1585" s="46"/>
      <c r="O1585" s="46"/>
    </row>
    <row r="1586" spans="2:15" x14ac:dyDescent="0.35">
      <c r="B1586" s="46"/>
      <c r="C1586" s="46"/>
      <c r="D1586" s="46"/>
      <c r="E1586" s="46"/>
      <c r="F1586" s="46"/>
      <c r="G1586" s="46"/>
      <c r="H1586" s="46"/>
      <c r="I1586" s="46"/>
      <c r="J1586" s="46"/>
      <c r="K1586" s="46"/>
      <c r="L1586" s="46"/>
      <c r="M1586" s="46"/>
      <c r="N1586" s="46"/>
      <c r="O1586" s="46"/>
    </row>
    <row r="1587" spans="2:15" x14ac:dyDescent="0.35">
      <c r="B1587" s="46"/>
      <c r="C1587" s="46"/>
      <c r="D1587" s="46"/>
      <c r="E1587" s="46"/>
      <c r="F1587" s="46"/>
      <c r="G1587" s="46"/>
      <c r="H1587" s="46"/>
      <c r="I1587" s="46"/>
      <c r="J1587" s="46"/>
      <c r="K1587" s="46"/>
      <c r="L1587" s="46"/>
      <c r="M1587" s="46"/>
      <c r="N1587" s="46"/>
      <c r="O1587" s="46"/>
    </row>
    <row r="1588" spans="2:15" x14ac:dyDescent="0.35">
      <c r="B1588" s="46"/>
      <c r="C1588" s="46"/>
      <c r="D1588" s="46"/>
      <c r="E1588" s="46"/>
      <c r="F1588" s="46"/>
      <c r="G1588" s="46"/>
      <c r="H1588" s="46"/>
      <c r="I1588" s="46"/>
      <c r="J1588" s="46"/>
      <c r="K1588" s="46"/>
      <c r="L1588" s="46"/>
      <c r="M1588" s="46"/>
      <c r="N1588" s="46"/>
      <c r="O1588" s="46"/>
    </row>
    <row r="1589" spans="2:15" x14ac:dyDescent="0.35">
      <c r="B1589" s="46"/>
      <c r="C1589" s="46"/>
      <c r="D1589" s="46"/>
      <c r="E1589" s="46"/>
      <c r="F1589" s="46"/>
      <c r="G1589" s="46"/>
      <c r="H1589" s="46"/>
      <c r="I1589" s="46"/>
      <c r="J1589" s="46"/>
      <c r="K1589" s="46"/>
      <c r="L1589" s="46"/>
      <c r="M1589" s="46"/>
      <c r="N1589" s="46"/>
      <c r="O1589" s="46"/>
    </row>
    <row r="1590" spans="2:15" x14ac:dyDescent="0.35">
      <c r="B1590" s="46"/>
      <c r="C1590" s="46"/>
      <c r="D1590" s="46"/>
      <c r="E1590" s="46"/>
      <c r="F1590" s="46"/>
      <c r="G1590" s="46"/>
      <c r="H1590" s="46"/>
      <c r="I1590" s="46"/>
      <c r="J1590" s="46"/>
      <c r="K1590" s="46"/>
      <c r="L1590" s="46"/>
      <c r="M1590" s="46"/>
      <c r="N1590" s="46"/>
      <c r="O1590" s="46"/>
    </row>
    <row r="1591" spans="2:15" x14ac:dyDescent="0.35">
      <c r="B1591" s="46"/>
      <c r="C1591" s="46"/>
      <c r="D1591" s="46"/>
      <c r="E1591" s="46"/>
      <c r="F1591" s="46"/>
      <c r="G1591" s="46"/>
      <c r="H1591" s="46"/>
      <c r="I1591" s="46"/>
      <c r="J1591" s="46"/>
      <c r="K1591" s="46"/>
      <c r="L1591" s="46"/>
      <c r="M1591" s="46"/>
      <c r="N1591" s="46"/>
      <c r="O1591" s="46"/>
    </row>
    <row r="1592" spans="2:15" x14ac:dyDescent="0.35">
      <c r="B1592" s="46"/>
      <c r="C1592" s="46"/>
      <c r="D1592" s="46"/>
      <c r="E1592" s="46"/>
      <c r="F1592" s="46"/>
      <c r="G1592" s="46"/>
      <c r="H1592" s="46"/>
      <c r="I1592" s="46"/>
      <c r="J1592" s="46"/>
      <c r="K1592" s="46"/>
      <c r="L1592" s="46"/>
      <c r="M1592" s="46"/>
      <c r="N1592" s="46"/>
      <c r="O1592" s="46"/>
    </row>
    <row r="1593" spans="2:15" x14ac:dyDescent="0.35">
      <c r="B1593" s="46"/>
      <c r="C1593" s="46"/>
      <c r="D1593" s="46"/>
      <c r="E1593" s="46"/>
      <c r="F1593" s="46"/>
      <c r="G1593" s="46"/>
      <c r="H1593" s="46"/>
      <c r="I1593" s="46"/>
      <c r="J1593" s="46"/>
      <c r="K1593" s="46"/>
      <c r="L1593" s="46"/>
      <c r="M1593" s="46"/>
      <c r="N1593" s="46"/>
      <c r="O1593" s="46"/>
    </row>
    <row r="1594" spans="2:15" x14ac:dyDescent="0.35">
      <c r="B1594" s="46"/>
      <c r="C1594" s="46"/>
      <c r="D1594" s="46"/>
      <c r="E1594" s="46"/>
      <c r="F1594" s="46"/>
      <c r="G1594" s="46"/>
      <c r="H1594" s="46"/>
      <c r="I1594" s="46"/>
      <c r="J1594" s="46"/>
      <c r="K1594" s="46"/>
      <c r="L1594" s="46"/>
      <c r="M1594" s="46"/>
      <c r="N1594" s="46"/>
      <c r="O1594" s="46"/>
    </row>
    <row r="1595" spans="2:15" x14ac:dyDescent="0.35">
      <c r="B1595" s="46"/>
      <c r="C1595" s="46"/>
      <c r="D1595" s="46"/>
      <c r="E1595" s="46"/>
      <c r="F1595" s="46"/>
      <c r="G1595" s="46"/>
      <c r="H1595" s="46"/>
      <c r="I1595" s="46"/>
      <c r="J1595" s="46"/>
      <c r="K1595" s="46"/>
      <c r="L1595" s="46"/>
      <c r="M1595" s="46"/>
      <c r="N1595" s="46"/>
      <c r="O1595" s="46"/>
    </row>
    <row r="1596" spans="2:15" x14ac:dyDescent="0.35">
      <c r="B1596" s="46"/>
      <c r="C1596" s="46"/>
      <c r="D1596" s="46"/>
      <c r="E1596" s="46"/>
      <c r="F1596" s="46"/>
      <c r="G1596" s="46"/>
      <c r="H1596" s="46"/>
      <c r="I1596" s="46"/>
      <c r="J1596" s="46"/>
      <c r="K1596" s="46"/>
      <c r="L1596" s="46"/>
      <c r="M1596" s="46"/>
      <c r="N1596" s="46"/>
      <c r="O1596" s="46"/>
    </row>
    <row r="1597" spans="2:15" x14ac:dyDescent="0.35">
      <c r="B1597" s="46"/>
      <c r="C1597" s="46"/>
      <c r="D1597" s="46"/>
      <c r="E1597" s="46"/>
      <c r="F1597" s="46"/>
      <c r="G1597" s="46"/>
      <c r="H1597" s="46"/>
      <c r="I1597" s="46"/>
      <c r="J1597" s="46"/>
      <c r="K1597" s="46"/>
      <c r="L1597" s="46"/>
      <c r="M1597" s="46"/>
      <c r="N1597" s="46"/>
      <c r="O1597" s="46"/>
    </row>
    <row r="1598" spans="2:15" x14ac:dyDescent="0.35">
      <c r="B1598" s="46"/>
      <c r="C1598" s="46"/>
      <c r="D1598" s="46"/>
      <c r="E1598" s="46"/>
      <c r="F1598" s="46"/>
      <c r="G1598" s="46"/>
      <c r="H1598" s="46"/>
      <c r="I1598" s="46"/>
      <c r="J1598" s="46"/>
      <c r="K1598" s="46"/>
      <c r="L1598" s="46"/>
      <c r="M1598" s="46"/>
      <c r="N1598" s="46"/>
      <c r="O1598" s="46"/>
    </row>
    <row r="1599" spans="2:15" x14ac:dyDescent="0.35">
      <c r="B1599" s="46"/>
      <c r="C1599" s="46"/>
      <c r="D1599" s="46"/>
      <c r="E1599" s="46"/>
      <c r="F1599" s="46"/>
      <c r="G1599" s="46"/>
      <c r="H1599" s="46"/>
      <c r="I1599" s="46"/>
      <c r="J1599" s="46"/>
      <c r="K1599" s="46"/>
      <c r="L1599" s="46"/>
      <c r="M1599" s="46"/>
      <c r="N1599" s="46"/>
      <c r="O1599" s="46"/>
    </row>
    <row r="1600" spans="2:15" x14ac:dyDescent="0.35">
      <c r="B1600" s="46"/>
      <c r="C1600" s="46"/>
      <c r="D1600" s="46"/>
      <c r="E1600" s="46"/>
      <c r="F1600" s="46"/>
      <c r="G1600" s="46"/>
      <c r="H1600" s="46"/>
      <c r="I1600" s="46"/>
      <c r="J1600" s="46"/>
      <c r="K1600" s="46"/>
      <c r="L1600" s="46"/>
      <c r="M1600" s="46"/>
      <c r="N1600" s="46"/>
      <c r="O1600" s="46"/>
    </row>
    <row r="1601" spans="2:15" x14ac:dyDescent="0.35">
      <c r="B1601" s="46"/>
      <c r="C1601" s="46"/>
      <c r="D1601" s="46"/>
      <c r="E1601" s="46"/>
      <c r="F1601" s="46"/>
      <c r="G1601" s="46"/>
      <c r="H1601" s="46"/>
      <c r="I1601" s="46"/>
      <c r="J1601" s="46"/>
      <c r="K1601" s="46"/>
      <c r="L1601" s="46"/>
      <c r="M1601" s="46"/>
      <c r="N1601" s="46"/>
      <c r="O1601" s="46"/>
    </row>
    <row r="1602" spans="2:15" x14ac:dyDescent="0.35">
      <c r="B1602" s="46"/>
      <c r="C1602" s="46"/>
      <c r="D1602" s="46"/>
      <c r="E1602" s="46"/>
      <c r="F1602" s="46"/>
      <c r="G1602" s="46"/>
      <c r="H1602" s="46"/>
      <c r="I1602" s="46"/>
      <c r="J1602" s="46"/>
      <c r="K1602" s="46"/>
      <c r="L1602" s="46"/>
      <c r="M1602" s="46"/>
      <c r="N1602" s="46"/>
      <c r="O1602" s="46"/>
    </row>
    <row r="1603" spans="2:15" x14ac:dyDescent="0.35">
      <c r="B1603" s="46"/>
      <c r="C1603" s="46"/>
      <c r="D1603" s="46"/>
      <c r="E1603" s="46"/>
      <c r="F1603" s="46"/>
      <c r="G1603" s="46"/>
      <c r="H1603" s="46"/>
      <c r="I1603" s="46"/>
      <c r="J1603" s="46"/>
      <c r="K1603" s="46"/>
      <c r="L1603" s="46"/>
      <c r="M1603" s="46"/>
      <c r="N1603" s="46"/>
      <c r="O1603" s="46"/>
    </row>
    <row r="1604" spans="2:15" x14ac:dyDescent="0.35">
      <c r="B1604" s="46"/>
      <c r="C1604" s="46"/>
      <c r="D1604" s="46"/>
      <c r="E1604" s="46"/>
      <c r="F1604" s="46"/>
      <c r="G1604" s="46"/>
      <c r="H1604" s="46"/>
      <c r="I1604" s="46"/>
      <c r="J1604" s="46"/>
      <c r="K1604" s="46"/>
      <c r="L1604" s="46"/>
      <c r="M1604" s="46"/>
      <c r="N1604" s="46"/>
      <c r="O1604" s="46"/>
    </row>
    <row r="1605" spans="2:15" x14ac:dyDescent="0.35">
      <c r="B1605" s="46"/>
      <c r="C1605" s="46"/>
      <c r="D1605" s="46"/>
      <c r="E1605" s="46"/>
      <c r="F1605" s="46"/>
      <c r="G1605" s="46"/>
      <c r="H1605" s="46"/>
      <c r="I1605" s="46"/>
      <c r="J1605" s="46"/>
      <c r="K1605" s="46"/>
      <c r="L1605" s="46"/>
      <c r="M1605" s="46"/>
      <c r="N1605" s="46"/>
      <c r="O1605" s="46"/>
    </row>
    <row r="1606" spans="2:15" x14ac:dyDescent="0.35">
      <c r="B1606" s="46"/>
      <c r="C1606" s="46"/>
      <c r="D1606" s="46"/>
      <c r="E1606" s="46"/>
      <c r="F1606" s="46"/>
      <c r="G1606" s="46"/>
      <c r="H1606" s="46"/>
      <c r="I1606" s="46"/>
      <c r="J1606" s="46"/>
      <c r="K1606" s="46"/>
      <c r="L1606" s="46"/>
      <c r="M1606" s="46"/>
      <c r="N1606" s="46"/>
      <c r="O1606" s="46"/>
    </row>
    <row r="1607" spans="2:15" x14ac:dyDescent="0.35">
      <c r="B1607" s="46"/>
      <c r="C1607" s="46"/>
      <c r="D1607" s="46"/>
      <c r="E1607" s="46"/>
      <c r="F1607" s="46"/>
      <c r="G1607" s="46"/>
      <c r="H1607" s="46"/>
      <c r="I1607" s="46"/>
      <c r="J1607" s="46"/>
      <c r="K1607" s="46"/>
      <c r="L1607" s="46"/>
      <c r="M1607" s="46"/>
      <c r="N1607" s="46"/>
      <c r="O1607" s="46"/>
    </row>
    <row r="1608" spans="2:15" x14ac:dyDescent="0.35">
      <c r="B1608" s="46"/>
      <c r="C1608" s="46"/>
      <c r="D1608" s="46"/>
      <c r="E1608" s="46"/>
      <c r="F1608" s="46"/>
      <c r="G1608" s="46"/>
      <c r="H1608" s="46"/>
      <c r="I1608" s="46"/>
      <c r="J1608" s="46"/>
      <c r="K1608" s="46"/>
      <c r="L1608" s="46"/>
      <c r="M1608" s="46"/>
      <c r="N1608" s="46"/>
      <c r="O1608" s="46"/>
    </row>
    <row r="1609" spans="2:15" x14ac:dyDescent="0.35">
      <c r="B1609" s="46"/>
      <c r="C1609" s="46"/>
      <c r="D1609" s="46"/>
      <c r="E1609" s="46"/>
      <c r="F1609" s="46"/>
      <c r="G1609" s="46"/>
      <c r="H1609" s="46"/>
      <c r="I1609" s="46"/>
      <c r="J1609" s="46"/>
      <c r="K1609" s="46"/>
      <c r="L1609" s="46"/>
      <c r="M1609" s="46"/>
      <c r="N1609" s="46"/>
      <c r="O1609" s="46"/>
    </row>
    <row r="1610" spans="2:15" x14ac:dyDescent="0.35">
      <c r="B1610" s="46"/>
      <c r="C1610" s="46"/>
      <c r="D1610" s="46"/>
      <c r="E1610" s="46"/>
      <c r="F1610" s="46"/>
      <c r="G1610" s="46"/>
      <c r="H1610" s="46"/>
      <c r="I1610" s="46"/>
      <c r="J1610" s="46"/>
      <c r="K1610" s="46"/>
      <c r="L1610" s="46"/>
      <c r="M1610" s="46"/>
      <c r="N1610" s="46"/>
      <c r="O1610" s="46"/>
    </row>
    <row r="1611" spans="2:15" x14ac:dyDescent="0.35">
      <c r="B1611" s="46"/>
      <c r="C1611" s="46"/>
      <c r="D1611" s="46"/>
      <c r="E1611" s="46"/>
      <c r="F1611" s="46"/>
      <c r="G1611" s="46"/>
      <c r="H1611" s="46"/>
      <c r="I1611" s="46"/>
      <c r="J1611" s="46"/>
      <c r="K1611" s="46"/>
      <c r="L1611" s="46"/>
      <c r="M1611" s="46"/>
      <c r="N1611" s="46"/>
      <c r="O1611" s="46"/>
    </row>
  </sheetData>
  <sheetProtection selectLockedCells="1" selectUnlockedCells="1"/>
  <mergeCells count="146">
    <mergeCell ref="F78:G78"/>
    <mergeCell ref="I78:J78"/>
    <mergeCell ref="K78:L78"/>
    <mergeCell ref="K13:M13"/>
    <mergeCell ref="F77:G77"/>
    <mergeCell ref="I77:J77"/>
    <mergeCell ref="K77:L77"/>
    <mergeCell ref="E79:G79"/>
    <mergeCell ref="I79:J79"/>
    <mergeCell ref="K79:L79"/>
    <mergeCell ref="F75:G75"/>
    <mergeCell ref="I75:J75"/>
    <mergeCell ref="K75:L75"/>
    <mergeCell ref="F76:G76"/>
    <mergeCell ref="I76:J76"/>
    <mergeCell ref="K76:L76"/>
    <mergeCell ref="E72:L72"/>
    <mergeCell ref="E73:G73"/>
    <mergeCell ref="I73:J73"/>
    <mergeCell ref="K73:L73"/>
    <mergeCell ref="F74:G74"/>
    <mergeCell ref="I74:J74"/>
    <mergeCell ref="K74:L74"/>
    <mergeCell ref="E71:H71"/>
    <mergeCell ref="I71:K71"/>
    <mergeCell ref="E69:H69"/>
    <mergeCell ref="I69:K69"/>
    <mergeCell ref="E70:H70"/>
    <mergeCell ref="I70:K70"/>
    <mergeCell ref="E68:L68"/>
    <mergeCell ref="F63:G63"/>
    <mergeCell ref="I63:J63"/>
    <mergeCell ref="K63:L63"/>
    <mergeCell ref="E65:G65"/>
    <mergeCell ref="I65:J65"/>
    <mergeCell ref="K65:L65"/>
    <mergeCell ref="F64:G64"/>
    <mergeCell ref="I64:J64"/>
    <mergeCell ref="K64:L64"/>
    <mergeCell ref="F61:G61"/>
    <mergeCell ref="I61:J61"/>
    <mergeCell ref="K61:L61"/>
    <mergeCell ref="F62:G62"/>
    <mergeCell ref="I62:J62"/>
    <mergeCell ref="K62:L62"/>
    <mergeCell ref="E59:G59"/>
    <mergeCell ref="I59:J59"/>
    <mergeCell ref="K59:L59"/>
    <mergeCell ref="F60:G60"/>
    <mergeCell ref="I60:J60"/>
    <mergeCell ref="K60:L60"/>
    <mergeCell ref="E56:H56"/>
    <mergeCell ref="I56:L56"/>
    <mergeCell ref="E57:H57"/>
    <mergeCell ref="I57:L57"/>
    <mergeCell ref="E58:L58"/>
    <mergeCell ref="E53:H53"/>
    <mergeCell ref="I53:K53"/>
    <mergeCell ref="E54:H54"/>
    <mergeCell ref="I54:K54"/>
    <mergeCell ref="E55:H55"/>
    <mergeCell ref="I55:K55"/>
    <mergeCell ref="K47:L47"/>
    <mergeCell ref="E52:F52"/>
    <mergeCell ref="G52:L52"/>
    <mergeCell ref="F44:G44"/>
    <mergeCell ref="I44:J44"/>
    <mergeCell ref="K44:L44"/>
    <mergeCell ref="F45:G45"/>
    <mergeCell ref="I45:J45"/>
    <mergeCell ref="K45:L45"/>
    <mergeCell ref="F46:G46"/>
    <mergeCell ref="I46:J46"/>
    <mergeCell ref="K46:L46"/>
    <mergeCell ref="E16:F16"/>
    <mergeCell ref="G16:L16"/>
    <mergeCell ref="E34:F34"/>
    <mergeCell ref="G34:L34"/>
    <mergeCell ref="I35:K35"/>
    <mergeCell ref="I36:K36"/>
    <mergeCell ref="E37:H37"/>
    <mergeCell ref="I37:K37"/>
    <mergeCell ref="E38:H38"/>
    <mergeCell ref="I38:L38"/>
    <mergeCell ref="E35:H35"/>
    <mergeCell ref="E36:H36"/>
    <mergeCell ref="E21:H21"/>
    <mergeCell ref="I21:L21"/>
    <mergeCell ref="E22:L22"/>
    <mergeCell ref="I23:J23"/>
    <mergeCell ref="K23:L23"/>
    <mergeCell ref="E23:G23"/>
    <mergeCell ref="E19:H19"/>
    <mergeCell ref="F28:G28"/>
    <mergeCell ref="I28:J28"/>
    <mergeCell ref="K28:L28"/>
    <mergeCell ref="K30:L30"/>
    <mergeCell ref="I30:J30"/>
    <mergeCell ref="D14:M14"/>
    <mergeCell ref="D10:I10"/>
    <mergeCell ref="E29:G29"/>
    <mergeCell ref="K27:L27"/>
    <mergeCell ref="I27:J27"/>
    <mergeCell ref="F27:G27"/>
    <mergeCell ref="I29:J29"/>
    <mergeCell ref="K29:L29"/>
    <mergeCell ref="F24:G24"/>
    <mergeCell ref="I25:J25"/>
    <mergeCell ref="I26:J26"/>
    <mergeCell ref="K25:L25"/>
    <mergeCell ref="K26:L26"/>
    <mergeCell ref="E20:H20"/>
    <mergeCell ref="I20:L20"/>
    <mergeCell ref="F25:G25"/>
    <mergeCell ref="F26:G26"/>
    <mergeCell ref="K24:L24"/>
    <mergeCell ref="I24:J24"/>
    <mergeCell ref="E17:H17"/>
    <mergeCell ref="I17:K17"/>
    <mergeCell ref="E18:H18"/>
    <mergeCell ref="I18:K18"/>
    <mergeCell ref="I19:K19"/>
    <mergeCell ref="E30:G30"/>
    <mergeCell ref="E80:G80"/>
    <mergeCell ref="K80:L80"/>
    <mergeCell ref="I80:J80"/>
    <mergeCell ref="E66:G66"/>
    <mergeCell ref="I66:J66"/>
    <mergeCell ref="K66:L66"/>
    <mergeCell ref="E48:G48"/>
    <mergeCell ref="I48:J48"/>
    <mergeCell ref="K48:L48"/>
    <mergeCell ref="E39:H39"/>
    <mergeCell ref="I39:L39"/>
    <mergeCell ref="E40:L40"/>
    <mergeCell ref="E41:G41"/>
    <mergeCell ref="F42:G42"/>
    <mergeCell ref="I42:J42"/>
    <mergeCell ref="K42:L42"/>
    <mergeCell ref="I43:J43"/>
    <mergeCell ref="K43:L43"/>
    <mergeCell ref="F43:G43"/>
    <mergeCell ref="I41:J41"/>
    <mergeCell ref="K41:L41"/>
    <mergeCell ref="E47:G47"/>
    <mergeCell ref="I47:J47"/>
  </mergeCells>
  <phoneticPr fontId="13" type="noConversion"/>
  <pageMargins left="0.25" right="0.25" top="0.75" bottom="0.75" header="0.3" footer="0.3"/>
  <pageSetup paperSize="9" scale="51" orientation="portrait" horizontalDpi="360" verticalDpi="360" r:id="rId1"/>
  <ignoredErrors>
    <ignoredError sqref="K29 K47 K6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FDE15-1C14-4484-8726-1ED8C707BFAA}">
  <sheetPr>
    <tabColor theme="7" tint="0.79998168889431442"/>
    <pageSetUpPr fitToPage="1"/>
  </sheetPr>
  <dimension ref="B9:H93"/>
  <sheetViews>
    <sheetView tabSelected="1" topLeftCell="D20" zoomScale="75" zoomScaleNormal="75" workbookViewId="0">
      <selection activeCell="N27" sqref="N27"/>
    </sheetView>
  </sheetViews>
  <sheetFormatPr defaultColWidth="9.1796875" defaultRowHeight="15.5" x14ac:dyDescent="0.35"/>
  <cols>
    <col min="1" max="1" width="4.54296875" style="86" customWidth="1"/>
    <col min="2" max="2" width="6.453125" style="87" bestFit="1" customWidth="1"/>
    <col min="3" max="3" width="74" style="86" customWidth="1"/>
    <col min="4" max="4" width="25.54296875" style="86" bestFit="1" customWidth="1"/>
    <col min="5" max="5" width="26" style="86" bestFit="1" customWidth="1"/>
    <col min="6" max="6" width="29.1796875" style="86" bestFit="1" customWidth="1"/>
    <col min="7" max="7" width="44.36328125" style="86" bestFit="1" customWidth="1"/>
    <col min="8" max="8" width="41.7265625" style="86" bestFit="1" customWidth="1"/>
    <col min="9" max="16384" width="9.1796875" style="86"/>
  </cols>
  <sheetData>
    <row r="9" spans="2:8" x14ac:dyDescent="0.35">
      <c r="B9" s="435" t="s">
        <v>22</v>
      </c>
      <c r="C9" s="436"/>
      <c r="D9" s="436"/>
      <c r="E9" s="436"/>
      <c r="F9" s="436"/>
      <c r="G9" s="436"/>
      <c r="H9" s="437"/>
    </row>
    <row r="10" spans="2:8" x14ac:dyDescent="0.35">
      <c r="B10" s="86"/>
    </row>
    <row r="11" spans="2:8" ht="21" customHeight="1" x14ac:dyDescent="0.35">
      <c r="B11" s="429" t="s">
        <v>23</v>
      </c>
      <c r="C11" s="102" t="s">
        <v>24</v>
      </c>
      <c r="D11" s="439" t="str">
        <f>'Workbook Index Page'!$I$21</f>
        <v>Enter name of project 1 here</v>
      </c>
      <c r="E11" s="440"/>
      <c r="F11" s="440"/>
      <c r="G11" s="440"/>
      <c r="H11" s="441"/>
    </row>
    <row r="12" spans="2:8" ht="21" customHeight="1" x14ac:dyDescent="0.35">
      <c r="B12" s="438"/>
      <c r="C12" s="102" t="s">
        <v>25</v>
      </c>
      <c r="D12" s="439" t="str">
        <f>'Workbook Index Page'!$I$22</f>
        <v>Enter name of project 2 here</v>
      </c>
      <c r="E12" s="440"/>
      <c r="F12" s="440"/>
      <c r="G12" s="440"/>
      <c r="H12" s="441"/>
    </row>
    <row r="13" spans="2:8" ht="21" customHeight="1" x14ac:dyDescent="0.35">
      <c r="B13" s="431"/>
      <c r="C13" s="102" t="s">
        <v>26</v>
      </c>
      <c r="D13" s="439" t="str">
        <f>'Workbook Index Page'!$I$23</f>
        <v>Enter name of project 3 here</v>
      </c>
      <c r="E13" s="440"/>
      <c r="F13" s="440"/>
      <c r="G13" s="440"/>
      <c r="H13" s="441"/>
    </row>
    <row r="14" spans="2:8" x14ac:dyDescent="0.35">
      <c r="B14" s="86"/>
      <c r="D14" s="121"/>
      <c r="E14" s="121"/>
      <c r="F14" s="121"/>
      <c r="G14" s="121"/>
      <c r="H14" s="121"/>
    </row>
    <row r="15" spans="2:8" x14ac:dyDescent="0.35">
      <c r="D15" s="426" t="s">
        <v>43</v>
      </c>
      <c r="E15" s="426"/>
      <c r="F15" s="426"/>
      <c r="G15" s="426"/>
      <c r="H15" s="426"/>
    </row>
    <row r="16" spans="2:8" ht="99" customHeight="1" x14ac:dyDescent="0.35">
      <c r="B16" s="90" t="s">
        <v>28</v>
      </c>
      <c r="C16" s="102" t="s">
        <v>29</v>
      </c>
      <c r="D16" s="420" t="s">
        <v>30</v>
      </c>
      <c r="E16" s="421"/>
      <c r="F16" s="421"/>
      <c r="G16" s="421"/>
      <c r="H16" s="422"/>
    </row>
    <row r="18" spans="2:8" x14ac:dyDescent="0.35">
      <c r="D18" s="86" t="s">
        <v>27</v>
      </c>
      <c r="E18" s="419" t="s">
        <v>31</v>
      </c>
      <c r="F18" s="419"/>
      <c r="G18" s="419"/>
      <c r="H18" s="419"/>
    </row>
    <row r="19" spans="2:8" ht="146.25" customHeight="1" x14ac:dyDescent="0.35">
      <c r="B19" s="90" t="s">
        <v>32</v>
      </c>
      <c r="C19" s="102" t="s">
        <v>33</v>
      </c>
      <c r="D19" s="113">
        <v>10</v>
      </c>
      <c r="E19" s="421"/>
      <c r="F19" s="421"/>
      <c r="G19" s="421"/>
      <c r="H19" s="422"/>
    </row>
    <row r="20" spans="2:8" x14ac:dyDescent="0.35">
      <c r="C20" s="88"/>
    </row>
    <row r="21" spans="2:8" x14ac:dyDescent="0.35">
      <c r="C21" s="88"/>
      <c r="D21" s="88" t="s">
        <v>27</v>
      </c>
      <c r="E21" s="426" t="s">
        <v>326</v>
      </c>
      <c r="F21" s="426"/>
      <c r="G21" s="426" t="s">
        <v>327</v>
      </c>
      <c r="H21" s="426"/>
    </row>
    <row r="22" spans="2:8" ht="31.5" customHeight="1" x14ac:dyDescent="0.35">
      <c r="B22" s="429" t="s">
        <v>34</v>
      </c>
      <c r="C22" s="432" t="s">
        <v>35</v>
      </c>
      <c r="D22" s="89" t="s">
        <v>36</v>
      </c>
      <c r="E22" s="427">
        <v>3.5000000000000003E-2</v>
      </c>
      <c r="F22" s="428"/>
      <c r="G22" s="427">
        <v>1.4999999999999999E-2</v>
      </c>
      <c r="H22" s="428"/>
    </row>
    <row r="23" spans="2:8" ht="31.5" customHeight="1" x14ac:dyDescent="0.35">
      <c r="B23" s="430"/>
      <c r="C23" s="433"/>
      <c r="D23" s="89" t="s">
        <v>37</v>
      </c>
      <c r="E23" s="427">
        <v>0.03</v>
      </c>
      <c r="F23" s="428"/>
      <c r="G23" s="427">
        <v>1.28571428571429E-2</v>
      </c>
      <c r="H23" s="428"/>
    </row>
    <row r="24" spans="2:8" ht="66" customHeight="1" x14ac:dyDescent="0.35">
      <c r="B24" s="431"/>
      <c r="C24" s="434"/>
      <c r="D24" s="89" t="s">
        <v>38</v>
      </c>
      <c r="E24" s="427">
        <v>2.5000000000000001E-2</v>
      </c>
      <c r="F24" s="428"/>
      <c r="G24" s="427">
        <v>1.0714285714285701E-2</v>
      </c>
      <c r="H24" s="428"/>
    </row>
    <row r="25" spans="2:8" x14ac:dyDescent="0.35">
      <c r="C25" s="88"/>
    </row>
    <row r="26" spans="2:8" x14ac:dyDescent="0.35">
      <c r="C26" s="88"/>
      <c r="D26" s="419" t="s">
        <v>31</v>
      </c>
      <c r="E26" s="419"/>
      <c r="F26" s="419"/>
      <c r="G26" s="419"/>
      <c r="H26" s="419"/>
    </row>
    <row r="27" spans="2:8" ht="213.75" customHeight="1" x14ac:dyDescent="0.35">
      <c r="B27" s="90" t="s">
        <v>39</v>
      </c>
      <c r="C27" s="102" t="s">
        <v>40</v>
      </c>
      <c r="D27" s="420"/>
      <c r="E27" s="421"/>
      <c r="F27" s="421"/>
      <c r="G27" s="421"/>
      <c r="H27" s="422"/>
    </row>
    <row r="28" spans="2:8" x14ac:dyDescent="0.35">
      <c r="C28" s="88"/>
    </row>
    <row r="29" spans="2:8" ht="36.65" customHeight="1" x14ac:dyDescent="0.35">
      <c r="B29" s="90" t="s">
        <v>41</v>
      </c>
      <c r="C29" s="423" t="s">
        <v>42</v>
      </c>
      <c r="D29" s="424"/>
      <c r="E29" s="424"/>
      <c r="F29" s="424"/>
      <c r="G29" s="424"/>
      <c r="H29" s="425"/>
    </row>
    <row r="30" spans="2:8" x14ac:dyDescent="0.35">
      <c r="B30" s="86"/>
    </row>
    <row r="31" spans="2:8" x14ac:dyDescent="0.35">
      <c r="B31" s="86"/>
      <c r="C31" s="91" t="s">
        <v>43</v>
      </c>
      <c r="D31" s="92" t="s">
        <v>44</v>
      </c>
      <c r="E31" s="122" t="s">
        <v>45</v>
      </c>
      <c r="F31" s="130" t="s">
        <v>46</v>
      </c>
      <c r="G31" s="131" t="s">
        <v>328</v>
      </c>
      <c r="H31" s="131" t="s">
        <v>329</v>
      </c>
    </row>
    <row r="32" spans="2:8" x14ac:dyDescent="0.35">
      <c r="B32" s="86"/>
      <c r="C32" s="93" t="str">
        <f>D16</f>
        <v>2022/23</v>
      </c>
      <c r="D32" s="94"/>
      <c r="E32" s="128" t="str">
        <f>IF(ISBLANK(D32),"",
IF(E31=$E$31,0,
(1+D32)*(1+E31)-1))</f>
        <v/>
      </c>
      <c r="F32" s="127" t="str">
        <f>IF(ISBLANK(D32),"",
100*(1+E32))</f>
        <v/>
      </c>
      <c r="G32" s="374">
        <v>1</v>
      </c>
      <c r="H32" s="375">
        <v>1</v>
      </c>
    </row>
    <row r="33" spans="2:8" ht="14.5" customHeight="1" x14ac:dyDescent="0.35">
      <c r="B33" s="86"/>
      <c r="C33" s="95" t="str">
        <f>(LEFT(C32,4)+1)&amp;"/"&amp;(RIGHT(C32,2)+1)</f>
        <v>2023/24</v>
      </c>
      <c r="D33" s="94"/>
      <c r="E33" s="128" t="str">
        <f t="shared" ref="E33:E91" si="0">IF(ISBLANK(D33),"",
IF(E32=$E$31,0,
(1+D33)*(1+E32)-1))</f>
        <v/>
      </c>
      <c r="F33" s="125" t="str">
        <f t="shared" ref="F33:F91" si="1">IF(ISBLANK(D33),"",
100*(1+E33))</f>
        <v/>
      </c>
      <c r="G33" s="376">
        <f>IF(COUNTA($C$32:$C33)&gt;=77,G32*(1/(1+'Table A1 Methodology Note'!$E$24)),
IF(COUNTA($C$32:$C33)&gt;=32,G32*(1/(1+'Table A1 Methodology Note'!$E$23)),
G32*(1/(1+'Table A1 Methodology Note'!$E$22))))</f>
        <v>0.96618357487922713</v>
      </c>
      <c r="H33" s="377">
        <f>IF(COUNTA($C$32:$C33)&gt;=77,H32*(1/(1+'Table A1 Methodology Note'!$G$24)),
IF(COUNTA($C$32:$C33)&gt;=32,H32*(1/(1+'Table A1 Methodology Note'!$G$23)),
H32*(1/(1+'Table A1 Methodology Note'!$G$22))))</f>
        <v>0.98522167487684742</v>
      </c>
    </row>
    <row r="34" spans="2:8" x14ac:dyDescent="0.35">
      <c r="B34" s="86"/>
      <c r="C34" s="95" t="str">
        <f t="shared" ref="C34:C91" si="2">(LEFT(C33,4)+1)&amp;"/"&amp;(RIGHT(C33,2)+1)</f>
        <v>2024/25</v>
      </c>
      <c r="D34" s="94"/>
      <c r="E34" s="128" t="str">
        <f t="shared" si="0"/>
        <v/>
      </c>
      <c r="F34" s="125" t="str">
        <f t="shared" si="1"/>
        <v/>
      </c>
      <c r="G34" s="376">
        <f>IF(COUNTA($C$32:$C34)&gt;=77,G33*(1/(1+'Table A1 Methodology Note'!$E$24)),
IF(COUNTA($C$32:$C34)&gt;=32,G33*(1/(1+'Table A1 Methodology Note'!$E$23)),
G33*(1/(1+'Table A1 Methodology Note'!$E$22))))</f>
        <v>0.93351070036640305</v>
      </c>
      <c r="H34" s="377">
        <f>IF(COUNTA($C$32:$C34)&gt;=77,H33*(1/(1+'Table A1 Methodology Note'!$G$24)),
IF(COUNTA($C$32:$C34)&gt;=32,H33*(1/(1+'Table A1 Methodology Note'!$G$23)),
H33*(1/(1+'Table A1 Methodology Note'!$G$22))))</f>
        <v>0.97066174864714039</v>
      </c>
    </row>
    <row r="35" spans="2:8" ht="14.5" customHeight="1" x14ac:dyDescent="0.35">
      <c r="B35" s="86"/>
      <c r="C35" s="95" t="str">
        <f t="shared" si="2"/>
        <v>2025/26</v>
      </c>
      <c r="D35" s="94"/>
      <c r="E35" s="128" t="str">
        <f t="shared" si="0"/>
        <v/>
      </c>
      <c r="F35" s="125" t="str">
        <f t="shared" si="1"/>
        <v/>
      </c>
      <c r="G35" s="376">
        <f>IF(COUNTA($C$32:$C35)&gt;=77,G34*(1/(1+'Table A1 Methodology Note'!$E$24)),
IF(COUNTA($C$32:$C35)&gt;=32,G34*(1/(1+'Table A1 Methodology Note'!$E$23)),
G34*(1/(1+'Table A1 Methodology Note'!$E$22))))</f>
        <v>0.90194270566802237</v>
      </c>
      <c r="H35" s="377">
        <f>IF(COUNTA($C$32:$C35)&gt;=77,H34*(1/(1+'Table A1 Methodology Note'!$G$24)),
IF(COUNTA($C$32:$C35)&gt;=32,H34*(1/(1+'Table A1 Methodology Note'!$G$23)),
H34*(1/(1+'Table A1 Methodology Note'!$G$22))))</f>
        <v>0.95631699374102519</v>
      </c>
    </row>
    <row r="36" spans="2:8" x14ac:dyDescent="0.35">
      <c r="B36" s="86"/>
      <c r="C36" s="95" t="str">
        <f t="shared" si="2"/>
        <v>2026/27</v>
      </c>
      <c r="D36" s="94"/>
      <c r="E36" s="128" t="str">
        <f t="shared" si="0"/>
        <v/>
      </c>
      <c r="F36" s="125" t="str">
        <f t="shared" si="1"/>
        <v/>
      </c>
      <c r="G36" s="376">
        <f>IF(COUNTA($C$32:$C36)&gt;=77,G35*(1/(1+'Table A1 Methodology Note'!$E$24)),
IF(COUNTA($C$32:$C36)&gt;=32,G35*(1/(1+'Table A1 Methodology Note'!$E$23)),
G35*(1/(1+'Table A1 Methodology Note'!$E$22))))</f>
        <v>0.87144222769857238</v>
      </c>
      <c r="H36" s="377">
        <f>IF(COUNTA($C$32:$C36)&gt;=77,H35*(1/(1+'Table A1 Methodology Note'!$G$24)),
IF(COUNTA($C$32:$C36)&gt;=32,H35*(1/(1+'Table A1 Methodology Note'!$G$23)),
H35*(1/(1+'Table A1 Methodology Note'!$G$22))))</f>
        <v>0.94218423028672449</v>
      </c>
    </row>
    <row r="37" spans="2:8" ht="14.5" customHeight="1" x14ac:dyDescent="0.35">
      <c r="B37" s="86"/>
      <c r="C37" s="95" t="str">
        <f t="shared" si="2"/>
        <v>2027/28</v>
      </c>
      <c r="D37" s="94"/>
      <c r="E37" s="128" t="str">
        <f t="shared" si="0"/>
        <v/>
      </c>
      <c r="F37" s="125" t="str">
        <f t="shared" si="1"/>
        <v/>
      </c>
      <c r="G37" s="376">
        <f>IF(COUNTA($C$32:$C37)&gt;=77,G36*(1/(1+'Table A1 Methodology Note'!$E$24)),
IF(COUNTA($C$32:$C37)&gt;=32,G36*(1/(1+'Table A1 Methodology Note'!$E$23)),
G36*(1/(1+'Table A1 Methodology Note'!$E$22))))</f>
        <v>0.84197316685852408</v>
      </c>
      <c r="H37" s="377">
        <f>IF(COUNTA($C$32:$C37)&gt;=77,H36*(1/(1+'Table A1 Methodology Note'!$G$24)),
IF(COUNTA($C$32:$C37)&gt;=32,H36*(1/(1+'Table A1 Methodology Note'!$G$23)),
H36*(1/(1+'Table A1 Methodology Note'!$G$22))))</f>
        <v>0.92826032540563996</v>
      </c>
    </row>
    <row r="38" spans="2:8" x14ac:dyDescent="0.35">
      <c r="B38" s="86"/>
      <c r="C38" s="95" t="str">
        <f t="shared" si="2"/>
        <v>2028/29</v>
      </c>
      <c r="D38" s="94"/>
      <c r="E38" s="128" t="str">
        <f t="shared" si="0"/>
        <v/>
      </c>
      <c r="F38" s="125" t="str">
        <f t="shared" si="1"/>
        <v/>
      </c>
      <c r="G38" s="376">
        <f>IF(COUNTA($C$32:$C38)&gt;=77,G37*(1/(1+'Table A1 Methodology Note'!$E$24)),
IF(COUNTA($C$32:$C38)&gt;=32,G37*(1/(1+'Table A1 Methodology Note'!$E$23)),
G37*(1/(1+'Table A1 Methodology Note'!$E$22))))</f>
        <v>0.81350064430775282</v>
      </c>
      <c r="H38" s="377">
        <f>IF(COUNTA($C$32:$C38)&gt;=77,H37*(1/(1+'Table A1 Methodology Note'!$G$24)),
IF(COUNTA($C$32:$C38)&gt;=32,H37*(1/(1+'Table A1 Methodology Note'!$G$23)),
H37*(1/(1+'Table A1 Methodology Note'!$G$22))))</f>
        <v>0.91454219251787205</v>
      </c>
    </row>
    <row r="39" spans="2:8" x14ac:dyDescent="0.35">
      <c r="B39" s="86"/>
      <c r="C39" s="95" t="str">
        <f t="shared" si="2"/>
        <v>2029/30</v>
      </c>
      <c r="D39" s="94"/>
      <c r="E39" s="128" t="str">
        <f t="shared" si="0"/>
        <v/>
      </c>
      <c r="F39" s="125" t="str">
        <f t="shared" si="1"/>
        <v/>
      </c>
      <c r="G39" s="376">
        <f>IF(COUNTA($C$32:$C39)&gt;=77,G38*(1/(1+'Table A1 Methodology Note'!$E$24)),
IF(COUNTA($C$32:$C39)&gt;=32,G38*(1/(1+'Table A1 Methodology Note'!$E$23)),
G38*(1/(1+'Table A1 Methodology Note'!$E$22))))</f>
        <v>0.78599096068381924</v>
      </c>
      <c r="H39" s="377">
        <f>IF(COUNTA($C$32:$C39)&gt;=77,H38*(1/(1+'Table A1 Methodology Note'!$G$24)),
IF(COUNTA($C$32:$C39)&gt;=32,H38*(1/(1+'Table A1 Methodology Note'!$G$23)),
H38*(1/(1+'Table A1 Methodology Note'!$G$22))))</f>
        <v>0.90102679065800217</v>
      </c>
    </row>
    <row r="40" spans="2:8" x14ac:dyDescent="0.35">
      <c r="B40" s="86"/>
      <c r="C40" s="95" t="str">
        <f t="shared" si="2"/>
        <v>2030/31</v>
      </c>
      <c r="D40" s="94"/>
      <c r="E40" s="128" t="str">
        <f t="shared" si="0"/>
        <v/>
      </c>
      <c r="F40" s="125" t="str">
        <f t="shared" si="1"/>
        <v/>
      </c>
      <c r="G40" s="376">
        <f>IF(COUNTA($C$32:$C40)&gt;=77,G39*(1/(1+'Table A1 Methodology Note'!$E$24)),
IF(COUNTA($C$32:$C40)&gt;=32,G39*(1/(1+'Table A1 Methodology Note'!$E$23)),
G39*(1/(1+'Table A1 Methodology Note'!$E$22))))</f>
        <v>0.75941155621625056</v>
      </c>
      <c r="H40" s="377">
        <f>IF(COUNTA($C$32:$C40)&gt;=77,H39*(1/(1+'Table A1 Methodology Note'!$G$24)),
IF(COUNTA($C$32:$C40)&gt;=32,H39*(1/(1+'Table A1 Methodology Note'!$G$23)),
H39*(1/(1+'Table A1 Methodology Note'!$G$22))))</f>
        <v>0.88771112380098749</v>
      </c>
    </row>
    <row r="41" spans="2:8" x14ac:dyDescent="0.35">
      <c r="B41" s="86"/>
      <c r="C41" s="95" t="str">
        <f t="shared" si="2"/>
        <v>2031/32</v>
      </c>
      <c r="D41" s="94"/>
      <c r="E41" s="128" t="str">
        <f t="shared" si="0"/>
        <v/>
      </c>
      <c r="F41" s="125" t="str">
        <f t="shared" si="1"/>
        <v/>
      </c>
      <c r="G41" s="376">
        <f>IF(COUNTA($C$32:$C41)&gt;=77,G40*(1/(1+'Table A1 Methodology Note'!$E$24)),
IF(COUNTA($C$32:$C41)&gt;=32,G40*(1/(1+'Table A1 Methodology Note'!$E$23)),
G40*(1/(1+'Table A1 Methodology Note'!$E$22))))</f>
        <v>0.73373097218961414</v>
      </c>
      <c r="H41" s="377">
        <f>IF(COUNTA($C$32:$C41)&gt;=77,H40*(1/(1+'Table A1 Methodology Note'!$G$24)),
IF(COUNTA($C$32:$C41)&gt;=32,H40*(1/(1+'Table A1 Methodology Note'!$G$23)),
H40*(1/(1+'Table A1 Methodology Note'!$G$22))))</f>
        <v>0.87459224019801729</v>
      </c>
    </row>
    <row r="42" spans="2:8" x14ac:dyDescent="0.35">
      <c r="B42" s="86"/>
      <c r="C42" s="95" t="str">
        <f t="shared" si="2"/>
        <v>2032/33</v>
      </c>
      <c r="D42" s="94"/>
      <c r="E42" s="128" t="str">
        <f t="shared" si="0"/>
        <v/>
      </c>
      <c r="F42" s="125" t="str">
        <f t="shared" si="1"/>
        <v/>
      </c>
      <c r="G42" s="376">
        <f>IF(COUNTA($C$32:$C42)&gt;=77,G41*(1/(1+'Table A1 Methodology Note'!$E$24)),
IF(COUNTA($C$32:$C42)&gt;=32,G41*(1/(1+'Table A1 Methodology Note'!$E$23)),
G41*(1/(1+'Table A1 Methodology Note'!$E$22))))</f>
        <v>0.70891881370977217</v>
      </c>
      <c r="H42" s="377">
        <f>IF(COUNTA($C$32:$C42)&gt;=77,H41*(1/(1+'Table A1 Methodology Note'!$G$24)),
IF(COUNTA($C$32:$C42)&gt;=32,H41*(1/(1+'Table A1 Methodology Note'!$G$23)),
H41*(1/(1+'Table A1 Methodology Note'!$G$22))))</f>
        <v>0.86166723172218462</v>
      </c>
    </row>
    <row r="43" spans="2:8" x14ac:dyDescent="0.35">
      <c r="B43" s="86"/>
      <c r="C43" s="95" t="str">
        <f t="shared" si="2"/>
        <v>2033/34</v>
      </c>
      <c r="D43" s="94"/>
      <c r="E43" s="128" t="str">
        <f t="shared" si="0"/>
        <v/>
      </c>
      <c r="F43" s="125" t="str">
        <f t="shared" si="1"/>
        <v/>
      </c>
      <c r="G43" s="376">
        <f>IF(COUNTA($C$32:$C43)&gt;=77,G42*(1/(1+'Table A1 Methodology Note'!$E$24)),
IF(COUNTA($C$32:$C43)&gt;=32,G42*(1/(1+'Table A1 Methodology Note'!$E$23)),
G42*(1/(1+'Table A1 Methodology Note'!$E$22))))</f>
        <v>0.68494571372924851</v>
      </c>
      <c r="H43" s="377">
        <f>IF(COUNTA($C$32:$C43)&gt;=77,H42*(1/(1+'Table A1 Methodology Note'!$G$24)),
IF(COUNTA($C$32:$C43)&gt;=32,H42*(1/(1+'Table A1 Methodology Note'!$G$23)),
H42*(1/(1+'Table A1 Methodology Note'!$G$22))))</f>
        <v>0.8489332332238273</v>
      </c>
    </row>
    <row r="44" spans="2:8" x14ac:dyDescent="0.35">
      <c r="B44" s="86"/>
      <c r="C44" s="95" t="str">
        <f t="shared" si="2"/>
        <v>2034/35</v>
      </c>
      <c r="D44" s="94"/>
      <c r="E44" s="128" t="str">
        <f t="shared" si="0"/>
        <v/>
      </c>
      <c r="F44" s="125" t="str">
        <f t="shared" si="1"/>
        <v/>
      </c>
      <c r="G44" s="376">
        <f>IF(COUNTA($C$32:$C44)&gt;=77,G43*(1/(1+'Table A1 Methodology Note'!$E$24)),
IF(COUNTA($C$32:$C44)&gt;=32,G43*(1/(1+'Table A1 Methodology Note'!$E$23)),
G43*(1/(1+'Table A1 Methodology Note'!$E$22))))</f>
        <v>0.66178329828912907</v>
      </c>
      <c r="H44" s="377">
        <f>IF(COUNTA($C$32:$C44)&gt;=77,H43*(1/(1+'Table A1 Methodology Note'!$G$24)),
IF(COUNTA($C$32:$C44)&gt;=32,H43*(1/(1+'Table A1 Methodology Note'!$G$23)),
H43*(1/(1+'Table A1 Methodology Note'!$G$22))))</f>
        <v>0.8363874218953965</v>
      </c>
    </row>
    <row r="45" spans="2:8" x14ac:dyDescent="0.35">
      <c r="B45" s="86"/>
      <c r="C45" s="95" t="str">
        <f t="shared" si="2"/>
        <v>2035/36</v>
      </c>
      <c r="D45" s="94"/>
      <c r="E45" s="128" t="str">
        <f t="shared" si="0"/>
        <v/>
      </c>
      <c r="F45" s="125" t="str">
        <f t="shared" si="1"/>
        <v/>
      </c>
      <c r="G45" s="376">
        <f>IF(COUNTA($C$32:$C45)&gt;=77,G44*(1/(1+'Table A1 Methodology Note'!$E$24)),
IF(COUNTA($C$32:$C45)&gt;=32,G44*(1/(1+'Table A1 Methodology Note'!$E$23)),
G44*(1/(1+'Table A1 Methodology Note'!$E$22))))</f>
        <v>0.63940415293635666</v>
      </c>
      <c r="H45" s="377">
        <f>IF(COUNTA($C$32:$C45)&gt;=77,H44*(1/(1+'Table A1 Methodology Note'!$G$24)),
IF(COUNTA($C$32:$C45)&gt;=32,H44*(1/(1+'Table A1 Methodology Note'!$G$23)),
H44*(1/(1+'Table A1 Methodology Note'!$G$22))))</f>
        <v>0.82402701664571099</v>
      </c>
    </row>
    <row r="46" spans="2:8" x14ac:dyDescent="0.35">
      <c r="B46" s="86"/>
      <c r="C46" s="95" t="str">
        <f t="shared" si="2"/>
        <v>2036/37</v>
      </c>
      <c r="D46" s="94"/>
      <c r="E46" s="128" t="str">
        <f t="shared" si="0"/>
        <v/>
      </c>
      <c r="F46" s="125" t="str">
        <f t="shared" si="1"/>
        <v/>
      </c>
      <c r="G46" s="376">
        <f>IF(COUNTA($C$32:$C46)&gt;=77,G45*(1/(1+'Table A1 Methodology Note'!$E$24)),
IF(COUNTA($C$32:$C46)&gt;=32,G45*(1/(1+'Table A1 Methodology Note'!$E$23)),
G45*(1/(1+'Table A1 Methodology Note'!$E$22))))</f>
        <v>0.61778179027667313</v>
      </c>
      <c r="H46" s="377">
        <f>IF(COUNTA($C$32:$C46)&gt;=77,H45*(1/(1+'Table A1 Methodology Note'!$G$24)),
IF(COUNTA($C$32:$C46)&gt;=32,H45*(1/(1+'Table A1 Methodology Note'!$G$23)),
H45*(1/(1+'Table A1 Methodology Note'!$G$22))))</f>
        <v>0.81184927748345925</v>
      </c>
    </row>
    <row r="47" spans="2:8" x14ac:dyDescent="0.35">
      <c r="B47" s="86"/>
      <c r="C47" s="95" t="str">
        <f t="shared" si="2"/>
        <v>2037/38</v>
      </c>
      <c r="D47" s="94"/>
      <c r="E47" s="128" t="str">
        <f t="shared" si="0"/>
        <v/>
      </c>
      <c r="F47" s="125" t="str">
        <f t="shared" si="1"/>
        <v/>
      </c>
      <c r="G47" s="376">
        <f>IF(COUNTA($C$32:$C47)&gt;=77,G46*(1/(1+'Table A1 Methodology Note'!$E$24)),
IF(COUNTA($C$32:$C47)&gt;=32,G46*(1/(1+'Table A1 Methodology Note'!$E$23)),
G46*(1/(1+'Table A1 Methodology Note'!$E$22))))</f>
        <v>0.59689061862480497</v>
      </c>
      <c r="H47" s="377">
        <f>IF(COUNTA($C$32:$C47)&gt;=77,H46*(1/(1+'Table A1 Methodology Note'!$G$24)),
IF(COUNTA($C$32:$C47)&gt;=32,H46*(1/(1+'Table A1 Methodology Note'!$G$23)),
H46*(1/(1+'Table A1 Methodology Note'!$G$22))))</f>
        <v>0.79985150490981216</v>
      </c>
    </row>
    <row r="48" spans="2:8" x14ac:dyDescent="0.35">
      <c r="B48" s="86"/>
      <c r="C48" s="95" t="str">
        <f t="shared" si="2"/>
        <v>2038/39</v>
      </c>
      <c r="D48" s="94"/>
      <c r="E48" s="128" t="str">
        <f t="shared" si="0"/>
        <v/>
      </c>
      <c r="F48" s="125" t="str">
        <f t="shared" si="1"/>
        <v/>
      </c>
      <c r="G48" s="376">
        <f>IF(COUNTA($C$32:$C48)&gt;=77,G47*(1/(1+'Table A1 Methodology Note'!$E$24)),
IF(COUNTA($C$32:$C48)&gt;=32,G47*(1/(1+'Table A1 Methodology Note'!$E$23)),
G47*(1/(1+'Table A1 Methodology Note'!$E$22))))</f>
        <v>0.57670591171478747</v>
      </c>
      <c r="H48" s="377">
        <f>IF(COUNTA($C$32:$C48)&gt;=77,H47*(1/(1+'Table A1 Methodology Note'!$G$24)),
IF(COUNTA($C$32:$C48)&gt;=32,H47*(1/(1+'Table A1 Methodology Note'!$G$23)),
H47*(1/(1+'Table A1 Methodology Note'!$G$22))))</f>
        <v>0.78803103932001206</v>
      </c>
    </row>
    <row r="49" spans="2:8" x14ac:dyDescent="0.35">
      <c r="B49" s="86"/>
      <c r="C49" s="95" t="str">
        <f t="shared" si="2"/>
        <v>2039/40</v>
      </c>
      <c r="D49" s="94"/>
      <c r="E49" s="128" t="str">
        <f t="shared" si="0"/>
        <v/>
      </c>
      <c r="F49" s="125" t="str">
        <f t="shared" si="1"/>
        <v/>
      </c>
      <c r="G49" s="376">
        <f>IF(COUNTA($C$32:$C49)&gt;=77,G48*(1/(1+'Table A1 Methodology Note'!$E$24)),
IF(COUNTA($C$32:$C49)&gt;=32,G48*(1/(1+'Table A1 Methodology Note'!$E$23)),
G48*(1/(1+'Table A1 Methodology Note'!$E$22))))</f>
        <v>0.55720377943457733</v>
      </c>
      <c r="H49" s="377">
        <f>IF(COUNTA($C$32:$C49)&gt;=77,H48*(1/(1+'Table A1 Methodology Note'!$G$24)),
IF(COUNTA($C$32:$C49)&gt;=32,H48*(1/(1+'Table A1 Methodology Note'!$G$23)),
H48*(1/(1+'Table A1 Methodology Note'!$G$22))))</f>
        <v>0.77638526041380507</v>
      </c>
    </row>
    <row r="50" spans="2:8" x14ac:dyDescent="0.35">
      <c r="B50" s="86"/>
      <c r="C50" s="95" t="str">
        <f t="shared" si="2"/>
        <v>2040/41</v>
      </c>
      <c r="D50" s="94"/>
      <c r="E50" s="128" t="str">
        <f t="shared" si="0"/>
        <v/>
      </c>
      <c r="F50" s="125" t="str">
        <f t="shared" si="1"/>
        <v/>
      </c>
      <c r="G50" s="376">
        <f>IF(COUNTA($C$32:$C50)&gt;=77,G49*(1/(1+'Table A1 Methodology Note'!$E$24)),
IF(COUNTA($C$32:$C50)&gt;=32,G49*(1/(1+'Table A1 Methodology Note'!$E$23)),
G49*(1/(1+'Table A1 Methodology Note'!$E$22))))</f>
        <v>0.53836113955031628</v>
      </c>
      <c r="H50" s="377">
        <f>IF(COUNTA($C$32:$C50)&gt;=77,H49*(1/(1+'Table A1 Methodology Note'!$G$24)),
IF(COUNTA($C$32:$C50)&gt;=32,H49*(1/(1+'Table A1 Methodology Note'!$G$23)),
H49*(1/(1+'Table A1 Methodology Note'!$G$22))))</f>
        <v>0.76491158661458636</v>
      </c>
    </row>
    <row r="51" spans="2:8" x14ac:dyDescent="0.35">
      <c r="B51" s="86"/>
      <c r="C51" s="95" t="str">
        <f t="shared" si="2"/>
        <v>2041/42</v>
      </c>
      <c r="D51" s="94"/>
      <c r="E51" s="128" t="str">
        <f t="shared" si="0"/>
        <v/>
      </c>
      <c r="F51" s="125" t="str">
        <f t="shared" si="1"/>
        <v/>
      </c>
      <c r="G51" s="376">
        <f>IF(COUNTA($C$32:$C51)&gt;=77,G50*(1/(1+'Table A1 Methodology Note'!$E$24)),
IF(COUNTA($C$32:$C51)&gt;=32,G50*(1/(1+'Table A1 Methodology Note'!$E$23)),
G50*(1/(1+'Table A1 Methodology Note'!$E$22))))</f>
        <v>0.520155690386779</v>
      </c>
      <c r="H51" s="377">
        <f>IF(COUNTA($C$32:$C51)&gt;=77,H50*(1/(1+'Table A1 Methodology Note'!$G$24)),
IF(COUNTA($C$32:$C51)&gt;=32,H50*(1/(1+'Table A1 Methodology Note'!$G$23)),
H50*(1/(1+'Table A1 Methodology Note'!$G$22))))</f>
        <v>0.7536074744971295</v>
      </c>
    </row>
    <row r="52" spans="2:8" x14ac:dyDescent="0.35">
      <c r="B52" s="86"/>
      <c r="C52" s="95" t="str">
        <f t="shared" si="2"/>
        <v>2042/43</v>
      </c>
      <c r="D52" s="94"/>
      <c r="E52" s="128" t="str">
        <f t="shared" si="0"/>
        <v/>
      </c>
      <c r="F52" s="125" t="str">
        <f t="shared" si="1"/>
        <v/>
      </c>
      <c r="G52" s="376">
        <f>IF(COUNTA($C$32:$C52)&gt;=77,G51*(1/(1+'Table A1 Methodology Note'!$E$24)),
IF(COUNTA($C$32:$C52)&gt;=32,G51*(1/(1+'Table A1 Methodology Note'!$E$23)),
G51*(1/(1+'Table A1 Methodology Note'!$E$22))))</f>
        <v>0.50256588443167061</v>
      </c>
      <c r="H52" s="377">
        <f>IF(COUNTA($C$32:$C52)&gt;=77,H51*(1/(1+'Table A1 Methodology Note'!$G$24)),
IF(COUNTA($C$32:$C52)&gt;=32,H51*(1/(1+'Table A1 Methodology Note'!$G$23)),
H51*(1/(1+'Table A1 Methodology Note'!$G$22))))</f>
        <v>0.74247041822377302</v>
      </c>
    </row>
    <row r="53" spans="2:8" x14ac:dyDescent="0.35">
      <c r="C53" s="95" t="str">
        <f t="shared" si="2"/>
        <v>2043/44</v>
      </c>
      <c r="D53" s="94"/>
      <c r="E53" s="128" t="str">
        <f t="shared" si="0"/>
        <v/>
      </c>
      <c r="F53" s="125" t="str">
        <f t="shared" si="1"/>
        <v/>
      </c>
      <c r="G53" s="376">
        <f>IF(COUNTA($C$32:$C53)&gt;=77,G52*(1/(1+'Table A1 Methodology Note'!$E$24)),
IF(COUNTA($C$32:$C53)&gt;=32,G52*(1/(1+'Table A1 Methodology Note'!$E$23)),
G52*(1/(1+'Table A1 Methodology Note'!$E$22))))</f>
        <v>0.48557090283253201</v>
      </c>
      <c r="H53" s="377">
        <f>IF(COUNTA($C$32:$C53)&gt;=77,H52*(1/(1+'Table A1 Methodology Note'!$G$24)),
IF(COUNTA($C$32:$C53)&gt;=32,H52*(1/(1+'Table A1 Methodology Note'!$G$23)),
H52*(1/(1+'Table A1 Methodology Note'!$G$22))))</f>
        <v>0.73149794898893905</v>
      </c>
    </row>
    <row r="54" spans="2:8" x14ac:dyDescent="0.35">
      <c r="C54" s="95" t="str">
        <f t="shared" si="2"/>
        <v>2044/45</v>
      </c>
      <c r="D54" s="94"/>
      <c r="E54" s="128" t="str">
        <f t="shared" si="0"/>
        <v/>
      </c>
      <c r="F54" s="125" t="str">
        <f t="shared" si="1"/>
        <v/>
      </c>
      <c r="G54" s="376">
        <f>IF(COUNTA($C$32:$C54)&gt;=77,G53*(1/(1+'Table A1 Methodology Note'!$E$24)),
IF(COUNTA($C$32:$C54)&gt;=32,G53*(1/(1+'Table A1 Methodology Note'!$E$23)),
G53*(1/(1+'Table A1 Methodology Note'!$E$22))))</f>
        <v>0.46915063075606961</v>
      </c>
      <c r="H54" s="377">
        <f>IF(COUNTA($C$32:$C54)&gt;=77,H53*(1/(1+'Table A1 Methodology Note'!$G$24)),
IF(COUNTA($C$32:$C54)&gt;=32,H53*(1/(1+'Table A1 Methodology Note'!$G$23)),
H53*(1/(1+'Table A1 Methodology Note'!$G$22))))</f>
        <v>0.72068763447186124</v>
      </c>
    </row>
    <row r="55" spans="2:8" x14ac:dyDescent="0.35">
      <c r="C55" s="95" t="str">
        <f t="shared" si="2"/>
        <v>2045/46</v>
      </c>
      <c r="D55" s="94"/>
      <c r="E55" s="128" t="str">
        <f t="shared" si="0"/>
        <v/>
      </c>
      <c r="F55" s="125" t="str">
        <f t="shared" si="1"/>
        <v/>
      </c>
      <c r="G55" s="376">
        <f>IF(COUNTA($C$32:$C55)&gt;=77,G54*(1/(1+'Table A1 Methodology Note'!$E$24)),
IF(COUNTA($C$32:$C55)&gt;=32,G54*(1/(1+'Table A1 Methodology Note'!$E$23)),
G54*(1/(1+'Table A1 Methodology Note'!$E$22))))</f>
        <v>0.45328563358074364</v>
      </c>
      <c r="H55" s="377">
        <f>IF(COUNTA($C$32:$C55)&gt;=77,H54*(1/(1+'Table A1 Methodology Note'!$G$24)),
IF(COUNTA($C$32:$C55)&gt;=32,H54*(1/(1+'Table A1 Methodology Note'!$G$23)),
H54*(1/(1+'Table A1 Methodology Note'!$G$22))))</f>
        <v>0.71003707829740037</v>
      </c>
    </row>
    <row r="56" spans="2:8" x14ac:dyDescent="0.35">
      <c r="C56" s="95" t="str">
        <f t="shared" si="2"/>
        <v>2046/47</v>
      </c>
      <c r="D56" s="94"/>
      <c r="E56" s="128" t="str">
        <f t="shared" si="0"/>
        <v/>
      </c>
      <c r="F56" s="125" t="str">
        <f t="shared" si="1"/>
        <v/>
      </c>
      <c r="G56" s="376">
        <f>IF(COUNTA($C$32:$C56)&gt;=77,G55*(1/(1+'Table A1 Methodology Note'!$E$24)),
IF(COUNTA($C$32:$C56)&gt;=32,G55*(1/(1+'Table A1 Methodology Note'!$E$23)),
G55*(1/(1+'Table A1 Methodology Note'!$E$22))))</f>
        <v>0.43795713389443836</v>
      </c>
      <c r="H56" s="377">
        <f>IF(COUNTA($C$32:$C56)&gt;=77,H55*(1/(1+'Table A1 Methodology Note'!$G$24)),
IF(COUNTA($C$32:$C56)&gt;=32,H55*(1/(1+'Table A1 Methodology Note'!$G$23)),
H55*(1/(1+'Table A1 Methodology Note'!$G$22))))</f>
        <v>0.69954391950482808</v>
      </c>
    </row>
    <row r="57" spans="2:8" x14ac:dyDescent="0.35">
      <c r="C57" s="95" t="str">
        <f t="shared" si="2"/>
        <v>2047/48</v>
      </c>
      <c r="D57" s="94"/>
      <c r="E57" s="128" t="str">
        <f t="shared" si="0"/>
        <v/>
      </c>
      <c r="F57" s="125" t="str">
        <f t="shared" si="1"/>
        <v/>
      </c>
      <c r="G57" s="376">
        <f>IF(COUNTA($C$32:$C57)&gt;=77,G56*(1/(1+'Table A1 Methodology Note'!$E$24)),
IF(COUNTA($C$32:$C57)&gt;=32,G56*(1/(1+'Table A1 Methodology Note'!$E$23)),
G56*(1/(1+'Table A1 Methodology Note'!$E$22))))</f>
        <v>0.42314698926998878</v>
      </c>
      <c r="H57" s="377">
        <f>IF(COUNTA($C$32:$C57)&gt;=77,H56*(1/(1+'Table A1 Methodology Note'!$G$24)),
IF(COUNTA($C$32:$C57)&gt;=32,H56*(1/(1+'Table A1 Methodology Note'!$G$23)),
H56*(1/(1+'Table A1 Methodology Note'!$G$22))))</f>
        <v>0.68920583202446128</v>
      </c>
    </row>
    <row r="58" spans="2:8" x14ac:dyDescent="0.35">
      <c r="C58" s="95" t="str">
        <f t="shared" si="2"/>
        <v>2048/49</v>
      </c>
      <c r="D58" s="94"/>
      <c r="E58" s="128" t="str">
        <f t="shared" si="0"/>
        <v/>
      </c>
      <c r="F58" s="125" t="str">
        <f t="shared" si="1"/>
        <v/>
      </c>
      <c r="G58" s="376">
        <f>IF(COUNTA($C$32:$C58)&gt;=77,G57*(1/(1+'Table A1 Methodology Note'!$E$24)),
IF(COUNTA($C$32:$C58)&gt;=32,G57*(1/(1+'Table A1 Methodology Note'!$E$23)),
G57*(1/(1+'Table A1 Methodology Note'!$E$22))))</f>
        <v>0.40883767079225974</v>
      </c>
      <c r="H58" s="377">
        <f>IF(COUNTA($C$32:$C58)&gt;=77,H57*(1/(1+'Table A1 Methodology Note'!$G$24)),
IF(COUNTA($C$32:$C58)&gt;=32,H57*(1/(1+'Table A1 Methodology Note'!$G$23)),
H57*(1/(1+'Table A1 Methodology Note'!$G$22))))</f>
        <v>0.67902052416203096</v>
      </c>
    </row>
    <row r="59" spans="2:8" x14ac:dyDescent="0.35">
      <c r="C59" s="95" t="str">
        <f t="shared" si="2"/>
        <v>2049/50</v>
      </c>
      <c r="D59" s="94"/>
      <c r="E59" s="128" t="str">
        <f t="shared" si="0"/>
        <v/>
      </c>
      <c r="F59" s="125" t="str">
        <f t="shared" si="1"/>
        <v/>
      </c>
      <c r="G59" s="376">
        <f>IF(COUNTA($C$32:$C59)&gt;=77,G58*(1/(1+'Table A1 Methodology Note'!$E$24)),
IF(COUNTA($C$32:$C59)&gt;=32,G58*(1/(1+'Table A1 Methodology Note'!$E$23)),
G58*(1/(1+'Table A1 Methodology Note'!$E$22))))</f>
        <v>0.39501224231136212</v>
      </c>
      <c r="H59" s="377">
        <f>IF(COUNTA($C$32:$C59)&gt;=77,H58*(1/(1+'Table A1 Methodology Note'!$G$24)),
IF(COUNTA($C$32:$C59)&gt;=32,H58*(1/(1+'Table A1 Methodology Note'!$G$23)),
H58*(1/(1+'Table A1 Methodology Note'!$G$22))))</f>
        <v>0.66898573809067097</v>
      </c>
    </row>
    <row r="60" spans="2:8" x14ac:dyDescent="0.35">
      <c r="C60" s="95" t="str">
        <f t="shared" si="2"/>
        <v>2050/51</v>
      </c>
      <c r="D60" s="94"/>
      <c r="E60" s="128" t="str">
        <f t="shared" si="0"/>
        <v/>
      </c>
      <c r="F60" s="125" t="str">
        <f t="shared" si="1"/>
        <v/>
      </c>
      <c r="G60" s="376">
        <f>IF(COUNTA($C$32:$C60)&gt;=77,G59*(1/(1+'Table A1 Methodology Note'!$E$24)),
IF(COUNTA($C$32:$C60)&gt;=32,G59*(1/(1+'Table A1 Methodology Note'!$E$23)),
G59*(1/(1+'Table A1 Methodology Note'!$E$22))))</f>
        <v>0.38165434039745133</v>
      </c>
      <c r="H60" s="377">
        <f>IF(COUNTA($C$32:$C60)&gt;=77,H59*(1/(1+'Table A1 Methodology Note'!$G$24)),
IF(COUNTA($C$32:$C60)&gt;=32,H59*(1/(1+'Table A1 Methodology Note'!$G$23)),
H59*(1/(1+'Table A1 Methodology Note'!$G$22))))</f>
        <v>0.65909924935041486</v>
      </c>
    </row>
    <row r="61" spans="2:8" x14ac:dyDescent="0.35">
      <c r="C61" s="95" t="str">
        <f t="shared" si="2"/>
        <v>2051/52</v>
      </c>
      <c r="D61" s="94"/>
      <c r="E61" s="128" t="str">
        <f t="shared" si="0"/>
        <v/>
      </c>
      <c r="F61" s="125" t="str">
        <f t="shared" si="1"/>
        <v/>
      </c>
      <c r="G61" s="376">
        <f>IF(COUNTA($C$32:$C61)&gt;=77,G60*(1/(1+'Table A1 Methodology Note'!$E$24)),
IF(COUNTA($C$32:$C61)&gt;=32,G60*(1/(1+'Table A1 Methodology Note'!$E$23)),
G60*(1/(1+'Table A1 Methodology Note'!$E$22))))</f>
        <v>0.36874815497338298</v>
      </c>
      <c r="H61" s="377">
        <f>IF(COUNTA($C$32:$C61)&gt;=77,H60*(1/(1+'Table A1 Methodology Note'!$G$24)),
IF(COUNTA($C$32:$C61)&gt;=32,H60*(1/(1+'Table A1 Methodology Note'!$G$23)),
H60*(1/(1+'Table A1 Methodology Note'!$G$22))))</f>
        <v>0.64935886635508866</v>
      </c>
    </row>
    <row r="62" spans="2:8" x14ac:dyDescent="0.35">
      <c r="C62" s="95" t="str">
        <f t="shared" si="2"/>
        <v>2052/53</v>
      </c>
      <c r="D62" s="94"/>
      <c r="E62" s="128" t="str">
        <f t="shared" si="0"/>
        <v/>
      </c>
      <c r="F62" s="125" t="str">
        <f t="shared" si="1"/>
        <v/>
      </c>
      <c r="G62" s="376">
        <f>IF(COUNTA($C$32:$C62)&gt;=77,G61*(1/(1+'Table A1 Methodology Note'!$E$24)),
IF(COUNTA($C$32:$C62)&gt;=32,G61*(1/(1+'Table A1 Methodology Note'!$E$23)),
G61*(1/(1+'Table A1 Methodology Note'!$E$22))))</f>
        <v>0.35627841060230242</v>
      </c>
      <c r="H62" s="377">
        <f>IF(COUNTA($C$32:$C62)&gt;=77,H61*(1/(1+'Table A1 Methodology Note'!$G$24)),
IF(COUNTA($C$32:$C62)&gt;=32,H61*(1/(1+'Table A1 Methodology Note'!$G$23)),
H61*(1/(1+'Table A1 Methodology Note'!$G$22))))</f>
        <v>0.63976242990649135</v>
      </c>
    </row>
    <row r="63" spans="2:8" x14ac:dyDescent="0.35">
      <c r="C63" s="95" t="str">
        <f t="shared" si="2"/>
        <v>2053/54</v>
      </c>
      <c r="D63" s="94"/>
      <c r="E63" s="128" t="str">
        <f t="shared" si="0"/>
        <v/>
      </c>
      <c r="F63" s="125" t="str">
        <f t="shared" si="1"/>
        <v/>
      </c>
      <c r="G63" s="376">
        <f>IF(COUNTA($C$32:$C63)&gt;=77,G62*(1/(1+'Table A1 Methodology Note'!$E$24)),
IF(COUNTA($C$32:$C63)&gt;=32,G62*(1/(1+'Table A1 Methodology Note'!$E$23)),
G62*(1/(1+'Table A1 Methodology Note'!$E$22))))</f>
        <v>0.34590136951679845</v>
      </c>
      <c r="H63" s="377">
        <f>IF(COUNTA($C$32:$C63)&gt;=77,H62*(1/(1+'Table A1 Methodology Note'!$G$24)),
IF(COUNTA($C$32:$C63)&gt;=32,H62*(1/(1+'Table A1 Methodology Note'!$G$23)),
H62*(1/(1+'Table A1 Methodology Note'!$G$22))))</f>
        <v>0.63164132712911691</v>
      </c>
    </row>
    <row r="64" spans="2:8" x14ac:dyDescent="0.35">
      <c r="C64" s="95" t="str">
        <f t="shared" si="2"/>
        <v>2054/55</v>
      </c>
      <c r="D64" s="94"/>
      <c r="E64" s="128" t="str">
        <f t="shared" si="0"/>
        <v/>
      </c>
      <c r="F64" s="125" t="str">
        <f t="shared" si="1"/>
        <v/>
      </c>
      <c r="G64" s="376">
        <f>IF(COUNTA($C$32:$C64)&gt;=77,G63*(1/(1+'Table A1 Methodology Note'!$E$24)),
IF(COUNTA($C$32:$C64)&gt;=32,G63*(1/(1+'Table A1 Methodology Note'!$E$23)),
G63*(1/(1+'Table A1 Methodology Note'!$E$22))))</f>
        <v>0.33582657234640628</v>
      </c>
      <c r="H64" s="377">
        <f>IF(COUNTA($C$32:$C64)&gt;=77,H63*(1/(1+'Table A1 Methodology Note'!$G$24)),
IF(COUNTA($C$32:$C64)&gt;=32,H63*(1/(1+'Table A1 Methodology Note'!$G$23)),
H63*(1/(1+'Table A1 Methodology Note'!$G$22))))</f>
        <v>0.62362331310350039</v>
      </c>
    </row>
    <row r="65" spans="3:8" x14ac:dyDescent="0.35">
      <c r="C65" s="95" t="str">
        <f t="shared" si="2"/>
        <v>2055/56</v>
      </c>
      <c r="D65" s="94"/>
      <c r="E65" s="128" t="str">
        <f t="shared" si="0"/>
        <v/>
      </c>
      <c r="F65" s="125" t="str">
        <f t="shared" si="1"/>
        <v/>
      </c>
      <c r="G65" s="376">
        <f>IF(COUNTA($C$32:$C65)&gt;=77,G64*(1/(1+'Table A1 Methodology Note'!$E$24)),
IF(COUNTA($C$32:$C65)&gt;=32,G64*(1/(1+'Table A1 Methodology Note'!$E$23)),
G64*(1/(1+'Table A1 Methodology Note'!$E$22))))</f>
        <v>0.32604521587029739</v>
      </c>
      <c r="H65" s="377">
        <f>IF(COUNTA($C$32:$C65)&gt;=77,H64*(1/(1+'Table A1 Methodology Note'!$G$24)),
IF(COUNTA($C$32:$C65)&gt;=32,H64*(1/(1+'Table A1 Methodology Note'!$G$23)),
H64*(1/(1+'Table A1 Methodology Note'!$G$22))))</f>
        <v>0.61570707922771539</v>
      </c>
    </row>
    <row r="66" spans="3:8" x14ac:dyDescent="0.35">
      <c r="C66" s="95" t="str">
        <f t="shared" si="2"/>
        <v>2056/57</v>
      </c>
      <c r="D66" s="94"/>
      <c r="E66" s="128" t="str">
        <f t="shared" si="0"/>
        <v/>
      </c>
      <c r="F66" s="125" t="str">
        <f t="shared" si="1"/>
        <v/>
      </c>
      <c r="G66" s="376">
        <f>IF(COUNTA($C$32:$C66)&gt;=77,G65*(1/(1+'Table A1 Methodology Note'!$E$24)),
IF(COUNTA($C$32:$C66)&gt;=32,G65*(1/(1+'Table A1 Methodology Note'!$E$23)),
G65*(1/(1+'Table A1 Methodology Note'!$E$22))))</f>
        <v>0.31654875327213339</v>
      </c>
      <c r="H66" s="377">
        <f>IF(COUNTA($C$32:$C66)&gt;=77,H65*(1/(1+'Table A1 Methodology Note'!$G$24)),
IF(COUNTA($C$32:$C66)&gt;=32,H65*(1/(1+'Table A1 Methodology Note'!$G$23)),
H65*(1/(1+'Table A1 Methodology Note'!$G$22))))</f>
        <v>0.60789133351114344</v>
      </c>
    </row>
    <row r="67" spans="3:8" x14ac:dyDescent="0.35">
      <c r="C67" s="95" t="str">
        <f t="shared" si="2"/>
        <v>2057/58</v>
      </c>
      <c r="D67" s="94"/>
      <c r="E67" s="128" t="str">
        <f t="shared" si="0"/>
        <v/>
      </c>
      <c r="F67" s="125" t="str">
        <f t="shared" si="1"/>
        <v/>
      </c>
      <c r="G67" s="376">
        <f>IF(COUNTA($C$32:$C67)&gt;=77,G66*(1/(1+'Table A1 Methodology Note'!$E$24)),
IF(COUNTA($C$32:$C67)&gt;=32,G66*(1/(1+'Table A1 Methodology Note'!$E$23)),
G66*(1/(1+'Table A1 Methodology Note'!$E$22))))</f>
        <v>0.30732888667197417</v>
      </c>
      <c r="H67" s="377">
        <f>IF(COUNTA($C$32:$C67)&gt;=77,H66*(1/(1+'Table A1 Methodology Note'!$G$24)),
IF(COUNTA($C$32:$C67)&gt;=32,H66*(1/(1+'Table A1 Methodology Note'!$G$23)),
H66*(1/(1+'Table A1 Methodology Note'!$G$22))))</f>
        <v>0.60017480036361126</v>
      </c>
    </row>
    <row r="68" spans="3:8" x14ac:dyDescent="0.35">
      <c r="C68" s="95" t="str">
        <f t="shared" si="2"/>
        <v>2058/59</v>
      </c>
      <c r="D68" s="94"/>
      <c r="E68" s="128" t="str">
        <f t="shared" si="0"/>
        <v/>
      </c>
      <c r="F68" s="125" t="str">
        <f t="shared" si="1"/>
        <v/>
      </c>
      <c r="G68" s="376">
        <f>IF(COUNTA($C$32:$C68)&gt;=77,G67*(1/(1+'Table A1 Methodology Note'!$E$24)),
IF(COUNTA($C$32:$C68)&gt;=32,G67*(1/(1+'Table A1 Methodology Note'!$E$23)),
G67*(1/(1+'Table A1 Methodology Note'!$E$22))))</f>
        <v>0.29837755987570308</v>
      </c>
      <c r="H68" s="377">
        <f>IF(COUNTA($C$32:$C68)&gt;=77,H67*(1/(1+'Table A1 Methodology Note'!$G$24)),
IF(COUNTA($C$32:$C68)&gt;=32,H67*(1/(1+'Table A1 Methodology Note'!$G$23)),
H67*(1/(1+'Table A1 Methodology Note'!$G$22))))</f>
        <v>0.59255622038720435</v>
      </c>
    </row>
    <row r="69" spans="3:8" x14ac:dyDescent="0.35">
      <c r="C69" s="95" t="str">
        <f t="shared" si="2"/>
        <v>2059/60</v>
      </c>
      <c r="D69" s="94"/>
      <c r="E69" s="128" t="str">
        <f t="shared" si="0"/>
        <v/>
      </c>
      <c r="F69" s="125" t="str">
        <f t="shared" si="1"/>
        <v/>
      </c>
      <c r="G69" s="376">
        <f>IF(COUNTA($C$32:$C69)&gt;=77,G68*(1/(1+'Table A1 Methodology Note'!$E$24)),
IF(COUNTA($C$32:$C69)&gt;=32,G68*(1/(1+'Table A1 Methodology Note'!$E$23)),
G68*(1/(1+'Table A1 Methodology Note'!$E$22))))</f>
        <v>0.28968695133563405</v>
      </c>
      <c r="H69" s="377">
        <f>IF(COUNTA($C$32:$C69)&gt;=77,H68*(1/(1+'Table A1 Methodology Note'!$G$24)),
IF(COUNTA($C$32:$C69)&gt;=32,H68*(1/(1+'Table A1 Methodology Note'!$G$23)),
H68*(1/(1+'Table A1 Methodology Note'!$G$22))))</f>
        <v>0.58503435017072358</v>
      </c>
    </row>
    <row r="70" spans="3:8" x14ac:dyDescent="0.35">
      <c r="C70" s="95" t="str">
        <f t="shared" si="2"/>
        <v>2060/61</v>
      </c>
      <c r="D70" s="94"/>
      <c r="E70" s="128" t="str">
        <f t="shared" si="0"/>
        <v/>
      </c>
      <c r="F70" s="125" t="str">
        <f t="shared" si="1"/>
        <v/>
      </c>
      <c r="G70" s="376">
        <f>IF(COUNTA($C$32:$C70)&gt;=77,G69*(1/(1+'Table A1 Methodology Note'!$E$24)),
IF(COUNTA($C$32:$C70)&gt;=32,G69*(1/(1+'Table A1 Methodology Note'!$E$23)),
G69*(1/(1+'Table A1 Methodology Note'!$E$22))))</f>
        <v>0.28124946731614958</v>
      </c>
      <c r="H70" s="377">
        <f>IF(COUNTA($C$32:$C70)&gt;=77,H69*(1/(1+'Table A1 Methodology Note'!$G$24)),
IF(COUNTA($C$32:$C70)&gt;=32,H69*(1/(1+'Table A1 Methodology Note'!$G$23)),
H69*(1/(1+'Table A1 Methodology Note'!$G$22))))</f>
        <v>0.57760796208675103</v>
      </c>
    </row>
    <row r="71" spans="3:8" x14ac:dyDescent="0.35">
      <c r="C71" s="95" t="str">
        <f t="shared" si="2"/>
        <v>2061/62</v>
      </c>
      <c r="D71" s="94"/>
      <c r="E71" s="128" t="str">
        <f t="shared" si="0"/>
        <v/>
      </c>
      <c r="F71" s="125" t="str">
        <f t="shared" si="1"/>
        <v/>
      </c>
      <c r="G71" s="376">
        <f>IF(COUNTA($C$32:$C71)&gt;=77,G70*(1/(1+'Table A1 Methodology Note'!$E$24)),
IF(COUNTA($C$32:$C71)&gt;=32,G70*(1/(1+'Table A1 Methodology Note'!$E$23)),
G70*(1/(1+'Table A1 Methodology Note'!$E$22))))</f>
        <v>0.27305773525839766</v>
      </c>
      <c r="H71" s="377">
        <f>IF(COUNTA($C$32:$C71)&gt;=77,H70*(1/(1+'Table A1 Methodology Note'!$G$24)),
IF(COUNTA($C$32:$C71)&gt;=32,H70*(1/(1+'Table A1 Methodology Note'!$G$23)),
H70*(1/(1+'Table A1 Methodology Note'!$G$22))))</f>
        <v>0.57027584409129151</v>
      </c>
    </row>
    <row r="72" spans="3:8" x14ac:dyDescent="0.35">
      <c r="C72" s="95" t="str">
        <f t="shared" si="2"/>
        <v>2062/63</v>
      </c>
      <c r="D72" s="94"/>
      <c r="E72" s="128" t="str">
        <f t="shared" si="0"/>
        <v/>
      </c>
      <c r="F72" s="125" t="str">
        <f t="shared" si="1"/>
        <v/>
      </c>
      <c r="G72" s="376">
        <f>IF(COUNTA($C$32:$C72)&gt;=77,G71*(1/(1+'Table A1 Methodology Note'!$E$24)),
IF(COUNTA($C$32:$C72)&gt;=32,G71*(1/(1+'Table A1 Methodology Note'!$E$23)),
G71*(1/(1+'Table A1 Methodology Note'!$E$22))))</f>
        <v>0.26510459733825015</v>
      </c>
      <c r="H72" s="377">
        <f>IF(COUNTA($C$32:$C72)&gt;=77,H71*(1/(1+'Table A1 Methodology Note'!$G$24)),
IF(COUNTA($C$32:$C72)&gt;=32,H71*(1/(1+'Table A1 Methodology Note'!$G$23)),
H71*(1/(1+'Table A1 Methodology Note'!$G$22))))</f>
        <v>0.56303679952595775</v>
      </c>
    </row>
    <row r="73" spans="3:8" x14ac:dyDescent="0.35">
      <c r="C73" s="95" t="str">
        <f t="shared" si="2"/>
        <v>2063/64</v>
      </c>
      <c r="D73" s="94"/>
      <c r="E73" s="128" t="str">
        <f t="shared" si="0"/>
        <v/>
      </c>
      <c r="F73" s="125" t="str">
        <f t="shared" si="1"/>
        <v/>
      </c>
      <c r="G73" s="376">
        <f>IF(COUNTA($C$32:$C73)&gt;=77,G72*(1/(1+'Table A1 Methodology Note'!$E$24)),
IF(COUNTA($C$32:$C73)&gt;=32,G72*(1/(1+'Table A1 Methodology Note'!$E$23)),
G72*(1/(1+'Table A1 Methodology Note'!$E$22))))</f>
        <v>0.25738310421189337</v>
      </c>
      <c r="H73" s="377">
        <f>IF(COUNTA($C$32:$C73)&gt;=77,H72*(1/(1+'Table A1 Methodology Note'!$G$24)),
IF(COUNTA($C$32:$C73)&gt;=32,H72*(1/(1+'Table A1 Methodology Note'!$G$23)),
H72*(1/(1+'Table A1 Methodology Note'!$G$22))))</f>
        <v>0.55588964692266629</v>
      </c>
    </row>
    <row r="74" spans="3:8" x14ac:dyDescent="0.35">
      <c r="C74" s="95" t="str">
        <f t="shared" si="2"/>
        <v>2064/65</v>
      </c>
      <c r="D74" s="94"/>
      <c r="E74" s="128" t="str">
        <f t="shared" si="0"/>
        <v/>
      </c>
      <c r="F74" s="125" t="str">
        <f t="shared" si="1"/>
        <v/>
      </c>
      <c r="G74" s="376">
        <f>IF(COUNTA($C$32:$C74)&gt;=77,G73*(1/(1+'Table A1 Methodology Note'!$E$24)),
IF(COUNTA($C$32:$C74)&gt;=32,G73*(1/(1+'Table A1 Methodology Note'!$E$23)),
G73*(1/(1+'Table A1 Methodology Note'!$E$22))))</f>
        <v>0.2498865089435858</v>
      </c>
      <c r="H74" s="377">
        <f>IF(COUNTA($C$32:$C74)&gt;=77,H73*(1/(1+'Table A1 Methodology Note'!$G$24)),
IF(COUNTA($C$32:$C74)&gt;=32,H73*(1/(1+'Table A1 Methodology Note'!$G$23)),
H73*(1/(1+'Table A1 Methodology Note'!$G$22))))</f>
        <v>0.5488332198108129</v>
      </c>
    </row>
    <row r="75" spans="3:8" x14ac:dyDescent="0.35">
      <c r="C75" s="95" t="str">
        <f t="shared" si="2"/>
        <v>2065/66</v>
      </c>
      <c r="D75" s="94"/>
      <c r="E75" s="128" t="str">
        <f t="shared" si="0"/>
        <v/>
      </c>
      <c r="F75" s="125" t="str">
        <f t="shared" si="1"/>
        <v/>
      </c>
      <c r="G75" s="376">
        <f>IF(COUNTA($C$32:$C75)&gt;=77,G74*(1/(1+'Table A1 Methodology Note'!$E$24)),
IF(COUNTA($C$32:$C75)&gt;=32,G74*(1/(1+'Table A1 Methodology Note'!$E$23)),
G74*(1/(1+'Table A1 Methodology Note'!$E$22))))</f>
        <v>0.24260826111027747</v>
      </c>
      <c r="H75" s="377">
        <f>IF(COUNTA($C$32:$C75)&gt;=77,H74*(1/(1+'Table A1 Methodology Note'!$G$24)),
IF(COUNTA($C$32:$C75)&gt;=32,H74*(1/(1+'Table A1 Methodology Note'!$G$23)),
H74*(1/(1+'Table A1 Methodology Note'!$G$22))))</f>
        <v>0.54186636652689557</v>
      </c>
    </row>
    <row r="76" spans="3:8" x14ac:dyDescent="0.35">
      <c r="C76" s="95" t="str">
        <f t="shared" si="2"/>
        <v>2066/67</v>
      </c>
      <c r="D76" s="94"/>
      <c r="E76" s="128" t="str">
        <f t="shared" si="0"/>
        <v/>
      </c>
      <c r="F76" s="125" t="str">
        <f t="shared" si="1"/>
        <v/>
      </c>
      <c r="G76" s="376">
        <f>IF(COUNTA($C$32:$C76)&gt;=77,G75*(1/(1+'Table A1 Methodology Note'!$E$24)),
IF(COUNTA($C$32:$C76)&gt;=32,G75*(1/(1+'Table A1 Methodology Note'!$E$23)),
G75*(1/(1+'Table A1 Methodology Note'!$E$22))))</f>
        <v>0.23554200107793929</v>
      </c>
      <c r="H76" s="377">
        <f>IF(COUNTA($C$32:$C76)&gt;=77,H75*(1/(1+'Table A1 Methodology Note'!$G$24)),
IF(COUNTA($C$32:$C76)&gt;=32,H75*(1/(1+'Table A1 Methodology Note'!$G$23)),
H75*(1/(1+'Table A1 Methodology Note'!$G$22))))</f>
        <v>0.53498795002655408</v>
      </c>
    </row>
    <row r="77" spans="3:8" x14ac:dyDescent="0.35">
      <c r="C77" s="95" t="str">
        <f t="shared" si="2"/>
        <v>2067/68</v>
      </c>
      <c r="D77" s="94"/>
      <c r="E77" s="128" t="str">
        <f t="shared" si="0"/>
        <v/>
      </c>
      <c r="F77" s="125" t="str">
        <f t="shared" si="1"/>
        <v/>
      </c>
      <c r="G77" s="376">
        <f>IF(COUNTA($C$32:$C77)&gt;=77,G76*(1/(1+'Table A1 Methodology Note'!$E$24)),
IF(COUNTA($C$32:$C77)&gt;=32,G76*(1/(1+'Table A1 Methodology Note'!$E$23)),
G76*(1/(1+'Table A1 Methodology Note'!$E$22))))</f>
        <v>0.22868155444460125</v>
      </c>
      <c r="H77" s="377">
        <f>IF(COUNTA($C$32:$C77)&gt;=77,H76*(1/(1+'Table A1 Methodology Note'!$G$24)),
IF(COUNTA($C$32:$C77)&gt;=32,H76*(1/(1+'Table A1 Methodology Note'!$G$23)),
H76*(1/(1+'Table A1 Methodology Note'!$G$22))))</f>
        <v>0.52819684769899555</v>
      </c>
    </row>
    <row r="78" spans="3:8" x14ac:dyDescent="0.35">
      <c r="C78" s="95" t="str">
        <f t="shared" si="2"/>
        <v>2068/69</v>
      </c>
      <c r="D78" s="94"/>
      <c r="E78" s="128" t="str">
        <f t="shared" si="0"/>
        <v/>
      </c>
      <c r="F78" s="125" t="str">
        <f t="shared" si="1"/>
        <v/>
      </c>
      <c r="G78" s="376">
        <f>IF(COUNTA($C$32:$C78)&gt;=77,G77*(1/(1+'Table A1 Methodology Note'!$E$24)),
IF(COUNTA($C$32:$C78)&gt;=32,G77*(1/(1+'Table A1 Methodology Note'!$E$23)),
G77*(1/(1+'Table A1 Methodology Note'!$E$22))))</f>
        <v>0.22202092664524395</v>
      </c>
      <c r="H78" s="377">
        <f>IF(COUNTA($C$32:$C78)&gt;=77,H77*(1/(1+'Table A1 Methodology Note'!$G$24)),
IF(COUNTA($C$32:$C78)&gt;=32,H77*(1/(1+'Table A1 Methodology Note'!$G$23)),
H77*(1/(1+'Table A1 Methodology Note'!$G$22))))</f>
        <v>0.52149195118377556</v>
      </c>
    </row>
    <row r="79" spans="3:8" x14ac:dyDescent="0.35">
      <c r="C79" s="95" t="str">
        <f t="shared" si="2"/>
        <v>2069/70</v>
      </c>
      <c r="D79" s="94"/>
      <c r="E79" s="128" t="str">
        <f t="shared" si="0"/>
        <v/>
      </c>
      <c r="F79" s="125" t="str">
        <f t="shared" si="1"/>
        <v/>
      </c>
      <c r="G79" s="376">
        <f>IF(COUNTA($C$32:$C79)&gt;=77,G78*(1/(1+'Table A1 Methodology Note'!$E$24)),
IF(COUNTA($C$32:$C79)&gt;=32,G78*(1/(1+'Table A1 Methodology Note'!$E$23)),
G78*(1/(1+'Table A1 Methodology Note'!$E$22))))</f>
        <v>0.21555429771382908</v>
      </c>
      <c r="H79" s="377">
        <f>IF(COUNTA($C$32:$C79)&gt;=77,H78*(1/(1+'Table A1 Methodology Note'!$G$24)),
IF(COUNTA($C$32:$C79)&gt;=32,H78*(1/(1+'Table A1 Methodology Note'!$G$23)),
H78*(1/(1+'Table A1 Methodology Note'!$G$22))))</f>
        <v>0.51487216618990528</v>
      </c>
    </row>
    <row r="80" spans="3:8" x14ac:dyDescent="0.35">
      <c r="C80" s="95" t="str">
        <f t="shared" si="2"/>
        <v>2070/71</v>
      </c>
      <c r="D80" s="94"/>
      <c r="E80" s="128" t="str">
        <f t="shared" si="0"/>
        <v/>
      </c>
      <c r="F80" s="125" t="str">
        <f t="shared" si="1"/>
        <v/>
      </c>
      <c r="G80" s="376">
        <f>IF(COUNTA($C$32:$C80)&gt;=77,G79*(1/(1+'Table A1 Methodology Note'!$E$24)),
IF(COUNTA($C$32:$C80)&gt;=32,G79*(1/(1+'Table A1 Methodology Note'!$E$23)),
G79*(1/(1+'Table A1 Methodology Note'!$E$22))))</f>
        <v>0.20927601719789232</v>
      </c>
      <c r="H80" s="377">
        <f>IF(COUNTA($C$32:$C80)&gt;=77,H79*(1/(1+'Table A1 Methodology Note'!$G$24)),
IF(COUNTA($C$32:$C80)&gt;=32,H79*(1/(1+'Table A1 Methodology Note'!$G$23)),
H79*(1/(1+'Table A1 Methodology Note'!$G$22))))</f>
        <v>0.50833641231725479</v>
      </c>
    </row>
    <row r="81" spans="2:8" x14ac:dyDescent="0.35">
      <c r="C81" s="95" t="str">
        <f t="shared" si="2"/>
        <v>2071/72</v>
      </c>
      <c r="D81" s="94"/>
      <c r="E81" s="128" t="str">
        <f t="shared" si="0"/>
        <v/>
      </c>
      <c r="F81" s="125" t="str">
        <f t="shared" si="1"/>
        <v/>
      </c>
      <c r="G81" s="376">
        <f>IF(COUNTA($C$32:$C81)&gt;=77,G80*(1/(1+'Table A1 Methodology Note'!$E$24)),
IF(COUNTA($C$32:$C81)&gt;=32,G80*(1/(1+'Table A1 Methodology Note'!$E$23)),
G80*(1/(1+'Table A1 Methodology Note'!$E$22))))</f>
        <v>0.20318059922125467</v>
      </c>
      <c r="H81" s="377">
        <f>IF(COUNTA($C$32:$C81)&gt;=77,H80*(1/(1+'Table A1 Methodology Note'!$G$24)),
IF(COUNTA($C$32:$C81)&gt;=32,H80*(1/(1+'Table A1 Methodology Note'!$G$23)),
H80*(1/(1+'Table A1 Methodology Note'!$G$22))))</f>
        <v>0.50188362288022326</v>
      </c>
    </row>
    <row r="82" spans="2:8" x14ac:dyDescent="0.35">
      <c r="C82" s="95" t="str">
        <f t="shared" si="2"/>
        <v>2072/73</v>
      </c>
      <c r="D82" s="94"/>
      <c r="E82" s="128" t="str">
        <f t="shared" si="0"/>
        <v/>
      </c>
      <c r="F82" s="125" t="str">
        <f t="shared" si="1"/>
        <v/>
      </c>
      <c r="G82" s="376">
        <f>IF(COUNTA($C$32:$C82)&gt;=77,G81*(1/(1+'Table A1 Methodology Note'!$E$24)),
IF(COUNTA($C$32:$C82)&gt;=32,G81*(1/(1+'Table A1 Methodology Note'!$E$23)),
G81*(1/(1+'Table A1 Methodology Note'!$E$22))))</f>
        <v>0.19726271769053852</v>
      </c>
      <c r="H82" s="377">
        <f>IF(COUNTA($C$32:$C82)&gt;=77,H81*(1/(1+'Table A1 Methodology Note'!$G$24)),
IF(COUNTA($C$32:$C82)&gt;=32,H81*(1/(1+'Table A1 Methodology Note'!$G$23)),
H81*(1/(1+'Table A1 Methodology Note'!$G$22))))</f>
        <v>0.49551274473364776</v>
      </c>
    </row>
    <row r="83" spans="2:8" x14ac:dyDescent="0.35">
      <c r="C83" s="95" t="str">
        <f t="shared" si="2"/>
        <v>2073/74</v>
      </c>
      <c r="D83" s="94"/>
      <c r="E83" s="128" t="str">
        <f t="shared" si="0"/>
        <v/>
      </c>
      <c r="F83" s="125" t="str">
        <f t="shared" si="1"/>
        <v/>
      </c>
      <c r="G83" s="376">
        <f>IF(COUNTA($C$32:$C83)&gt;=77,G82*(1/(1+'Table A1 Methodology Note'!$E$24)),
IF(COUNTA($C$32:$C83)&gt;=32,G82*(1/(1+'Table A1 Methodology Note'!$E$23)),
G82*(1/(1+'Table A1 Methodology Note'!$E$22))))</f>
        <v>0.19151720164129954</v>
      </c>
      <c r="H83" s="377">
        <f>IF(COUNTA($C$32:$C83)&gt;=77,H82*(1/(1+'Table A1 Methodology Note'!$G$24)),
IF(COUNTA($C$32:$C83)&gt;=32,H82*(1/(1+'Table A1 Methodology Note'!$G$23)),
H82*(1/(1+'Table A1 Methodology Note'!$G$22))))</f>
        <v>0.48922273810092159</v>
      </c>
    </row>
    <row r="84" spans="2:8" x14ac:dyDescent="0.35">
      <c r="C84" s="95" t="str">
        <f t="shared" si="2"/>
        <v>2074/75</v>
      </c>
      <c r="D84" s="94"/>
      <c r="E84" s="128" t="str">
        <f t="shared" si="0"/>
        <v/>
      </c>
      <c r="F84" s="125" t="str">
        <f t="shared" si="1"/>
        <v/>
      </c>
      <c r="G84" s="376">
        <f>IF(COUNTA($C$32:$C84)&gt;=77,G83*(1/(1+'Table A1 Methodology Note'!$E$24)),
IF(COUNTA($C$32:$C84)&gt;=32,G83*(1/(1+'Table A1 Methodology Note'!$E$23)),
G83*(1/(1+'Table A1 Methodology Note'!$E$22))))</f>
        <v>0.1859390307197083</v>
      </c>
      <c r="H84" s="377">
        <f>IF(COUNTA($C$32:$C84)&gt;=77,H83*(1/(1+'Table A1 Methodology Note'!$G$24)),
IF(COUNTA($C$32:$C84)&gt;=32,H83*(1/(1+'Table A1 Methodology Note'!$G$23)),
H83*(1/(1+'Table A1 Methodology Note'!$G$22))))</f>
        <v>0.4830125764042949</v>
      </c>
    </row>
    <row r="85" spans="2:8" x14ac:dyDescent="0.35">
      <c r="C85" s="95" t="str">
        <f t="shared" si="2"/>
        <v>2075/76</v>
      </c>
      <c r="D85" s="94"/>
      <c r="E85" s="128" t="str">
        <f t="shared" si="0"/>
        <v/>
      </c>
      <c r="F85" s="125" t="str">
        <f t="shared" si="1"/>
        <v/>
      </c>
      <c r="G85" s="376">
        <f>IF(COUNTA($C$32:$C85)&gt;=77,G84*(1/(1+'Table A1 Methodology Note'!$E$24)),
IF(COUNTA($C$32:$C85)&gt;=32,G84*(1/(1+'Table A1 Methodology Note'!$E$23)),
G84*(1/(1+'Table A1 Methodology Note'!$E$22))))</f>
        <v>0.1805233307958333</v>
      </c>
      <c r="H85" s="377">
        <f>IF(COUNTA($C$32:$C85)&gt;=77,H84*(1/(1+'Table A1 Methodology Note'!$G$24)),
IF(COUNTA($C$32:$C85)&gt;=32,H84*(1/(1+'Table A1 Methodology Note'!$G$23)),
H84*(1/(1+'Table A1 Methodology Note'!$G$22))))</f>
        <v>0.47688124609732918</v>
      </c>
    </row>
    <row r="86" spans="2:8" x14ac:dyDescent="0.35">
      <c r="C86" s="95" t="str">
        <f t="shared" si="2"/>
        <v>2076/77</v>
      </c>
      <c r="D86" s="94"/>
      <c r="E86" s="128" t="str">
        <f t="shared" si="0"/>
        <v/>
      </c>
      <c r="F86" s="125" t="str">
        <f t="shared" si="1"/>
        <v/>
      </c>
      <c r="G86" s="376">
        <f>IF(COUNTA($C$32:$C86)&gt;=77,G85*(1/(1+'Table A1 Methodology Note'!$E$24)),
IF(COUNTA($C$32:$C86)&gt;=32,G85*(1/(1+'Table A1 Methodology Note'!$E$23)),
G85*(1/(1+'Table A1 Methodology Note'!$E$22))))</f>
        <v>0.17526536970469253</v>
      </c>
      <c r="H86" s="377">
        <f>IF(COUNTA($C$32:$C86)&gt;=77,H85*(1/(1+'Table A1 Methodology Note'!$G$24)),
IF(COUNTA($C$32:$C86)&gt;=32,H85*(1/(1+'Table A1 Methodology Note'!$G$23)),
H85*(1/(1+'Table A1 Methodology Note'!$G$22))))</f>
        <v>0.47082774649947867</v>
      </c>
    </row>
    <row r="87" spans="2:8" x14ac:dyDescent="0.35">
      <c r="C87" s="95" t="str">
        <f t="shared" si="2"/>
        <v>2077/78</v>
      </c>
      <c r="D87" s="94"/>
      <c r="E87" s="128" t="str">
        <f t="shared" si="0"/>
        <v/>
      </c>
      <c r="F87" s="125" t="str">
        <f t="shared" si="1"/>
        <v/>
      </c>
      <c r="G87" s="376">
        <f>IF(COUNTA($C$32:$C87)&gt;=77,G86*(1/(1+'Table A1 Methodology Note'!$E$24)),
IF(COUNTA($C$32:$C87)&gt;=32,G86*(1/(1+'Table A1 Methodology Note'!$E$23)),
G86*(1/(1+'Table A1 Methodology Note'!$E$22))))</f>
        <v>0.17016055311135198</v>
      </c>
      <c r="H87" s="377">
        <f>IF(COUNTA($C$32:$C87)&gt;=77,H86*(1/(1+'Table A1 Methodology Note'!$G$24)),
IF(COUNTA($C$32:$C87)&gt;=32,H86*(1/(1+'Table A1 Methodology Note'!$G$23)),
H86*(1/(1+'Table A1 Methodology Note'!$G$22))))</f>
        <v>0.46485108963277155</v>
      </c>
    </row>
    <row r="88" spans="2:8" x14ac:dyDescent="0.35">
      <c r="C88" s="95" t="str">
        <f t="shared" si="2"/>
        <v>2078/79</v>
      </c>
      <c r="D88" s="94"/>
      <c r="E88" s="128" t="str">
        <f t="shared" si="0"/>
        <v/>
      </c>
      <c r="F88" s="125" t="str">
        <f t="shared" si="1"/>
        <v/>
      </c>
      <c r="G88" s="376">
        <f>IF(COUNTA($C$32:$C88)&gt;=77,G87*(1/(1+'Table A1 Methodology Note'!$E$24)),
IF(COUNTA($C$32:$C88)&gt;=32,G87*(1/(1+'Table A1 Methodology Note'!$E$23)),
G87*(1/(1+'Table A1 Methodology Note'!$E$22))))</f>
        <v>0.16520442049645823</v>
      </c>
      <c r="H88" s="377">
        <f>IF(COUNTA($C$32:$C88)&gt;=77,H87*(1/(1+'Table A1 Methodology Note'!$G$24)),
IF(COUNTA($C$32:$C88)&gt;=32,H87*(1/(1+'Table A1 Methodology Note'!$G$23)),
H87*(1/(1+'Table A1 Methodology Note'!$G$22))))</f>
        <v>0.45895030006056425</v>
      </c>
    </row>
    <row r="89" spans="2:8" x14ac:dyDescent="0.35">
      <c r="C89" s="95" t="str">
        <f t="shared" si="2"/>
        <v>2079/80</v>
      </c>
      <c r="D89" s="94"/>
      <c r="E89" s="128" t="str">
        <f t="shared" si="0"/>
        <v/>
      </c>
      <c r="F89" s="125" t="str">
        <f t="shared" si="1"/>
        <v/>
      </c>
      <c r="G89" s="376">
        <f>IF(COUNTA($C$32:$C89)&gt;=77,G88*(1/(1+'Table A1 Methodology Note'!$E$24)),
IF(COUNTA($C$32:$C89)&gt;=32,G88*(1/(1+'Table A1 Methodology Note'!$E$23)),
G88*(1/(1+'Table A1 Methodology Note'!$E$22))))</f>
        <v>0.16039264125869732</v>
      </c>
      <c r="H89" s="377">
        <f>IF(COUNTA($C$32:$C89)&gt;=77,H88*(1/(1+'Table A1 Methodology Note'!$G$24)),
IF(COUNTA($C$32:$C89)&gt;=32,H88*(1/(1+'Table A1 Methodology Note'!$G$23)),
H88*(1/(1+'Table A1 Methodology Note'!$G$22))))</f>
        <v>0.45312441472834264</v>
      </c>
    </row>
    <row r="90" spans="2:8" x14ac:dyDescent="0.35">
      <c r="C90" s="95" t="str">
        <f t="shared" si="2"/>
        <v>2080/81</v>
      </c>
      <c r="D90" s="94"/>
      <c r="E90" s="128" t="str">
        <f t="shared" si="0"/>
        <v/>
      </c>
      <c r="F90" s="125" t="str">
        <f t="shared" si="1"/>
        <v/>
      </c>
      <c r="G90" s="376">
        <f>IF(COUNTA($C$32:$C90)&gt;=77,G89*(1/(1+'Table A1 Methodology Note'!$E$24)),
IF(COUNTA($C$32:$C90)&gt;=32,G89*(1/(1+'Table A1 Methodology Note'!$E$23)),
G89*(1/(1+'Table A1 Methodology Note'!$E$22))))</f>
        <v>0.15572101093077409</v>
      </c>
      <c r="H90" s="377">
        <f>IF(COUNTA($C$32:$C90)&gt;=77,H89*(1/(1+'Table A1 Methodology Note'!$G$24)),
IF(COUNTA($C$32:$C90)&gt;=32,H89*(1/(1+'Table A1 Methodology Note'!$G$23)),
H89*(1/(1+'Table A1 Methodology Note'!$G$22))))</f>
        <v>0.44737248280654418</v>
      </c>
    </row>
    <row r="91" spans="2:8" x14ac:dyDescent="0.35">
      <c r="C91" s="96" t="str">
        <f t="shared" si="2"/>
        <v>2081/82</v>
      </c>
      <c r="D91" s="97"/>
      <c r="E91" s="129" t="str">
        <f t="shared" si="0"/>
        <v/>
      </c>
      <c r="F91" s="126" t="str">
        <f t="shared" si="1"/>
        <v/>
      </c>
      <c r="G91" s="389">
        <f>IF(COUNTA($C$32:$C91)&gt;=77,G90*(1/(1+'Table A1 Methodology Note'!$E$24)),
IF(COUNTA($C$32:$C91)&gt;=32,G90*(1/(1+'Table A1 Methodology Note'!$E$23)),
G90*(1/(1+'Table A1 Methodology Note'!$E$22))))</f>
        <v>0.15118544750560592</v>
      </c>
      <c r="H91" s="389">
        <f>IF(COUNTA($C$32:$C91)&gt;=77,H90*(1/(1+'Table A1 Methodology Note'!$G$24)),
IF(COUNTA($C$32:$C91)&gt;=32,H90*(1/(1+'Table A1 Methodology Note'!$G$23)),
H90*(1/(1+'Table A1 Methodology Note'!$G$22))))</f>
        <v>0.44169356553537503</v>
      </c>
    </row>
    <row r="93" spans="2:8" x14ac:dyDescent="0.35">
      <c r="B93" s="98" t="s">
        <v>47</v>
      </c>
      <c r="C93" s="98" t="s">
        <v>47</v>
      </c>
      <c r="D93" s="98" t="s">
        <v>47</v>
      </c>
      <c r="E93" s="98" t="s">
        <v>47</v>
      </c>
      <c r="F93" s="98" t="s">
        <v>47</v>
      </c>
      <c r="G93" s="98" t="s">
        <v>47</v>
      </c>
      <c r="H93" s="98" t="s">
        <v>47</v>
      </c>
    </row>
  </sheetData>
  <protectedRanges>
    <protectedRange sqref="E19:H19 E16:H16 E27:H27 E11:H14" name="Range1_1"/>
    <protectedRange sqref="E22:H24" name="Range1_1_1"/>
  </protectedRanges>
  <mergeCells count="22">
    <mergeCell ref="B22:B24"/>
    <mergeCell ref="C22:C24"/>
    <mergeCell ref="B9:H9"/>
    <mergeCell ref="B11:B13"/>
    <mergeCell ref="D11:H11"/>
    <mergeCell ref="D12:H12"/>
    <mergeCell ref="D13:H13"/>
    <mergeCell ref="D15:H15"/>
    <mergeCell ref="D26:H26"/>
    <mergeCell ref="D27:H27"/>
    <mergeCell ref="C29:H29"/>
    <mergeCell ref="D16:H16"/>
    <mergeCell ref="E18:H18"/>
    <mergeCell ref="E19:H19"/>
    <mergeCell ref="E21:F21"/>
    <mergeCell ref="G21:H21"/>
    <mergeCell ref="E22:F22"/>
    <mergeCell ref="G22:H22"/>
    <mergeCell ref="E23:F23"/>
    <mergeCell ref="G23:H23"/>
    <mergeCell ref="E24:F24"/>
    <mergeCell ref="G24:H24"/>
  </mergeCells>
  <dataValidations disablePrompts="1" count="3">
    <dataValidation type="decimal" allowBlank="1" showInputMessage="1" showErrorMessage="1" sqref="D32:D91" xr:uid="{E1F81310-BC17-4665-9A33-AA80FB08918E}">
      <formula1>-90000000000000000</formula1>
      <formula2>90000000000000000</formula2>
    </dataValidation>
    <dataValidation type="whole" operator="greaterThan" allowBlank="1" showInputMessage="1" showErrorMessage="1" sqref="D19" xr:uid="{BBCBAA3B-760F-4EB1-AA59-756AF952B0D2}">
      <formula1>0</formula1>
    </dataValidation>
    <dataValidation type="decimal" operator="greaterThanOrEqual" allowBlank="1" showInputMessage="1" showErrorMessage="1" sqref="E22:E24 G22:G24" xr:uid="{E2C28F1B-D939-4C88-9A9E-E822468A8284}">
      <formula1>0</formula1>
    </dataValidation>
  </dataValidations>
  <pageMargins left="0.7" right="0.7" top="0.75" bottom="0.75" header="0.3" footer="0.3"/>
  <pageSetup paperSize="9" scale="39"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73EB-D06E-4FF2-8FDB-0E6591AE634D}">
  <sheetPr>
    <tabColor rgb="FF002060"/>
  </sheetPr>
  <dimension ref="B9:H18"/>
  <sheetViews>
    <sheetView showGridLines="0" workbookViewId="0">
      <selection activeCell="D30" sqref="D30"/>
    </sheetView>
  </sheetViews>
  <sheetFormatPr defaultColWidth="8.7265625" defaultRowHeight="14" x14ac:dyDescent="0.3"/>
  <cols>
    <col min="1" max="1" width="8.7265625" style="20"/>
    <col min="2" max="2" width="43" style="20" customWidth="1"/>
    <col min="3" max="3" width="24.54296875" style="20" customWidth="1"/>
    <col min="4" max="4" width="33.453125" style="20" customWidth="1"/>
    <col min="5" max="5" width="27.81640625" style="20" customWidth="1"/>
    <col min="6" max="6" width="53.453125" style="20" customWidth="1"/>
    <col min="7" max="16384" width="8.7265625" style="20"/>
  </cols>
  <sheetData>
    <row r="9" spans="2:8" ht="35.5" customHeight="1" x14ac:dyDescent="0.3">
      <c r="B9" s="466" t="s">
        <v>251</v>
      </c>
      <c r="C9" s="466"/>
      <c r="D9" s="466"/>
    </row>
    <row r="10" spans="2:8" ht="47.5" customHeight="1" x14ac:dyDescent="0.3">
      <c r="B10" s="390" t="s">
        <v>252</v>
      </c>
      <c r="C10" s="390"/>
      <c r="D10" s="390"/>
      <c r="E10" s="390"/>
      <c r="F10" s="390"/>
    </row>
    <row r="12" spans="2:8" s="180" customFormat="1" ht="29.5" customHeight="1" x14ac:dyDescent="0.3">
      <c r="B12" s="313" t="s">
        <v>253</v>
      </c>
      <c r="C12" s="313" t="s">
        <v>254</v>
      </c>
      <c r="D12" s="313" t="s">
        <v>255</v>
      </c>
      <c r="E12" s="313" t="s">
        <v>256</v>
      </c>
      <c r="F12" s="313" t="s">
        <v>257</v>
      </c>
      <c r="G12" s="186"/>
      <c r="H12" s="186"/>
    </row>
    <row r="13" spans="2:8" ht="29.5" customHeight="1" x14ac:dyDescent="0.3">
      <c r="B13" s="212"/>
      <c r="C13" s="212"/>
      <c r="D13" s="210">
        <v>0</v>
      </c>
      <c r="E13" s="212"/>
      <c r="F13" s="212"/>
    </row>
    <row r="14" spans="2:8" ht="29.5" customHeight="1" x14ac:dyDescent="0.3">
      <c r="B14" s="212"/>
      <c r="C14" s="212"/>
      <c r="D14" s="210">
        <v>0</v>
      </c>
      <c r="E14" s="212"/>
      <c r="F14" s="212"/>
    </row>
    <row r="15" spans="2:8" ht="29.5" customHeight="1" x14ac:dyDescent="0.3">
      <c r="B15" s="212"/>
      <c r="C15" s="212"/>
      <c r="D15" s="210">
        <v>0</v>
      </c>
      <c r="E15" s="212"/>
      <c r="F15" s="212"/>
    </row>
    <row r="16" spans="2:8" ht="29.5" customHeight="1" x14ac:dyDescent="0.3">
      <c r="B16" s="212"/>
      <c r="C16" s="212"/>
      <c r="D16" s="210">
        <v>0</v>
      </c>
      <c r="E16" s="212"/>
      <c r="F16" s="212"/>
    </row>
    <row r="17" spans="2:6" ht="29.5" customHeight="1" x14ac:dyDescent="0.3">
      <c r="B17" s="212"/>
      <c r="C17" s="212"/>
      <c r="D17" s="210">
        <v>0</v>
      </c>
      <c r="E17" s="212"/>
      <c r="F17" s="212"/>
    </row>
    <row r="18" spans="2:6" ht="26.5" customHeight="1" x14ac:dyDescent="0.3">
      <c r="B18" s="663" t="s">
        <v>258</v>
      </c>
      <c r="C18" s="664"/>
      <c r="D18" s="211">
        <f>SUM(D13:D17)</f>
        <v>0</v>
      </c>
    </row>
  </sheetData>
  <mergeCells count="3">
    <mergeCell ref="B10:F10"/>
    <mergeCell ref="B18:C18"/>
    <mergeCell ref="B9:D9"/>
  </mergeCells>
  <dataValidations count="1">
    <dataValidation type="list" allowBlank="1" showInputMessage="1" showErrorMessage="1" sqref="C13:C17" xr:uid="{5C81FE0F-F4C9-449C-992F-B2A1E2DBAA2D}">
      <formula1>"Project 1, Project 2, Project 3"</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793B-9F87-47EA-8DA9-48B9950E5B79}">
  <dimension ref="B2:C9"/>
  <sheetViews>
    <sheetView zoomScale="72" zoomScaleNormal="72" workbookViewId="0">
      <selection activeCell="D43" sqref="D43"/>
    </sheetView>
  </sheetViews>
  <sheetFormatPr defaultRowHeight="14.5" x14ac:dyDescent="0.35"/>
  <cols>
    <col min="2" max="2" width="29.81640625" customWidth="1"/>
    <col min="3" max="4" width="46.7265625" customWidth="1"/>
    <col min="5" max="5" width="12.453125" customWidth="1"/>
    <col min="6" max="7" width="9.54296875" customWidth="1"/>
  </cols>
  <sheetData>
    <row r="2" spans="2:3" x14ac:dyDescent="0.35">
      <c r="B2" s="220" t="s">
        <v>259</v>
      </c>
    </row>
    <row r="4" spans="2:3" ht="14.5" customHeight="1" x14ac:dyDescent="0.35">
      <c r="B4" t="s">
        <v>260</v>
      </c>
      <c r="C4" t="s">
        <v>31</v>
      </c>
    </row>
    <row r="5" spans="2:3" ht="14.5" customHeight="1" x14ac:dyDescent="0.35">
      <c r="B5" t="s">
        <v>261</v>
      </c>
      <c r="C5" t="str">
        <f>'Workbook Index Page'!$C$14</f>
        <v>Enter lead applicant name here..</v>
      </c>
    </row>
    <row r="6" spans="2:3" x14ac:dyDescent="0.35">
      <c r="B6" t="s">
        <v>262</v>
      </c>
      <c r="C6" t="str">
        <f>'Workbook Index Page'!$C$17</f>
        <v>Enter the name of your bid here..</v>
      </c>
    </row>
    <row r="7" spans="2:3" x14ac:dyDescent="0.35">
      <c r="B7" t="s">
        <v>263</v>
      </c>
      <c r="C7" t="str">
        <f>'Workbook Index Page'!$I$21</f>
        <v>Enter name of project 1 here</v>
      </c>
    </row>
    <row r="8" spans="2:3" x14ac:dyDescent="0.35">
      <c r="B8" t="s">
        <v>264</v>
      </c>
      <c r="C8" t="str">
        <f>'Workbook Index Page'!$I$22</f>
        <v>Enter name of project 2 here</v>
      </c>
    </row>
    <row r="9" spans="2:3" x14ac:dyDescent="0.35">
      <c r="B9" t="s">
        <v>265</v>
      </c>
      <c r="C9" t="str">
        <f>'Workbook Index Page'!$I$23</f>
        <v>Enter name of project 3 here</v>
      </c>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29562-543C-4337-B3B7-E592226176C5}">
  <dimension ref="B2:M60"/>
  <sheetViews>
    <sheetView workbookViewId="0">
      <selection activeCell="D43" sqref="D43"/>
    </sheetView>
  </sheetViews>
  <sheetFormatPr defaultRowHeight="14.5" x14ac:dyDescent="0.35"/>
  <cols>
    <col min="2" max="2" width="36.81640625" bestFit="1" customWidth="1"/>
    <col min="3" max="3" width="30.453125" bestFit="1" customWidth="1"/>
    <col min="4" max="4" width="86" bestFit="1" customWidth="1"/>
  </cols>
  <sheetData>
    <row r="2" spans="2:6" x14ac:dyDescent="0.35">
      <c r="B2" s="220" t="s">
        <v>266</v>
      </c>
    </row>
    <row r="4" spans="2:6" x14ac:dyDescent="0.35">
      <c r="B4" t="s">
        <v>267</v>
      </c>
      <c r="C4" t="s">
        <v>31</v>
      </c>
    </row>
    <row r="5" spans="2:6" x14ac:dyDescent="0.35">
      <c r="B5" t="s">
        <v>268</v>
      </c>
      <c r="C5" t="str">
        <f>'Table A1 Methodology Note'!$D$16</f>
        <v>2022/23</v>
      </c>
    </row>
    <row r="6" spans="2:6" x14ac:dyDescent="0.35">
      <c r="B6" t="s">
        <v>269</v>
      </c>
      <c r="C6">
        <f>'Table A1 Methodology Note'!$D$19</f>
        <v>10</v>
      </c>
    </row>
    <row r="7" spans="2:6" x14ac:dyDescent="0.35">
      <c r="B7" t="s">
        <v>270</v>
      </c>
      <c r="C7" s="221">
        <f>'Table A1 Methodology Note'!$E$22</f>
        <v>3.5000000000000003E-2</v>
      </c>
    </row>
    <row r="8" spans="2:6" x14ac:dyDescent="0.35">
      <c r="B8" t="s">
        <v>271</v>
      </c>
      <c r="C8" s="221">
        <f>'Table A1 Methodology Note'!$E$23</f>
        <v>0.03</v>
      </c>
    </row>
    <row r="9" spans="2:6" x14ac:dyDescent="0.35">
      <c r="B9" t="s">
        <v>272</v>
      </c>
      <c r="C9" s="221">
        <f>'Table A1 Methodology Note'!$E$24</f>
        <v>2.5000000000000001E-2</v>
      </c>
    </row>
    <row r="10" spans="2:6" x14ac:dyDescent="0.35">
      <c r="B10" t="s">
        <v>273</v>
      </c>
      <c r="C10">
        <f>'Table A1 Methodology Note'!$D$27</f>
        <v>0</v>
      </c>
    </row>
    <row r="13" spans="2:6" x14ac:dyDescent="0.35">
      <c r="B13" s="220" t="s">
        <v>274</v>
      </c>
    </row>
    <row r="15" spans="2:6" x14ac:dyDescent="0.35">
      <c r="B15" t="s">
        <v>275</v>
      </c>
      <c r="C15" t="s">
        <v>212</v>
      </c>
      <c r="D15" t="s">
        <v>59</v>
      </c>
      <c r="E15" t="s">
        <v>60</v>
      </c>
      <c r="F15" t="s">
        <v>31</v>
      </c>
    </row>
    <row r="16" spans="2:6" x14ac:dyDescent="0.35">
      <c r="B16" t="s">
        <v>263</v>
      </c>
      <c r="C16" t="str">
        <f>'Table A2 Economic Benefits'!D140</f>
        <v>Enter name of project 1 here</v>
      </c>
      <c r="D16">
        <f>'Table A2 Economic Benefits'!E140</f>
        <v>0</v>
      </c>
      <c r="E16">
        <f>'Table A2 Economic Benefits'!F140</f>
        <v>0</v>
      </c>
      <c r="F16">
        <f>'Table A2 Economic Benefits'!G140</f>
        <v>0</v>
      </c>
    </row>
    <row r="17" spans="2:13" x14ac:dyDescent="0.35">
      <c r="B17" t="s">
        <v>264</v>
      </c>
      <c r="C17" t="str">
        <f>'Table A2 Economic Benefits'!D141</f>
        <v>Enter name of project 2 here</v>
      </c>
      <c r="D17">
        <f>'Table A2 Economic Benefits'!E141</f>
        <v>0</v>
      </c>
      <c r="E17">
        <f>'Table A2 Economic Benefits'!F141</f>
        <v>0</v>
      </c>
      <c r="F17">
        <f>'Table A2 Economic Benefits'!G141</f>
        <v>0</v>
      </c>
    </row>
    <row r="18" spans="2:13" x14ac:dyDescent="0.35">
      <c r="B18" t="s">
        <v>265</v>
      </c>
      <c r="C18" t="str">
        <f>'Table A2 Economic Benefits'!D142</f>
        <v>Enter name of project 3 here</v>
      </c>
      <c r="D18">
        <f>'Table A2 Economic Benefits'!E142</f>
        <v>0</v>
      </c>
      <c r="E18">
        <f>'Table A2 Economic Benefits'!F142</f>
        <v>0</v>
      </c>
      <c r="F18">
        <f>'Table A2 Economic Benefits'!G142</f>
        <v>0</v>
      </c>
    </row>
    <row r="19" spans="2:13" x14ac:dyDescent="0.35">
      <c r="B19" t="s">
        <v>262</v>
      </c>
      <c r="C19" t="str">
        <f>'Table A2 Economic Benefits'!D143</f>
        <v>Total Monetised Benefits</v>
      </c>
      <c r="D19">
        <f>'Table A2 Economic Benefits'!E143</f>
        <v>0</v>
      </c>
      <c r="E19">
        <f>'Table A2 Economic Benefits'!F143</f>
        <v>0</v>
      </c>
      <c r="F19">
        <f>'Table A2 Economic Benefits'!G143</f>
        <v>0</v>
      </c>
    </row>
    <row r="22" spans="2:13" x14ac:dyDescent="0.35">
      <c r="B22" s="220" t="s">
        <v>276</v>
      </c>
    </row>
    <row r="24" spans="2:13" x14ac:dyDescent="0.35">
      <c r="B24" t="s">
        <v>275</v>
      </c>
      <c r="C24" t="s">
        <v>212</v>
      </c>
      <c r="D24" t="s">
        <v>277</v>
      </c>
      <c r="E24" t="s">
        <v>30</v>
      </c>
      <c r="F24" t="s">
        <v>244</v>
      </c>
      <c r="G24" t="s">
        <v>245</v>
      </c>
      <c r="H24" t="s">
        <v>246</v>
      </c>
      <c r="I24" t="s">
        <v>278</v>
      </c>
    </row>
    <row r="25" spans="2:13" x14ac:dyDescent="0.35">
      <c r="B25" t="s">
        <v>279</v>
      </c>
      <c r="C25" t="str">
        <f>'Table A4 Economic Costs'!$D$41</f>
        <v>Enter name of project 1 here</v>
      </c>
      <c r="D25" t="str">
        <f>'Table A4 Economic Costs'!D13</f>
        <v>LUF Funding</v>
      </c>
      <c r="E25" s="222">
        <f>'Table A4 Economic Costs'!E13</f>
        <v>0</v>
      </c>
      <c r="F25" s="222">
        <f>'Table A4 Economic Costs'!F13</f>
        <v>0</v>
      </c>
      <c r="G25" s="222">
        <f>'Table A4 Economic Costs'!G13</f>
        <v>0</v>
      </c>
      <c r="H25" s="222">
        <f>'Table A4 Economic Costs'!H13</f>
        <v>0</v>
      </c>
      <c r="I25" s="222">
        <f>'Table A4 Economic Costs'!I13</f>
        <v>0</v>
      </c>
      <c r="L25" s="222"/>
      <c r="M25" s="222"/>
    </row>
    <row r="26" spans="2:13" x14ac:dyDescent="0.35">
      <c r="B26" t="s">
        <v>280</v>
      </c>
      <c r="C26" t="str">
        <f>'Table A4 Economic Costs'!$D$41</f>
        <v>Enter name of project 1 here</v>
      </c>
      <c r="D26" t="str">
        <f>'Table A4 Economic Costs'!D14</f>
        <v>Other Public Sector Funding</v>
      </c>
      <c r="E26" s="222">
        <f>'Table A4 Economic Costs'!E14</f>
        <v>0</v>
      </c>
      <c r="F26" s="222">
        <f>'Table A4 Economic Costs'!F14</f>
        <v>0</v>
      </c>
      <c r="G26" s="222">
        <f>'Table A4 Economic Costs'!G14</f>
        <v>0</v>
      </c>
      <c r="H26" s="222">
        <f>'Table A4 Economic Costs'!H14</f>
        <v>0</v>
      </c>
      <c r="I26" s="222">
        <f>'Table A4 Economic Costs'!I14</f>
        <v>0</v>
      </c>
      <c r="L26" s="222"/>
      <c r="M26" s="222"/>
    </row>
    <row r="27" spans="2:13" x14ac:dyDescent="0.35">
      <c r="B27" t="s">
        <v>281</v>
      </c>
      <c r="C27" t="str">
        <f>'Table A4 Economic Costs'!$D$41</f>
        <v>Enter name of project 1 here</v>
      </c>
      <c r="D27" t="str">
        <f>'Table A4 Economic Costs'!D15</f>
        <v>Private Sector Funding</v>
      </c>
      <c r="E27" s="222">
        <f>'Table A4 Economic Costs'!E15</f>
        <v>0</v>
      </c>
      <c r="F27" s="222">
        <f>'Table A4 Economic Costs'!F15</f>
        <v>0</v>
      </c>
      <c r="G27" s="222">
        <f>'Table A4 Economic Costs'!G15</f>
        <v>0</v>
      </c>
      <c r="H27" s="222">
        <f>'Table A4 Economic Costs'!H15</f>
        <v>0</v>
      </c>
      <c r="I27" s="222">
        <f>'Table A4 Economic Costs'!I15</f>
        <v>0</v>
      </c>
      <c r="L27" s="222"/>
    </row>
    <row r="28" spans="2:13" x14ac:dyDescent="0.35">
      <c r="B28" t="s">
        <v>282</v>
      </c>
      <c r="C28" t="str">
        <f>'Table A4 Economic Costs'!$D$42</f>
        <v>Enter name of project 2 here</v>
      </c>
      <c r="D28" t="str">
        <f>'Table A4 Economic Costs'!D18</f>
        <v>LUF Funding</v>
      </c>
      <c r="E28" s="222">
        <f>'Table A4 Economic Costs'!E18</f>
        <v>0</v>
      </c>
      <c r="F28" s="222">
        <f>'Table A4 Economic Costs'!F18</f>
        <v>0</v>
      </c>
      <c r="G28" s="222">
        <f>'Table A4 Economic Costs'!G18</f>
        <v>0</v>
      </c>
      <c r="H28" s="222">
        <f>'Table A4 Economic Costs'!H18</f>
        <v>0</v>
      </c>
      <c r="I28" s="222">
        <f>'Table A4 Economic Costs'!I18</f>
        <v>0</v>
      </c>
    </row>
    <row r="29" spans="2:13" x14ac:dyDescent="0.35">
      <c r="B29" t="s">
        <v>283</v>
      </c>
      <c r="C29" t="str">
        <f>'Table A4 Economic Costs'!$D$42</f>
        <v>Enter name of project 2 here</v>
      </c>
      <c r="D29" t="str">
        <f>'Table A4 Economic Costs'!D19</f>
        <v>Other Public Sector Funding</v>
      </c>
      <c r="E29" s="222">
        <f>'Table A4 Economic Costs'!E19</f>
        <v>0</v>
      </c>
      <c r="F29" s="222">
        <f>'Table A4 Economic Costs'!F19</f>
        <v>0</v>
      </c>
      <c r="G29" s="222">
        <f>'Table A4 Economic Costs'!G19</f>
        <v>0</v>
      </c>
      <c r="H29" s="222">
        <f>'Table A4 Economic Costs'!H19</f>
        <v>0</v>
      </c>
      <c r="I29" s="222">
        <f>'Table A4 Economic Costs'!I19</f>
        <v>0</v>
      </c>
    </row>
    <row r="30" spans="2:13" x14ac:dyDescent="0.35">
      <c r="B30" t="s">
        <v>284</v>
      </c>
      <c r="C30" t="str">
        <f>'Table A4 Economic Costs'!$D$42</f>
        <v>Enter name of project 2 here</v>
      </c>
      <c r="D30" t="str">
        <f>'Table A4 Economic Costs'!D20</f>
        <v>Private Sector Funding</v>
      </c>
      <c r="E30" s="222">
        <f>'Table A4 Economic Costs'!E20</f>
        <v>0</v>
      </c>
      <c r="F30" s="222">
        <f>'Table A4 Economic Costs'!F20</f>
        <v>0</v>
      </c>
      <c r="G30" s="222">
        <f>'Table A4 Economic Costs'!G20</f>
        <v>0</v>
      </c>
      <c r="H30" s="222">
        <f>'Table A4 Economic Costs'!H20</f>
        <v>0</v>
      </c>
      <c r="I30" s="222">
        <f>'Table A4 Economic Costs'!I20</f>
        <v>0</v>
      </c>
    </row>
    <row r="31" spans="2:13" x14ac:dyDescent="0.35">
      <c r="B31" t="s">
        <v>285</v>
      </c>
      <c r="C31" t="str">
        <f>'Table A4 Economic Costs'!$D$43</f>
        <v>Enter name of project 3 here</v>
      </c>
      <c r="D31" t="str">
        <f>'Table A4 Economic Costs'!D23</f>
        <v>LUF Funding</v>
      </c>
      <c r="E31" s="222">
        <f>'Table A4 Economic Costs'!E23</f>
        <v>0</v>
      </c>
      <c r="F31" s="222">
        <f>'Table A4 Economic Costs'!F23</f>
        <v>0</v>
      </c>
      <c r="G31" s="222">
        <f>'Table A4 Economic Costs'!G23</f>
        <v>0</v>
      </c>
      <c r="H31" s="222">
        <f>'Table A4 Economic Costs'!H23</f>
        <v>0</v>
      </c>
      <c r="I31" s="222">
        <f>'Table A4 Economic Costs'!I23</f>
        <v>0</v>
      </c>
    </row>
    <row r="32" spans="2:13" x14ac:dyDescent="0.35">
      <c r="B32" t="s">
        <v>286</v>
      </c>
      <c r="C32" t="str">
        <f>'Table A4 Economic Costs'!$D$43</f>
        <v>Enter name of project 3 here</v>
      </c>
      <c r="D32" t="str">
        <f>'Table A4 Economic Costs'!D24</f>
        <v>Other Public Sector Funding</v>
      </c>
      <c r="E32" s="222">
        <f>'Table A4 Economic Costs'!E24</f>
        <v>0</v>
      </c>
      <c r="F32" s="222">
        <f>'Table A4 Economic Costs'!F24</f>
        <v>0</v>
      </c>
      <c r="G32" s="222">
        <f>'Table A4 Economic Costs'!G24</f>
        <v>0</v>
      </c>
      <c r="H32" s="222">
        <f>'Table A4 Economic Costs'!H24</f>
        <v>0</v>
      </c>
      <c r="I32" s="222">
        <f>'Table A4 Economic Costs'!I24</f>
        <v>0</v>
      </c>
    </row>
    <row r="33" spans="2:9" x14ac:dyDescent="0.35">
      <c r="B33" t="s">
        <v>287</v>
      </c>
      <c r="C33" t="str">
        <f>'Table A4 Economic Costs'!$D$43</f>
        <v>Enter name of project 3 here</v>
      </c>
      <c r="D33" t="str">
        <f>'Table A4 Economic Costs'!D25</f>
        <v>Private Sector Funding</v>
      </c>
      <c r="E33" s="222">
        <f>'Table A4 Economic Costs'!E25</f>
        <v>0</v>
      </c>
      <c r="F33" s="222">
        <f>'Table A4 Economic Costs'!F25</f>
        <v>0</v>
      </c>
      <c r="G33" s="222">
        <f>'Table A4 Economic Costs'!G25</f>
        <v>0</v>
      </c>
      <c r="H33" s="222">
        <f>'Table A4 Economic Costs'!H25</f>
        <v>0</v>
      </c>
      <c r="I33" s="222">
        <f>'Table A4 Economic Costs'!I25</f>
        <v>0</v>
      </c>
    </row>
    <row r="35" spans="2:9" x14ac:dyDescent="0.35">
      <c r="B35" t="s">
        <v>275</v>
      </c>
      <c r="C35" t="s">
        <v>212</v>
      </c>
      <c r="D35" t="s">
        <v>288</v>
      </c>
      <c r="E35" t="s">
        <v>31</v>
      </c>
    </row>
    <row r="36" spans="2:9" x14ac:dyDescent="0.35">
      <c r="B36" t="s">
        <v>263</v>
      </c>
      <c r="C36" s="223" t="str">
        <f>'Table A4 Economic Costs'!D41</f>
        <v>Enter name of project 1 here</v>
      </c>
      <c r="D36" s="223">
        <f>'Table A4 Economic Costs'!E41</f>
        <v>0</v>
      </c>
      <c r="E36" s="224">
        <f>'Table A4 Economic Costs'!F41</f>
        <v>0</v>
      </c>
    </row>
    <row r="37" spans="2:9" x14ac:dyDescent="0.35">
      <c r="B37" t="s">
        <v>264</v>
      </c>
      <c r="C37" s="223" t="str">
        <f>'Table A4 Economic Costs'!D42</f>
        <v>Enter name of project 2 here</v>
      </c>
      <c r="D37" s="223">
        <f>'Table A4 Economic Costs'!E42</f>
        <v>0</v>
      </c>
      <c r="E37" s="224">
        <f>'Table A4 Economic Costs'!F42</f>
        <v>0</v>
      </c>
    </row>
    <row r="38" spans="2:9" x14ac:dyDescent="0.35">
      <c r="B38" t="s">
        <v>265</v>
      </c>
      <c r="C38" s="223" t="str">
        <f>'Table A4 Economic Costs'!D43</f>
        <v>Enter name of project 3 here</v>
      </c>
      <c r="D38" s="223">
        <f>'Table A4 Economic Costs'!E43</f>
        <v>0</v>
      </c>
      <c r="E38" s="224">
        <f>'Table A4 Economic Costs'!F43</f>
        <v>0</v>
      </c>
    </row>
    <row r="40" spans="2:9" x14ac:dyDescent="0.35">
      <c r="B40" t="s">
        <v>275</v>
      </c>
      <c r="C40" t="s">
        <v>212</v>
      </c>
      <c r="D40" t="s">
        <v>89</v>
      </c>
      <c r="E40" t="s">
        <v>90</v>
      </c>
      <c r="F40" t="s">
        <v>31</v>
      </c>
    </row>
    <row r="41" spans="2:9" x14ac:dyDescent="0.35">
      <c r="B41" t="s">
        <v>263</v>
      </c>
      <c r="C41" t="str">
        <f>'Table A4 Economic Costs'!D47</f>
        <v>Enter name of project 1 here</v>
      </c>
      <c r="D41">
        <f>'Table A4 Economic Costs'!E47</f>
        <v>0</v>
      </c>
      <c r="E41">
        <f>'Table A4 Economic Costs'!F47</f>
        <v>0</v>
      </c>
      <c r="F41">
        <f>'Table A4 Economic Costs'!G47</f>
        <v>0</v>
      </c>
    </row>
    <row r="42" spans="2:9" x14ac:dyDescent="0.35">
      <c r="B42" t="s">
        <v>264</v>
      </c>
      <c r="C42" t="str">
        <f>'Table A4 Economic Costs'!D48</f>
        <v>Enter name of project 2 here</v>
      </c>
      <c r="D42">
        <f>'Table A4 Economic Costs'!E48</f>
        <v>0</v>
      </c>
      <c r="E42">
        <f>'Table A4 Economic Costs'!F48</f>
        <v>0</v>
      </c>
      <c r="F42">
        <f>'Table A4 Economic Costs'!G48</f>
        <v>0</v>
      </c>
    </row>
    <row r="43" spans="2:9" x14ac:dyDescent="0.35">
      <c r="B43" t="s">
        <v>265</v>
      </c>
      <c r="C43" t="str">
        <f>'Table A4 Economic Costs'!D49</f>
        <v>Enter name of project 3 here</v>
      </c>
      <c r="D43">
        <f>'Table A4 Economic Costs'!E49</f>
        <v>0</v>
      </c>
      <c r="E43">
        <f>'Table A4 Economic Costs'!F49</f>
        <v>0</v>
      </c>
      <c r="F43">
        <f>'Table A4 Economic Costs'!G49</f>
        <v>0</v>
      </c>
    </row>
    <row r="44" spans="2:9" x14ac:dyDescent="0.35">
      <c r="B44" t="s">
        <v>262</v>
      </c>
      <c r="C44" t="str">
        <f>'Table A4 Economic Costs'!D50</f>
        <v>Total Economic Costs</v>
      </c>
      <c r="D44">
        <f>'Table A4 Economic Costs'!E50</f>
        <v>0</v>
      </c>
      <c r="E44">
        <f>'Table A4 Economic Costs'!F50</f>
        <v>0</v>
      </c>
      <c r="F44">
        <f>'Table A4 Economic Costs'!G50</f>
        <v>0</v>
      </c>
    </row>
    <row r="47" spans="2:9" x14ac:dyDescent="0.35">
      <c r="B47" s="220" t="s">
        <v>289</v>
      </c>
    </row>
    <row r="49" spans="2:6" x14ac:dyDescent="0.35">
      <c r="B49" t="s">
        <v>275</v>
      </c>
      <c r="C49" t="s">
        <v>212</v>
      </c>
      <c r="D49" s="225" t="s">
        <v>105</v>
      </c>
      <c r="E49" s="225" t="s">
        <v>106</v>
      </c>
      <c r="F49" t="s">
        <v>31</v>
      </c>
    </row>
    <row r="50" spans="2:6" x14ac:dyDescent="0.35">
      <c r="B50" t="s">
        <v>263</v>
      </c>
      <c r="C50" t="str">
        <f>'Table A6 VfM'!D12</f>
        <v>Enter name of project 1 here</v>
      </c>
      <c r="D50" t="str">
        <f>'Table A6 VfM'!E12</f>
        <v>-</v>
      </c>
      <c r="E50" t="str">
        <f>'Table A6 VfM'!F12</f>
        <v>-</v>
      </c>
      <c r="F50">
        <f>'Table A6 VfM'!G12</f>
        <v>0</v>
      </c>
    </row>
    <row r="51" spans="2:6" x14ac:dyDescent="0.35">
      <c r="B51" t="s">
        <v>264</v>
      </c>
      <c r="C51" t="str">
        <f>'Table A6 VfM'!D13</f>
        <v>Enter name of project 2 here</v>
      </c>
      <c r="D51" t="str">
        <f>'Table A6 VfM'!E13</f>
        <v>-</v>
      </c>
      <c r="E51" t="str">
        <f>'Table A6 VfM'!F13</f>
        <v>-</v>
      </c>
      <c r="F51">
        <f>'Table A6 VfM'!G13</f>
        <v>0</v>
      </c>
    </row>
    <row r="52" spans="2:6" x14ac:dyDescent="0.35">
      <c r="B52" t="s">
        <v>265</v>
      </c>
      <c r="C52" t="str">
        <f>'Table A6 VfM'!D14</f>
        <v>Enter name of project 3 here</v>
      </c>
      <c r="D52" t="str">
        <f>'Table A6 VfM'!E14</f>
        <v>-</v>
      </c>
      <c r="E52" t="str">
        <f>'Table A6 VfM'!F14</f>
        <v>-</v>
      </c>
      <c r="F52">
        <f>'Table A6 VfM'!G14</f>
        <v>0</v>
      </c>
    </row>
    <row r="54" spans="2:6" x14ac:dyDescent="0.35">
      <c r="B54" t="s">
        <v>275</v>
      </c>
      <c r="C54" t="s">
        <v>212</v>
      </c>
      <c r="D54" t="s">
        <v>111</v>
      </c>
      <c r="E54" t="s">
        <v>31</v>
      </c>
    </row>
    <row r="55" spans="2:6" x14ac:dyDescent="0.35">
      <c r="B55" t="s">
        <v>263</v>
      </c>
      <c r="C55" t="str">
        <f>'Table A6 VfM'!D18</f>
        <v>Enter name of project 1 here</v>
      </c>
      <c r="D55" t="str">
        <f>'Table A6 VfM'!E18</f>
        <v>&lt;Select&gt;</v>
      </c>
      <c r="E55">
        <f>'Table A6 VfM'!F18</f>
        <v>0</v>
      </c>
    </row>
    <row r="56" spans="2:6" x14ac:dyDescent="0.35">
      <c r="B56" t="s">
        <v>264</v>
      </c>
      <c r="C56" t="str">
        <f>'Table A6 VfM'!D19</f>
        <v>Enter name of project 2 here</v>
      </c>
      <c r="D56" t="str">
        <f>'Table A6 VfM'!E19</f>
        <v>&lt;Select&gt;</v>
      </c>
      <c r="E56">
        <f>'Table A6 VfM'!F19</f>
        <v>0</v>
      </c>
    </row>
    <row r="57" spans="2:6" x14ac:dyDescent="0.35">
      <c r="B57" t="s">
        <v>265</v>
      </c>
      <c r="C57" t="str">
        <f>'Table A6 VfM'!D20</f>
        <v>Enter name of project 3 here</v>
      </c>
      <c r="D57" t="str">
        <f>'Table A6 VfM'!E20</f>
        <v>&lt;Select&gt;</v>
      </c>
      <c r="E57">
        <f>'Table A6 VfM'!F20</f>
        <v>0</v>
      </c>
    </row>
    <row r="59" spans="2:6" x14ac:dyDescent="0.35">
      <c r="B59" t="s">
        <v>275</v>
      </c>
      <c r="C59" t="s">
        <v>114</v>
      </c>
      <c r="D59" t="s">
        <v>31</v>
      </c>
    </row>
    <row r="60" spans="2:6" x14ac:dyDescent="0.35">
      <c r="B60" t="s">
        <v>262</v>
      </c>
      <c r="C60" t="str">
        <f>'Table A6 VfM'!D23</f>
        <v>&lt;Select&gt;</v>
      </c>
      <c r="D60">
        <f>'Table A6 VfM'!E23</f>
        <v>0</v>
      </c>
    </row>
  </sheetData>
  <phoneticPr fontId="13" type="noConversion"/>
  <pageMargins left="0.7" right="0.7" top="0.75" bottom="0.75" header="0.3" footer="0.3"/>
  <tableParts count="8">
    <tablePart r:id="rId1"/>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B6E6-D4C1-4772-A0DF-62052C582A14}">
  <sheetPr>
    <tabColor theme="7" tint="0.79998168889431442"/>
    <pageSetUpPr fitToPage="1"/>
  </sheetPr>
  <dimension ref="A9:BO145"/>
  <sheetViews>
    <sheetView topLeftCell="A3" zoomScale="75" zoomScaleNormal="75" workbookViewId="0">
      <selection activeCell="C76" sqref="C76"/>
    </sheetView>
  </sheetViews>
  <sheetFormatPr defaultColWidth="9.1796875" defaultRowHeight="15.5" x14ac:dyDescent="0.35"/>
  <cols>
    <col min="1" max="1" width="4.54296875" style="86" customWidth="1"/>
    <col min="2" max="2" width="6.453125" style="87" bestFit="1" customWidth="1"/>
    <col min="3" max="3" width="58.54296875" style="86" customWidth="1"/>
    <col min="4" max="4" width="30" style="86" bestFit="1" customWidth="1"/>
    <col min="5" max="5" width="25.453125" style="86" customWidth="1"/>
    <col min="6" max="6" width="26.81640625" style="86" customWidth="1"/>
    <col min="7" max="7" width="26.90625" style="86" customWidth="1"/>
    <col min="8" max="8" width="15.90625" style="86" bestFit="1" customWidth="1"/>
    <col min="9" max="9" width="81.54296875" style="86" customWidth="1"/>
    <col min="10" max="16384" width="9.1796875" style="86"/>
  </cols>
  <sheetData>
    <row r="9" spans="2:9" x14ac:dyDescent="0.35">
      <c r="B9" s="378" t="s">
        <v>48</v>
      </c>
      <c r="C9" s="379"/>
      <c r="D9" s="379"/>
      <c r="E9" s="379"/>
      <c r="F9" s="379"/>
      <c r="G9" s="379"/>
      <c r="H9" s="379"/>
      <c r="I9" s="379"/>
    </row>
    <row r="11" spans="2:9" x14ac:dyDescent="0.35">
      <c r="C11" s="88"/>
    </row>
    <row r="12" spans="2:9" ht="31" x14ac:dyDescent="0.35">
      <c r="C12" s="88"/>
      <c r="D12" s="99" t="s">
        <v>49</v>
      </c>
      <c r="E12" s="99" t="s">
        <v>330</v>
      </c>
      <c r="F12" s="99" t="s">
        <v>50</v>
      </c>
      <c r="G12" s="99" t="s">
        <v>51</v>
      </c>
      <c r="H12" s="100" t="s">
        <v>52</v>
      </c>
      <c r="I12" s="101" t="s">
        <v>31</v>
      </c>
    </row>
    <row r="13" spans="2:9" ht="42.5" customHeight="1" x14ac:dyDescent="0.35">
      <c r="B13" s="443" t="s">
        <v>53</v>
      </c>
      <c r="C13" s="444" t="s">
        <v>362</v>
      </c>
      <c r="D13" s="103" t="s">
        <v>6</v>
      </c>
      <c r="E13" s="103" t="s">
        <v>6</v>
      </c>
      <c r="F13" s="103"/>
      <c r="G13" s="123"/>
      <c r="H13" s="103" t="s">
        <v>6</v>
      </c>
      <c r="I13" s="330"/>
    </row>
    <row r="14" spans="2:9" ht="42.5" customHeight="1" x14ac:dyDescent="0.35">
      <c r="B14" s="443"/>
      <c r="C14" s="444"/>
      <c r="D14" s="103" t="s">
        <v>6</v>
      </c>
      <c r="E14" s="103" t="s">
        <v>6</v>
      </c>
      <c r="F14" s="103"/>
      <c r="G14" s="123"/>
      <c r="H14" s="103" t="s">
        <v>6</v>
      </c>
      <c r="I14" s="330"/>
    </row>
    <row r="15" spans="2:9" ht="42.5" customHeight="1" x14ac:dyDescent="0.35">
      <c r="B15" s="443"/>
      <c r="C15" s="444"/>
      <c r="D15" s="103" t="s">
        <v>6</v>
      </c>
      <c r="E15" s="103" t="s">
        <v>6</v>
      </c>
      <c r="F15" s="103"/>
      <c r="G15" s="123"/>
      <c r="H15" s="103" t="s">
        <v>6</v>
      </c>
      <c r="I15" s="330"/>
    </row>
    <row r="16" spans="2:9" ht="42.5" customHeight="1" x14ac:dyDescent="0.35">
      <c r="B16" s="443"/>
      <c r="C16" s="444"/>
      <c r="D16" s="103" t="s">
        <v>6</v>
      </c>
      <c r="E16" s="103" t="s">
        <v>6</v>
      </c>
      <c r="F16" s="103"/>
      <c r="G16" s="123"/>
      <c r="H16" s="103" t="s">
        <v>6</v>
      </c>
      <c r="I16" s="330"/>
    </row>
    <row r="17" spans="2:9" ht="42.5" customHeight="1" x14ac:dyDescent="0.35">
      <c r="B17" s="443"/>
      <c r="C17" s="444"/>
      <c r="D17" s="103" t="s">
        <v>6</v>
      </c>
      <c r="E17" s="103" t="s">
        <v>6</v>
      </c>
      <c r="F17" s="103"/>
      <c r="G17" s="123"/>
      <c r="H17" s="103" t="s">
        <v>6</v>
      </c>
      <c r="I17" s="330"/>
    </row>
    <row r="18" spans="2:9" ht="42.5" customHeight="1" x14ac:dyDescent="0.35">
      <c r="B18" s="443"/>
      <c r="C18" s="444"/>
      <c r="D18" s="103" t="s">
        <v>6</v>
      </c>
      <c r="E18" s="103" t="s">
        <v>6</v>
      </c>
      <c r="F18" s="103"/>
      <c r="G18" s="123"/>
      <c r="H18" s="103" t="s">
        <v>6</v>
      </c>
      <c r="I18" s="330"/>
    </row>
    <row r="19" spans="2:9" ht="42.5" customHeight="1" x14ac:dyDescent="0.35">
      <c r="B19" s="443"/>
      <c r="C19" s="444"/>
      <c r="D19" s="103" t="s">
        <v>6</v>
      </c>
      <c r="E19" s="103" t="s">
        <v>6</v>
      </c>
      <c r="F19" s="103"/>
      <c r="G19" s="123"/>
      <c r="H19" s="103" t="s">
        <v>6</v>
      </c>
      <c r="I19" s="330"/>
    </row>
    <row r="20" spans="2:9" ht="42.5" customHeight="1" x14ac:dyDescent="0.35">
      <c r="B20" s="443"/>
      <c r="C20" s="444"/>
      <c r="D20" s="103" t="s">
        <v>6</v>
      </c>
      <c r="E20" s="103" t="s">
        <v>6</v>
      </c>
      <c r="F20" s="103"/>
      <c r="G20" s="123"/>
      <c r="H20" s="103" t="s">
        <v>6</v>
      </c>
      <c r="I20" s="330"/>
    </row>
    <row r="21" spans="2:9" ht="42.5" customHeight="1" x14ac:dyDescent="0.35">
      <c r="B21" s="443"/>
      <c r="C21" s="444"/>
      <c r="D21" s="103" t="s">
        <v>6</v>
      </c>
      <c r="E21" s="103" t="s">
        <v>6</v>
      </c>
      <c r="F21" s="103"/>
      <c r="G21" s="123"/>
      <c r="H21" s="103" t="s">
        <v>6</v>
      </c>
      <c r="I21" s="330"/>
    </row>
    <row r="22" spans="2:9" ht="42.5" customHeight="1" x14ac:dyDescent="0.35">
      <c r="B22" s="443"/>
      <c r="C22" s="444"/>
      <c r="D22" s="103" t="s">
        <v>6</v>
      </c>
      <c r="E22" s="103" t="s">
        <v>6</v>
      </c>
      <c r="F22" s="103"/>
      <c r="G22" s="123"/>
      <c r="H22" s="103" t="s">
        <v>6</v>
      </c>
      <c r="I22" s="330"/>
    </row>
    <row r="23" spans="2:9" ht="42.5" customHeight="1" x14ac:dyDescent="0.35">
      <c r="B23" s="443"/>
      <c r="C23" s="444"/>
      <c r="D23" s="103" t="s">
        <v>6</v>
      </c>
      <c r="E23" s="103" t="s">
        <v>6</v>
      </c>
      <c r="F23" s="103"/>
      <c r="G23" s="123"/>
      <c r="H23" s="103" t="s">
        <v>6</v>
      </c>
      <c r="I23" s="330"/>
    </row>
    <row r="24" spans="2:9" ht="42.5" customHeight="1" x14ac:dyDescent="0.35">
      <c r="B24" s="443"/>
      <c r="C24" s="444"/>
      <c r="D24" s="103" t="s">
        <v>6</v>
      </c>
      <c r="E24" s="103" t="s">
        <v>6</v>
      </c>
      <c r="F24" s="103"/>
      <c r="G24" s="123"/>
      <c r="H24" s="103" t="s">
        <v>6</v>
      </c>
      <c r="I24" s="330"/>
    </row>
    <row r="25" spans="2:9" ht="42.5" customHeight="1" x14ac:dyDescent="0.35">
      <c r="B25" s="443"/>
      <c r="C25" s="444"/>
      <c r="D25" s="103" t="s">
        <v>6</v>
      </c>
      <c r="E25" s="103" t="s">
        <v>6</v>
      </c>
      <c r="F25" s="103"/>
      <c r="G25" s="123"/>
      <c r="H25" s="103" t="s">
        <v>6</v>
      </c>
      <c r="I25" s="330"/>
    </row>
    <row r="26" spans="2:9" ht="42.5" customHeight="1" x14ac:dyDescent="0.35">
      <c r="B26" s="443"/>
      <c r="C26" s="444"/>
      <c r="D26" s="103" t="s">
        <v>6</v>
      </c>
      <c r="E26" s="103" t="s">
        <v>6</v>
      </c>
      <c r="F26" s="103"/>
      <c r="G26" s="123"/>
      <c r="H26" s="103" t="s">
        <v>6</v>
      </c>
      <c r="I26" s="330"/>
    </row>
    <row r="27" spans="2:9" ht="42.5" customHeight="1" x14ac:dyDescent="0.35">
      <c r="B27" s="443"/>
      <c r="C27" s="444"/>
      <c r="D27" s="103" t="s">
        <v>6</v>
      </c>
      <c r="E27" s="103" t="s">
        <v>6</v>
      </c>
      <c r="F27" s="103"/>
      <c r="G27" s="123"/>
      <c r="H27" s="103" t="s">
        <v>6</v>
      </c>
      <c r="I27" s="330"/>
    </row>
    <row r="28" spans="2:9" hidden="1" x14ac:dyDescent="0.35">
      <c r="B28" s="443"/>
      <c r="C28" s="444"/>
      <c r="D28" s="103" t="s">
        <v>6</v>
      </c>
      <c r="E28" s="103" t="s">
        <v>6</v>
      </c>
      <c r="F28" s="103"/>
      <c r="G28" s="123"/>
      <c r="H28" s="103" t="s">
        <v>6</v>
      </c>
      <c r="I28" s="330"/>
    </row>
    <row r="29" spans="2:9" hidden="1" x14ac:dyDescent="0.35">
      <c r="B29" s="443"/>
      <c r="C29" s="444"/>
      <c r="D29" s="103" t="s">
        <v>6</v>
      </c>
      <c r="E29" s="103" t="s">
        <v>6</v>
      </c>
      <c r="F29" s="103"/>
      <c r="G29" s="123"/>
      <c r="H29" s="103" t="s">
        <v>6</v>
      </c>
      <c r="I29" s="330"/>
    </row>
    <row r="30" spans="2:9" hidden="1" x14ac:dyDescent="0.35">
      <c r="B30" s="443"/>
      <c r="C30" s="444"/>
      <c r="D30" s="103" t="s">
        <v>6</v>
      </c>
      <c r="E30" s="103" t="s">
        <v>6</v>
      </c>
      <c r="F30" s="103"/>
      <c r="G30" s="123"/>
      <c r="H30" s="103" t="s">
        <v>6</v>
      </c>
      <c r="I30" s="330"/>
    </row>
    <row r="31" spans="2:9" hidden="1" x14ac:dyDescent="0.35">
      <c r="B31" s="443"/>
      <c r="C31" s="444"/>
      <c r="D31" s="103" t="s">
        <v>6</v>
      </c>
      <c r="E31" s="103" t="s">
        <v>6</v>
      </c>
      <c r="F31" s="103"/>
      <c r="G31" s="123"/>
      <c r="H31" s="103" t="s">
        <v>6</v>
      </c>
      <c r="I31" s="330"/>
    </row>
    <row r="32" spans="2:9" hidden="1" x14ac:dyDescent="0.35">
      <c r="B32" s="443"/>
      <c r="C32" s="444"/>
      <c r="D32" s="103" t="s">
        <v>6</v>
      </c>
      <c r="E32" s="103" t="s">
        <v>6</v>
      </c>
      <c r="F32" s="103"/>
      <c r="G32" s="123"/>
      <c r="H32" s="103" t="s">
        <v>6</v>
      </c>
      <c r="I32" s="330"/>
    </row>
    <row r="33" spans="2:9" hidden="1" x14ac:dyDescent="0.35">
      <c r="B33" s="443"/>
      <c r="C33" s="444"/>
      <c r="D33" s="103" t="s">
        <v>6</v>
      </c>
      <c r="E33" s="103" t="s">
        <v>6</v>
      </c>
      <c r="F33" s="103"/>
      <c r="G33" s="123"/>
      <c r="H33" s="103" t="s">
        <v>6</v>
      </c>
      <c r="I33" s="330"/>
    </row>
    <row r="34" spans="2:9" hidden="1" x14ac:dyDescent="0.35">
      <c r="B34" s="443"/>
      <c r="C34" s="444"/>
      <c r="D34" s="103" t="s">
        <v>6</v>
      </c>
      <c r="E34" s="103" t="s">
        <v>6</v>
      </c>
      <c r="F34" s="103"/>
      <c r="G34" s="123"/>
      <c r="H34" s="103" t="s">
        <v>6</v>
      </c>
      <c r="I34" s="330"/>
    </row>
    <row r="35" spans="2:9" hidden="1" x14ac:dyDescent="0.35">
      <c r="B35" s="443"/>
      <c r="C35" s="444"/>
      <c r="D35" s="103" t="s">
        <v>6</v>
      </c>
      <c r="E35" s="103" t="s">
        <v>6</v>
      </c>
      <c r="F35" s="103"/>
      <c r="G35" s="123"/>
      <c r="H35" s="103" t="s">
        <v>6</v>
      </c>
      <c r="I35" s="330"/>
    </row>
    <row r="36" spans="2:9" hidden="1" x14ac:dyDescent="0.35">
      <c r="B36" s="443"/>
      <c r="C36" s="444"/>
      <c r="D36" s="103" t="s">
        <v>6</v>
      </c>
      <c r="E36" s="103" t="s">
        <v>6</v>
      </c>
      <c r="F36" s="103"/>
      <c r="G36" s="123"/>
      <c r="H36" s="103" t="s">
        <v>6</v>
      </c>
      <c r="I36" s="330"/>
    </row>
    <row r="37" spans="2:9" hidden="1" x14ac:dyDescent="0.35">
      <c r="B37" s="443"/>
      <c r="C37" s="444"/>
      <c r="D37" s="103" t="s">
        <v>6</v>
      </c>
      <c r="E37" s="103" t="s">
        <v>6</v>
      </c>
      <c r="F37" s="103"/>
      <c r="G37" s="123"/>
      <c r="H37" s="103" t="s">
        <v>6</v>
      </c>
      <c r="I37" s="330"/>
    </row>
    <row r="38" spans="2:9" hidden="1" x14ac:dyDescent="0.35">
      <c r="B38" s="443"/>
      <c r="C38" s="444"/>
      <c r="D38" s="103" t="s">
        <v>6</v>
      </c>
      <c r="E38" s="103" t="s">
        <v>6</v>
      </c>
      <c r="F38" s="103"/>
      <c r="G38" s="123"/>
      <c r="H38" s="103" t="s">
        <v>6</v>
      </c>
      <c r="I38" s="330"/>
    </row>
    <row r="39" spans="2:9" hidden="1" x14ac:dyDescent="0.35">
      <c r="B39" s="443"/>
      <c r="C39" s="444"/>
      <c r="D39" s="103" t="s">
        <v>6</v>
      </c>
      <c r="E39" s="103" t="s">
        <v>6</v>
      </c>
      <c r="F39" s="103"/>
      <c r="G39" s="123"/>
      <c r="H39" s="103" t="s">
        <v>6</v>
      </c>
      <c r="I39" s="330"/>
    </row>
    <row r="40" spans="2:9" hidden="1" x14ac:dyDescent="0.35">
      <c r="B40" s="443"/>
      <c r="C40" s="444"/>
      <c r="D40" s="103" t="s">
        <v>6</v>
      </c>
      <c r="E40" s="103" t="s">
        <v>6</v>
      </c>
      <c r="F40" s="103"/>
      <c r="G40" s="123"/>
      <c r="H40" s="103" t="s">
        <v>6</v>
      </c>
      <c r="I40" s="330"/>
    </row>
    <row r="41" spans="2:9" hidden="1" x14ac:dyDescent="0.35">
      <c r="B41" s="443"/>
      <c r="C41" s="444"/>
      <c r="D41" s="103" t="s">
        <v>6</v>
      </c>
      <c r="E41" s="103" t="s">
        <v>6</v>
      </c>
      <c r="F41" s="103"/>
      <c r="G41" s="123"/>
      <c r="H41" s="103" t="s">
        <v>6</v>
      </c>
      <c r="I41" s="330"/>
    </row>
    <row r="42" spans="2:9" hidden="1" x14ac:dyDescent="0.35">
      <c r="B42" s="443"/>
      <c r="C42" s="444"/>
      <c r="D42" s="103" t="s">
        <v>6</v>
      </c>
      <c r="E42" s="103" t="s">
        <v>6</v>
      </c>
      <c r="F42" s="103"/>
      <c r="G42" s="123"/>
      <c r="H42" s="103" t="s">
        <v>6</v>
      </c>
      <c r="I42" s="330"/>
    </row>
    <row r="43" spans="2:9" hidden="1" x14ac:dyDescent="0.35">
      <c r="B43" s="443"/>
      <c r="C43" s="444"/>
      <c r="D43" s="103" t="s">
        <v>6</v>
      </c>
      <c r="E43" s="103" t="s">
        <v>6</v>
      </c>
      <c r="F43" s="103"/>
      <c r="G43" s="123"/>
      <c r="H43" s="103" t="s">
        <v>6</v>
      </c>
      <c r="I43" s="330"/>
    </row>
    <row r="44" spans="2:9" hidden="1" x14ac:dyDescent="0.35">
      <c r="B44" s="443"/>
      <c r="C44" s="444"/>
      <c r="D44" s="103" t="s">
        <v>6</v>
      </c>
      <c r="E44" s="103" t="s">
        <v>6</v>
      </c>
      <c r="F44" s="103"/>
      <c r="G44" s="123"/>
      <c r="H44" s="103" t="s">
        <v>6</v>
      </c>
      <c r="I44" s="330"/>
    </row>
    <row r="45" spans="2:9" hidden="1" x14ac:dyDescent="0.35">
      <c r="B45" s="443"/>
      <c r="C45" s="444"/>
      <c r="D45" s="103" t="s">
        <v>6</v>
      </c>
      <c r="E45" s="103" t="s">
        <v>6</v>
      </c>
      <c r="F45" s="103"/>
      <c r="G45" s="123"/>
      <c r="H45" s="103" t="s">
        <v>6</v>
      </c>
      <c r="I45" s="330"/>
    </row>
    <row r="46" spans="2:9" hidden="1" x14ac:dyDescent="0.35">
      <c r="B46" s="443"/>
      <c r="C46" s="444"/>
      <c r="D46" s="103" t="s">
        <v>6</v>
      </c>
      <c r="E46" s="103" t="s">
        <v>6</v>
      </c>
      <c r="F46" s="103"/>
      <c r="G46" s="123"/>
      <c r="H46" s="103" t="s">
        <v>6</v>
      </c>
      <c r="I46" s="330"/>
    </row>
    <row r="47" spans="2:9" hidden="1" x14ac:dyDescent="0.35">
      <c r="B47" s="443"/>
      <c r="C47" s="444"/>
      <c r="D47" s="103" t="s">
        <v>6</v>
      </c>
      <c r="E47" s="103" t="s">
        <v>6</v>
      </c>
      <c r="F47" s="103"/>
      <c r="G47" s="123"/>
      <c r="H47" s="103" t="s">
        <v>6</v>
      </c>
      <c r="I47" s="330"/>
    </row>
    <row r="48" spans="2:9" hidden="1" x14ac:dyDescent="0.35">
      <c r="B48" s="443"/>
      <c r="C48" s="444"/>
      <c r="D48" s="103" t="s">
        <v>6</v>
      </c>
      <c r="E48" s="103" t="s">
        <v>6</v>
      </c>
      <c r="F48" s="103"/>
      <c r="G48" s="123"/>
      <c r="H48" s="103" t="s">
        <v>6</v>
      </c>
      <c r="I48" s="330"/>
    </row>
    <row r="49" spans="2:9" hidden="1" x14ac:dyDescent="0.35">
      <c r="B49" s="443"/>
      <c r="C49" s="444"/>
      <c r="D49" s="103" t="s">
        <v>6</v>
      </c>
      <c r="E49" s="103" t="s">
        <v>6</v>
      </c>
      <c r="F49" s="103"/>
      <c r="G49" s="123"/>
      <c r="H49" s="103" t="s">
        <v>6</v>
      </c>
      <c r="I49" s="330"/>
    </row>
    <row r="50" spans="2:9" hidden="1" x14ac:dyDescent="0.35">
      <c r="B50" s="443"/>
      <c r="C50" s="444"/>
      <c r="D50" s="103" t="s">
        <v>6</v>
      </c>
      <c r="E50" s="103" t="s">
        <v>6</v>
      </c>
      <c r="F50" s="103"/>
      <c r="G50" s="123"/>
      <c r="H50" s="103" t="s">
        <v>6</v>
      </c>
      <c r="I50" s="330"/>
    </row>
    <row r="51" spans="2:9" hidden="1" x14ac:dyDescent="0.35">
      <c r="B51" s="443"/>
      <c r="C51" s="444"/>
      <c r="D51" s="103" t="s">
        <v>6</v>
      </c>
      <c r="E51" s="103" t="s">
        <v>6</v>
      </c>
      <c r="F51" s="103"/>
      <c r="G51" s="123"/>
      <c r="H51" s="103" t="s">
        <v>6</v>
      </c>
      <c r="I51" s="330"/>
    </row>
    <row r="52" spans="2:9" hidden="1" x14ac:dyDescent="0.35">
      <c r="B52" s="443"/>
      <c r="C52" s="444"/>
      <c r="D52" s="103" t="s">
        <v>6</v>
      </c>
      <c r="E52" s="103" t="s">
        <v>6</v>
      </c>
      <c r="F52" s="103"/>
      <c r="G52" s="123"/>
      <c r="H52" s="103" t="s">
        <v>6</v>
      </c>
      <c r="I52" s="330"/>
    </row>
    <row r="53" spans="2:9" hidden="1" x14ac:dyDescent="0.35">
      <c r="B53" s="443"/>
      <c r="C53" s="444"/>
      <c r="D53" s="103" t="s">
        <v>6</v>
      </c>
      <c r="E53" s="103" t="s">
        <v>6</v>
      </c>
      <c r="F53" s="103"/>
      <c r="G53" s="123"/>
      <c r="H53" s="103" t="s">
        <v>6</v>
      </c>
      <c r="I53" s="330"/>
    </row>
    <row r="54" spans="2:9" hidden="1" x14ac:dyDescent="0.35">
      <c r="B54" s="443"/>
      <c r="C54" s="444"/>
      <c r="D54" s="103" t="s">
        <v>6</v>
      </c>
      <c r="E54" s="103" t="s">
        <v>6</v>
      </c>
      <c r="F54" s="103"/>
      <c r="G54" s="123"/>
      <c r="H54" s="103" t="s">
        <v>6</v>
      </c>
      <c r="I54" s="330"/>
    </row>
    <row r="55" spans="2:9" hidden="1" x14ac:dyDescent="0.35">
      <c r="B55" s="443"/>
      <c r="C55" s="444"/>
      <c r="D55" s="103" t="s">
        <v>6</v>
      </c>
      <c r="E55" s="103" t="s">
        <v>6</v>
      </c>
      <c r="F55" s="103"/>
      <c r="G55" s="123"/>
      <c r="H55" s="103" t="s">
        <v>6</v>
      </c>
      <c r="I55" s="330"/>
    </row>
    <row r="56" spans="2:9" hidden="1" x14ac:dyDescent="0.35">
      <c r="B56" s="443"/>
      <c r="C56" s="444"/>
      <c r="D56" s="103" t="s">
        <v>6</v>
      </c>
      <c r="E56" s="103" t="s">
        <v>6</v>
      </c>
      <c r="F56" s="103"/>
      <c r="G56" s="123"/>
      <c r="H56" s="103" t="s">
        <v>6</v>
      </c>
      <c r="I56" s="330"/>
    </row>
    <row r="57" spans="2:9" hidden="1" x14ac:dyDescent="0.35">
      <c r="B57" s="443"/>
      <c r="C57" s="444"/>
      <c r="D57" s="103" t="s">
        <v>6</v>
      </c>
      <c r="E57" s="103" t="s">
        <v>6</v>
      </c>
      <c r="F57" s="103"/>
      <c r="G57" s="123"/>
      <c r="H57" s="103" t="s">
        <v>6</v>
      </c>
      <c r="I57" s="330"/>
    </row>
    <row r="58" spans="2:9" hidden="1" x14ac:dyDescent="0.35">
      <c r="B58" s="443"/>
      <c r="C58" s="444"/>
      <c r="D58" s="103" t="s">
        <v>6</v>
      </c>
      <c r="E58" s="103" t="s">
        <v>6</v>
      </c>
      <c r="F58" s="103"/>
      <c r="G58" s="123"/>
      <c r="H58" s="103" t="s">
        <v>6</v>
      </c>
      <c r="I58" s="330"/>
    </row>
    <row r="59" spans="2:9" hidden="1" x14ac:dyDescent="0.35">
      <c r="B59" s="443"/>
      <c r="C59" s="444"/>
      <c r="D59" s="103" t="s">
        <v>6</v>
      </c>
      <c r="E59" s="103" t="s">
        <v>6</v>
      </c>
      <c r="F59" s="103"/>
      <c r="G59" s="123"/>
      <c r="H59" s="103" t="s">
        <v>6</v>
      </c>
      <c r="I59" s="330"/>
    </row>
    <row r="60" spans="2:9" hidden="1" x14ac:dyDescent="0.35">
      <c r="B60" s="443"/>
      <c r="C60" s="444"/>
      <c r="D60" s="103" t="s">
        <v>6</v>
      </c>
      <c r="E60" s="103" t="s">
        <v>6</v>
      </c>
      <c r="F60" s="103"/>
      <c r="G60" s="123"/>
      <c r="H60" s="103" t="s">
        <v>6</v>
      </c>
      <c r="I60" s="330"/>
    </row>
    <row r="61" spans="2:9" hidden="1" x14ac:dyDescent="0.35">
      <c r="B61" s="443"/>
      <c r="C61" s="444"/>
      <c r="D61" s="103" t="s">
        <v>6</v>
      </c>
      <c r="E61" s="103" t="s">
        <v>6</v>
      </c>
      <c r="F61" s="103"/>
      <c r="G61" s="123"/>
      <c r="H61" s="103" t="s">
        <v>6</v>
      </c>
      <c r="I61" s="330"/>
    </row>
    <row r="62" spans="2:9" hidden="1" x14ac:dyDescent="0.35">
      <c r="B62" s="443"/>
      <c r="C62" s="444"/>
      <c r="D62" s="103" t="s">
        <v>6</v>
      </c>
      <c r="E62" s="103" t="s">
        <v>6</v>
      </c>
      <c r="F62" s="103"/>
      <c r="G62" s="123"/>
      <c r="H62" s="103" t="s">
        <v>6</v>
      </c>
      <c r="I62" s="330"/>
    </row>
    <row r="63" spans="2:9" hidden="1" x14ac:dyDescent="0.35">
      <c r="B63" s="443"/>
      <c r="C63" s="444"/>
      <c r="D63" s="103" t="s">
        <v>6</v>
      </c>
      <c r="E63" s="103" t="s">
        <v>6</v>
      </c>
      <c r="F63" s="103"/>
      <c r="G63" s="123"/>
      <c r="H63" s="103" t="s">
        <v>6</v>
      </c>
      <c r="I63" s="330"/>
    </row>
    <row r="64" spans="2:9" hidden="1" x14ac:dyDescent="0.35">
      <c r="B64" s="443"/>
      <c r="C64" s="444"/>
      <c r="D64" s="103" t="s">
        <v>6</v>
      </c>
      <c r="E64" s="103" t="s">
        <v>6</v>
      </c>
      <c r="F64" s="103"/>
      <c r="G64" s="123"/>
      <c r="H64" s="103" t="s">
        <v>6</v>
      </c>
      <c r="I64" s="330"/>
    </row>
    <row r="65" spans="1:67" hidden="1" x14ac:dyDescent="0.35">
      <c r="B65" s="443"/>
      <c r="C65" s="444"/>
      <c r="D65" s="103" t="s">
        <v>6</v>
      </c>
      <c r="E65" s="103" t="s">
        <v>6</v>
      </c>
      <c r="F65" s="103"/>
      <c r="G65" s="123"/>
      <c r="H65" s="103" t="s">
        <v>6</v>
      </c>
      <c r="I65" s="330"/>
    </row>
    <row r="66" spans="1:67" hidden="1" x14ac:dyDescent="0.35">
      <c r="B66" s="443"/>
      <c r="C66" s="444"/>
      <c r="D66" s="103" t="s">
        <v>6</v>
      </c>
      <c r="E66" s="103" t="s">
        <v>6</v>
      </c>
      <c r="F66" s="103"/>
      <c r="G66" s="123"/>
      <c r="H66" s="103" t="s">
        <v>6</v>
      </c>
      <c r="I66" s="330"/>
    </row>
    <row r="67" spans="1:67" hidden="1" x14ac:dyDescent="0.35">
      <c r="B67" s="443"/>
      <c r="C67" s="444"/>
      <c r="D67" s="103" t="s">
        <v>6</v>
      </c>
      <c r="E67" s="103" t="s">
        <v>6</v>
      </c>
      <c r="F67" s="103"/>
      <c r="G67" s="123"/>
      <c r="H67" s="103" t="s">
        <v>6</v>
      </c>
      <c r="I67" s="330"/>
    </row>
    <row r="68" spans="1:67" hidden="1" x14ac:dyDescent="0.35">
      <c r="B68" s="443"/>
      <c r="C68" s="444"/>
      <c r="D68" s="103" t="s">
        <v>6</v>
      </c>
      <c r="E68" s="103" t="s">
        <v>6</v>
      </c>
      <c r="F68" s="103"/>
      <c r="G68" s="123"/>
      <c r="H68" s="103" t="s">
        <v>6</v>
      </c>
      <c r="I68" s="330"/>
    </row>
    <row r="69" spans="1:67" hidden="1" x14ac:dyDescent="0.35">
      <c r="B69" s="443"/>
      <c r="C69" s="444"/>
      <c r="D69" s="103" t="s">
        <v>6</v>
      </c>
      <c r="E69" s="103" t="s">
        <v>6</v>
      </c>
      <c r="F69" s="103"/>
      <c r="G69" s="123"/>
      <c r="H69" s="103" t="s">
        <v>6</v>
      </c>
      <c r="I69" s="330"/>
    </row>
    <row r="70" spans="1:67" hidden="1" x14ac:dyDescent="0.35">
      <c r="B70" s="443"/>
      <c r="C70" s="444"/>
      <c r="D70" s="103" t="s">
        <v>6</v>
      </c>
      <c r="E70" s="103" t="s">
        <v>6</v>
      </c>
      <c r="F70" s="103"/>
      <c r="G70" s="123"/>
      <c r="H70" s="103" t="s">
        <v>6</v>
      </c>
      <c r="I70" s="330"/>
    </row>
    <row r="71" spans="1:67" hidden="1" x14ac:dyDescent="0.35">
      <c r="B71" s="443"/>
      <c r="C71" s="444"/>
      <c r="D71" s="103" t="s">
        <v>6</v>
      </c>
      <c r="E71" s="103" t="s">
        <v>6</v>
      </c>
      <c r="F71" s="103"/>
      <c r="G71" s="123"/>
      <c r="H71" s="103" t="s">
        <v>6</v>
      </c>
      <c r="I71" s="330"/>
    </row>
    <row r="72" spans="1:67" hidden="1" x14ac:dyDescent="0.35">
      <c r="B72" s="443"/>
      <c r="C72" s="444"/>
      <c r="D72" s="103" t="s">
        <v>6</v>
      </c>
      <c r="E72" s="103" t="s">
        <v>6</v>
      </c>
      <c r="F72" s="103"/>
      <c r="G72" s="123"/>
      <c r="H72" s="103" t="s">
        <v>6</v>
      </c>
      <c r="I72" s="330"/>
    </row>
    <row r="73" spans="1:67" x14ac:dyDescent="0.35">
      <c r="B73" s="104"/>
      <c r="C73" s="105"/>
    </row>
    <row r="74" spans="1:67" x14ac:dyDescent="0.35">
      <c r="C74" s="88"/>
      <c r="D74" s="106"/>
      <c r="E74" s="106"/>
      <c r="F74" s="445"/>
      <c r="G74" s="445"/>
      <c r="H74" s="445"/>
    </row>
    <row r="75" spans="1:67" ht="102.5" customHeight="1" x14ac:dyDescent="0.35">
      <c r="B75" s="107" t="s">
        <v>54</v>
      </c>
      <c r="C75" s="446" t="s">
        <v>363</v>
      </c>
      <c r="D75" s="447"/>
      <c r="E75" s="447"/>
      <c r="F75" s="447"/>
      <c r="G75" s="447"/>
      <c r="H75" s="447"/>
      <c r="I75" s="448"/>
    </row>
    <row r="76" spans="1:67" s="108" customFormat="1" x14ac:dyDescent="0.35">
      <c r="A76" s="86"/>
      <c r="B76" s="87"/>
    </row>
    <row r="77" spans="1:67" ht="31" x14ac:dyDescent="0.35">
      <c r="C77" s="99" t="s">
        <v>55</v>
      </c>
      <c r="D77" s="99" t="s">
        <v>331</v>
      </c>
      <c r="E77" s="99" t="s">
        <v>56</v>
      </c>
      <c r="F77" s="99" t="s">
        <v>57</v>
      </c>
      <c r="G77" s="112" t="s">
        <v>58</v>
      </c>
      <c r="H77" s="101" t="str">
        <f>'Table A1 Methodology Note'!$D$16</f>
        <v>2022/23</v>
      </c>
      <c r="I77" s="101" t="str">
        <f>(LEFT(H77,4)+1)&amp;"/"&amp;(RIGHT(H77,2)+1)</f>
        <v>2023/24</v>
      </c>
      <c r="J77" s="101" t="str">
        <f t="shared" ref="J77:BO77" si="0">(LEFT(I77,4)+1)&amp;"/"&amp;(RIGHT(I77,2)+1)</f>
        <v>2024/25</v>
      </c>
      <c r="K77" s="101" t="str">
        <f t="shared" si="0"/>
        <v>2025/26</v>
      </c>
      <c r="L77" s="101" t="str">
        <f t="shared" si="0"/>
        <v>2026/27</v>
      </c>
      <c r="M77" s="101" t="str">
        <f t="shared" si="0"/>
        <v>2027/28</v>
      </c>
      <c r="N77" s="101" t="str">
        <f t="shared" si="0"/>
        <v>2028/29</v>
      </c>
      <c r="O77" s="101" t="str">
        <f t="shared" si="0"/>
        <v>2029/30</v>
      </c>
      <c r="P77" s="101" t="str">
        <f t="shared" si="0"/>
        <v>2030/31</v>
      </c>
      <c r="Q77" s="101" t="str">
        <f t="shared" si="0"/>
        <v>2031/32</v>
      </c>
      <c r="R77" s="101" t="str">
        <f t="shared" si="0"/>
        <v>2032/33</v>
      </c>
      <c r="S77" s="101" t="str">
        <f t="shared" si="0"/>
        <v>2033/34</v>
      </c>
      <c r="T77" s="101" t="str">
        <f t="shared" si="0"/>
        <v>2034/35</v>
      </c>
      <c r="U77" s="101" t="str">
        <f t="shared" si="0"/>
        <v>2035/36</v>
      </c>
      <c r="V77" s="101" t="str">
        <f t="shared" si="0"/>
        <v>2036/37</v>
      </c>
      <c r="W77" s="101" t="str">
        <f t="shared" si="0"/>
        <v>2037/38</v>
      </c>
      <c r="X77" s="101" t="str">
        <f t="shared" si="0"/>
        <v>2038/39</v>
      </c>
      <c r="Y77" s="101" t="str">
        <f t="shared" si="0"/>
        <v>2039/40</v>
      </c>
      <c r="Z77" s="101" t="str">
        <f t="shared" si="0"/>
        <v>2040/41</v>
      </c>
      <c r="AA77" s="101" t="str">
        <f t="shared" si="0"/>
        <v>2041/42</v>
      </c>
      <c r="AB77" s="101" t="str">
        <f t="shared" si="0"/>
        <v>2042/43</v>
      </c>
      <c r="AC77" s="101" t="str">
        <f t="shared" si="0"/>
        <v>2043/44</v>
      </c>
      <c r="AD77" s="101" t="str">
        <f t="shared" si="0"/>
        <v>2044/45</v>
      </c>
      <c r="AE77" s="101" t="str">
        <f t="shared" si="0"/>
        <v>2045/46</v>
      </c>
      <c r="AF77" s="101" t="str">
        <f t="shared" si="0"/>
        <v>2046/47</v>
      </c>
      <c r="AG77" s="101" t="str">
        <f t="shared" si="0"/>
        <v>2047/48</v>
      </c>
      <c r="AH77" s="101" t="str">
        <f t="shared" si="0"/>
        <v>2048/49</v>
      </c>
      <c r="AI77" s="101" t="str">
        <f t="shared" si="0"/>
        <v>2049/50</v>
      </c>
      <c r="AJ77" s="101" t="str">
        <f t="shared" si="0"/>
        <v>2050/51</v>
      </c>
      <c r="AK77" s="101" t="str">
        <f t="shared" si="0"/>
        <v>2051/52</v>
      </c>
      <c r="AL77" s="101" t="str">
        <f t="shared" si="0"/>
        <v>2052/53</v>
      </c>
      <c r="AM77" s="101" t="str">
        <f t="shared" si="0"/>
        <v>2053/54</v>
      </c>
      <c r="AN77" s="101" t="str">
        <f t="shared" si="0"/>
        <v>2054/55</v>
      </c>
      <c r="AO77" s="101" t="str">
        <f t="shared" si="0"/>
        <v>2055/56</v>
      </c>
      <c r="AP77" s="101" t="str">
        <f t="shared" si="0"/>
        <v>2056/57</v>
      </c>
      <c r="AQ77" s="101" t="str">
        <f t="shared" si="0"/>
        <v>2057/58</v>
      </c>
      <c r="AR77" s="101" t="str">
        <f t="shared" si="0"/>
        <v>2058/59</v>
      </c>
      <c r="AS77" s="101" t="str">
        <f t="shared" si="0"/>
        <v>2059/60</v>
      </c>
      <c r="AT77" s="101" t="str">
        <f t="shared" si="0"/>
        <v>2060/61</v>
      </c>
      <c r="AU77" s="101" t="str">
        <f t="shared" si="0"/>
        <v>2061/62</v>
      </c>
      <c r="AV77" s="101" t="str">
        <f t="shared" si="0"/>
        <v>2062/63</v>
      </c>
      <c r="AW77" s="101" t="str">
        <f t="shared" si="0"/>
        <v>2063/64</v>
      </c>
      <c r="AX77" s="101" t="str">
        <f t="shared" si="0"/>
        <v>2064/65</v>
      </c>
      <c r="AY77" s="101" t="str">
        <f t="shared" si="0"/>
        <v>2065/66</v>
      </c>
      <c r="AZ77" s="101" t="str">
        <f t="shared" si="0"/>
        <v>2066/67</v>
      </c>
      <c r="BA77" s="101" t="str">
        <f t="shared" si="0"/>
        <v>2067/68</v>
      </c>
      <c r="BB77" s="101" t="str">
        <f t="shared" si="0"/>
        <v>2068/69</v>
      </c>
      <c r="BC77" s="101" t="str">
        <f t="shared" si="0"/>
        <v>2069/70</v>
      </c>
      <c r="BD77" s="101" t="str">
        <f t="shared" si="0"/>
        <v>2070/71</v>
      </c>
      <c r="BE77" s="101" t="str">
        <f t="shared" si="0"/>
        <v>2071/72</v>
      </c>
      <c r="BF77" s="101" t="str">
        <f t="shared" si="0"/>
        <v>2072/73</v>
      </c>
      <c r="BG77" s="101" t="str">
        <f t="shared" si="0"/>
        <v>2073/74</v>
      </c>
      <c r="BH77" s="101" t="str">
        <f t="shared" si="0"/>
        <v>2074/75</v>
      </c>
      <c r="BI77" s="101" t="str">
        <f t="shared" si="0"/>
        <v>2075/76</v>
      </c>
      <c r="BJ77" s="101" t="str">
        <f t="shared" si="0"/>
        <v>2076/77</v>
      </c>
      <c r="BK77" s="101" t="str">
        <f t="shared" si="0"/>
        <v>2077/78</v>
      </c>
      <c r="BL77" s="101" t="str">
        <f t="shared" si="0"/>
        <v>2078/79</v>
      </c>
      <c r="BM77" s="101" t="str">
        <f t="shared" si="0"/>
        <v>2079/80</v>
      </c>
      <c r="BN77" s="101" t="str">
        <f t="shared" si="0"/>
        <v>2080/81</v>
      </c>
      <c r="BO77" s="101" t="str">
        <f t="shared" si="0"/>
        <v>2081/82</v>
      </c>
    </row>
    <row r="78" spans="1:67" x14ac:dyDescent="0.35">
      <c r="C78" s="109" t="str">
        <f>IF(ISBLANK(D13),"",D13)</f>
        <v>&lt;Select&gt;</v>
      </c>
      <c r="D78" s="109" t="str">
        <f>IF(ISBLANK(E13),"",E13)</f>
        <v>&lt;Select&gt;</v>
      </c>
      <c r="E78" s="109" t="str">
        <f>IF(ISBLANK(F13),"",F13)</f>
        <v/>
      </c>
      <c r="F78" s="109" t="str">
        <f t="shared" ref="F78:F109" si="1">IF(ISBLANK(H13),"",H13)</f>
        <v>&lt;Select&gt;</v>
      </c>
      <c r="G78" s="103" t="s">
        <v>6</v>
      </c>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row>
    <row r="79" spans="1:67" x14ac:dyDescent="0.35">
      <c r="C79" s="109" t="str">
        <f t="shared" ref="C79:C137" si="2">IF(ISBLANK(D14),"",D14)</f>
        <v>&lt;Select&gt;</v>
      </c>
      <c r="D79" s="109" t="str">
        <f t="shared" ref="D79:D137" si="3">IF(ISBLANK(E14),"",E14)</f>
        <v>&lt;Select&gt;</v>
      </c>
      <c r="E79" s="109" t="str">
        <f t="shared" ref="E79:E110" si="4">IF(ISBLANK(F14),"",F14)</f>
        <v/>
      </c>
      <c r="F79" s="109" t="str">
        <f t="shared" si="1"/>
        <v>&lt;Select&gt;</v>
      </c>
      <c r="G79" s="103" t="s">
        <v>6</v>
      </c>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row>
    <row r="80" spans="1:67" x14ac:dyDescent="0.35">
      <c r="C80" s="109" t="str">
        <f t="shared" si="2"/>
        <v>&lt;Select&gt;</v>
      </c>
      <c r="D80" s="109" t="str">
        <f t="shared" si="3"/>
        <v>&lt;Select&gt;</v>
      </c>
      <c r="E80" s="109" t="str">
        <f t="shared" si="4"/>
        <v/>
      </c>
      <c r="F80" s="109" t="str">
        <f t="shared" si="1"/>
        <v>&lt;Select&gt;</v>
      </c>
      <c r="G80" s="103" t="s">
        <v>6</v>
      </c>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row>
    <row r="81" spans="3:67" x14ac:dyDescent="0.35">
      <c r="C81" s="109" t="str">
        <f t="shared" si="2"/>
        <v>&lt;Select&gt;</v>
      </c>
      <c r="D81" s="109" t="str">
        <f t="shared" si="3"/>
        <v>&lt;Select&gt;</v>
      </c>
      <c r="E81" s="109" t="str">
        <f t="shared" si="4"/>
        <v/>
      </c>
      <c r="F81" s="109" t="str">
        <f t="shared" si="1"/>
        <v>&lt;Select&gt;</v>
      </c>
      <c r="G81" s="103" t="s">
        <v>6</v>
      </c>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row>
    <row r="82" spans="3:67" x14ac:dyDescent="0.35">
      <c r="C82" s="109" t="str">
        <f t="shared" si="2"/>
        <v>&lt;Select&gt;</v>
      </c>
      <c r="D82" s="109" t="str">
        <f t="shared" si="3"/>
        <v>&lt;Select&gt;</v>
      </c>
      <c r="E82" s="109" t="str">
        <f t="shared" si="4"/>
        <v/>
      </c>
      <c r="F82" s="109" t="str">
        <f t="shared" si="1"/>
        <v>&lt;Select&gt;</v>
      </c>
      <c r="G82" s="103" t="s">
        <v>6</v>
      </c>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row>
    <row r="83" spans="3:67" x14ac:dyDescent="0.35">
      <c r="C83" s="109" t="str">
        <f t="shared" si="2"/>
        <v>&lt;Select&gt;</v>
      </c>
      <c r="D83" s="109" t="str">
        <f t="shared" si="3"/>
        <v>&lt;Select&gt;</v>
      </c>
      <c r="E83" s="109" t="str">
        <f t="shared" si="4"/>
        <v/>
      </c>
      <c r="F83" s="109" t="str">
        <f t="shared" si="1"/>
        <v>&lt;Select&gt;</v>
      </c>
      <c r="G83" s="103" t="s">
        <v>6</v>
      </c>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row>
    <row r="84" spans="3:67" x14ac:dyDescent="0.35">
      <c r="C84" s="109" t="str">
        <f t="shared" si="2"/>
        <v>&lt;Select&gt;</v>
      </c>
      <c r="D84" s="109" t="str">
        <f t="shared" si="3"/>
        <v>&lt;Select&gt;</v>
      </c>
      <c r="E84" s="109" t="str">
        <f t="shared" si="4"/>
        <v/>
      </c>
      <c r="F84" s="109" t="str">
        <f t="shared" si="1"/>
        <v>&lt;Select&gt;</v>
      </c>
      <c r="G84" s="103" t="s">
        <v>6</v>
      </c>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row>
    <row r="85" spans="3:67" x14ac:dyDescent="0.35">
      <c r="C85" s="109" t="str">
        <f t="shared" si="2"/>
        <v>&lt;Select&gt;</v>
      </c>
      <c r="D85" s="109" t="str">
        <f t="shared" si="3"/>
        <v>&lt;Select&gt;</v>
      </c>
      <c r="E85" s="109" t="str">
        <f t="shared" si="4"/>
        <v/>
      </c>
      <c r="F85" s="109" t="str">
        <f t="shared" si="1"/>
        <v>&lt;Select&gt;</v>
      </c>
      <c r="G85" s="103" t="s">
        <v>6</v>
      </c>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row>
    <row r="86" spans="3:67" x14ac:dyDescent="0.35">
      <c r="C86" s="109" t="str">
        <f t="shared" si="2"/>
        <v>&lt;Select&gt;</v>
      </c>
      <c r="D86" s="109" t="str">
        <f t="shared" si="3"/>
        <v>&lt;Select&gt;</v>
      </c>
      <c r="E86" s="109" t="str">
        <f t="shared" si="4"/>
        <v/>
      </c>
      <c r="F86" s="109" t="str">
        <f t="shared" si="1"/>
        <v>&lt;Select&gt;</v>
      </c>
      <c r="G86" s="103" t="s">
        <v>6</v>
      </c>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row>
    <row r="87" spans="3:67" x14ac:dyDescent="0.35">
      <c r="C87" s="109" t="str">
        <f t="shared" si="2"/>
        <v>&lt;Select&gt;</v>
      </c>
      <c r="D87" s="109" t="str">
        <f t="shared" si="3"/>
        <v>&lt;Select&gt;</v>
      </c>
      <c r="E87" s="109" t="str">
        <f t="shared" si="4"/>
        <v/>
      </c>
      <c r="F87" s="109" t="str">
        <f t="shared" si="1"/>
        <v>&lt;Select&gt;</v>
      </c>
      <c r="G87" s="103" t="s">
        <v>6</v>
      </c>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row>
    <row r="88" spans="3:67" x14ac:dyDescent="0.35">
      <c r="C88" s="109" t="str">
        <f t="shared" si="2"/>
        <v>&lt;Select&gt;</v>
      </c>
      <c r="D88" s="109" t="str">
        <f t="shared" si="3"/>
        <v>&lt;Select&gt;</v>
      </c>
      <c r="E88" s="109" t="str">
        <f t="shared" si="4"/>
        <v/>
      </c>
      <c r="F88" s="109" t="str">
        <f t="shared" si="1"/>
        <v>&lt;Select&gt;</v>
      </c>
      <c r="G88" s="103" t="s">
        <v>6</v>
      </c>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row>
    <row r="89" spans="3:67" x14ac:dyDescent="0.35">
      <c r="C89" s="109" t="str">
        <f t="shared" si="2"/>
        <v>&lt;Select&gt;</v>
      </c>
      <c r="D89" s="109" t="str">
        <f t="shared" si="3"/>
        <v>&lt;Select&gt;</v>
      </c>
      <c r="E89" s="109" t="str">
        <f t="shared" si="4"/>
        <v/>
      </c>
      <c r="F89" s="109" t="str">
        <f t="shared" si="1"/>
        <v>&lt;Select&gt;</v>
      </c>
      <c r="G89" s="103" t="s">
        <v>6</v>
      </c>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row>
    <row r="90" spans="3:67" x14ac:dyDescent="0.35">
      <c r="C90" s="109" t="str">
        <f t="shared" si="2"/>
        <v>&lt;Select&gt;</v>
      </c>
      <c r="D90" s="109" t="str">
        <f t="shared" si="3"/>
        <v>&lt;Select&gt;</v>
      </c>
      <c r="E90" s="109" t="str">
        <f t="shared" si="4"/>
        <v/>
      </c>
      <c r="F90" s="109" t="str">
        <f t="shared" si="1"/>
        <v>&lt;Select&gt;</v>
      </c>
      <c r="G90" s="103" t="s">
        <v>6</v>
      </c>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row>
    <row r="91" spans="3:67" x14ac:dyDescent="0.35">
      <c r="C91" s="109" t="str">
        <f t="shared" si="2"/>
        <v>&lt;Select&gt;</v>
      </c>
      <c r="D91" s="109" t="str">
        <f t="shared" si="3"/>
        <v>&lt;Select&gt;</v>
      </c>
      <c r="E91" s="109" t="str">
        <f t="shared" si="4"/>
        <v/>
      </c>
      <c r="F91" s="109" t="str">
        <f t="shared" si="1"/>
        <v>&lt;Select&gt;</v>
      </c>
      <c r="G91" s="103" t="s">
        <v>6</v>
      </c>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row>
    <row r="92" spans="3:67" x14ac:dyDescent="0.35">
      <c r="C92" s="109" t="str">
        <f t="shared" si="2"/>
        <v>&lt;Select&gt;</v>
      </c>
      <c r="D92" s="109" t="str">
        <f t="shared" si="3"/>
        <v>&lt;Select&gt;</v>
      </c>
      <c r="E92" s="109" t="str">
        <f t="shared" si="4"/>
        <v/>
      </c>
      <c r="F92" s="109" t="str">
        <f t="shared" si="1"/>
        <v>&lt;Select&gt;</v>
      </c>
      <c r="G92" s="103" t="s">
        <v>6</v>
      </c>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row>
    <row r="93" spans="3:67" hidden="1" x14ac:dyDescent="0.35">
      <c r="C93" s="109" t="str">
        <f t="shared" si="2"/>
        <v>&lt;Select&gt;</v>
      </c>
      <c r="D93" s="109" t="str">
        <f t="shared" si="3"/>
        <v>&lt;Select&gt;</v>
      </c>
      <c r="E93" s="109" t="str">
        <f t="shared" si="4"/>
        <v/>
      </c>
      <c r="F93" s="109" t="str">
        <f t="shared" si="1"/>
        <v>&lt;Select&gt;</v>
      </c>
      <c r="G93" s="103" t="s">
        <v>6</v>
      </c>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row>
    <row r="94" spans="3:67" hidden="1" x14ac:dyDescent="0.35">
      <c r="C94" s="109" t="str">
        <f t="shared" si="2"/>
        <v>&lt;Select&gt;</v>
      </c>
      <c r="D94" s="109" t="str">
        <f t="shared" si="3"/>
        <v>&lt;Select&gt;</v>
      </c>
      <c r="E94" s="109" t="str">
        <f t="shared" si="4"/>
        <v/>
      </c>
      <c r="F94" s="109" t="str">
        <f t="shared" si="1"/>
        <v>&lt;Select&gt;</v>
      </c>
      <c r="G94" s="103" t="s">
        <v>6</v>
      </c>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row>
    <row r="95" spans="3:67" hidden="1" x14ac:dyDescent="0.35">
      <c r="C95" s="109" t="str">
        <f t="shared" si="2"/>
        <v>&lt;Select&gt;</v>
      </c>
      <c r="D95" s="109" t="str">
        <f t="shared" si="3"/>
        <v>&lt;Select&gt;</v>
      </c>
      <c r="E95" s="109" t="str">
        <f t="shared" si="4"/>
        <v/>
      </c>
      <c r="F95" s="109" t="str">
        <f t="shared" si="1"/>
        <v>&lt;Select&gt;</v>
      </c>
      <c r="G95" s="103" t="s">
        <v>6</v>
      </c>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row>
    <row r="96" spans="3:67" hidden="1" x14ac:dyDescent="0.35">
      <c r="C96" s="109" t="str">
        <f t="shared" si="2"/>
        <v>&lt;Select&gt;</v>
      </c>
      <c r="D96" s="109" t="str">
        <f t="shared" si="3"/>
        <v>&lt;Select&gt;</v>
      </c>
      <c r="E96" s="109" t="str">
        <f t="shared" si="4"/>
        <v/>
      </c>
      <c r="F96" s="109" t="str">
        <f t="shared" si="1"/>
        <v>&lt;Select&gt;</v>
      </c>
      <c r="G96" s="103" t="s">
        <v>6</v>
      </c>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row>
    <row r="97" spans="3:67" hidden="1" x14ac:dyDescent="0.35">
      <c r="C97" s="109" t="str">
        <f t="shared" si="2"/>
        <v>&lt;Select&gt;</v>
      </c>
      <c r="D97" s="109" t="str">
        <f t="shared" si="3"/>
        <v>&lt;Select&gt;</v>
      </c>
      <c r="E97" s="109" t="str">
        <f t="shared" si="4"/>
        <v/>
      </c>
      <c r="F97" s="109" t="str">
        <f t="shared" si="1"/>
        <v>&lt;Select&gt;</v>
      </c>
      <c r="G97" s="103" t="s">
        <v>6</v>
      </c>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row>
    <row r="98" spans="3:67" hidden="1" x14ac:dyDescent="0.35">
      <c r="C98" s="109" t="str">
        <f t="shared" si="2"/>
        <v>&lt;Select&gt;</v>
      </c>
      <c r="D98" s="109" t="str">
        <f t="shared" si="3"/>
        <v>&lt;Select&gt;</v>
      </c>
      <c r="E98" s="109" t="str">
        <f t="shared" si="4"/>
        <v/>
      </c>
      <c r="F98" s="109" t="str">
        <f t="shared" si="1"/>
        <v>&lt;Select&gt;</v>
      </c>
      <c r="G98" s="103" t="s">
        <v>6</v>
      </c>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row>
    <row r="99" spans="3:67" hidden="1" x14ac:dyDescent="0.35">
      <c r="C99" s="109" t="str">
        <f t="shared" si="2"/>
        <v>&lt;Select&gt;</v>
      </c>
      <c r="D99" s="109" t="str">
        <f t="shared" si="3"/>
        <v>&lt;Select&gt;</v>
      </c>
      <c r="E99" s="109" t="str">
        <f t="shared" si="4"/>
        <v/>
      </c>
      <c r="F99" s="109" t="str">
        <f t="shared" si="1"/>
        <v>&lt;Select&gt;</v>
      </c>
      <c r="G99" s="103" t="s">
        <v>6</v>
      </c>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row>
    <row r="100" spans="3:67" hidden="1" x14ac:dyDescent="0.35">
      <c r="C100" s="109" t="str">
        <f t="shared" si="2"/>
        <v>&lt;Select&gt;</v>
      </c>
      <c r="D100" s="109" t="str">
        <f t="shared" si="3"/>
        <v>&lt;Select&gt;</v>
      </c>
      <c r="E100" s="109" t="str">
        <f t="shared" si="4"/>
        <v/>
      </c>
      <c r="F100" s="109" t="str">
        <f t="shared" si="1"/>
        <v>&lt;Select&gt;</v>
      </c>
      <c r="G100" s="103" t="s">
        <v>6</v>
      </c>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row>
    <row r="101" spans="3:67" hidden="1" x14ac:dyDescent="0.35">
      <c r="C101" s="109" t="str">
        <f t="shared" si="2"/>
        <v>&lt;Select&gt;</v>
      </c>
      <c r="D101" s="109" t="str">
        <f t="shared" si="3"/>
        <v>&lt;Select&gt;</v>
      </c>
      <c r="E101" s="109" t="str">
        <f t="shared" si="4"/>
        <v/>
      </c>
      <c r="F101" s="109" t="str">
        <f t="shared" si="1"/>
        <v>&lt;Select&gt;</v>
      </c>
      <c r="G101" s="103" t="s">
        <v>6</v>
      </c>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row>
    <row r="102" spans="3:67" hidden="1" x14ac:dyDescent="0.35">
      <c r="C102" s="109" t="str">
        <f t="shared" si="2"/>
        <v>&lt;Select&gt;</v>
      </c>
      <c r="D102" s="109" t="str">
        <f t="shared" si="3"/>
        <v>&lt;Select&gt;</v>
      </c>
      <c r="E102" s="109" t="str">
        <f t="shared" si="4"/>
        <v/>
      </c>
      <c r="F102" s="109" t="str">
        <f t="shared" si="1"/>
        <v>&lt;Select&gt;</v>
      </c>
      <c r="G102" s="103" t="s">
        <v>6</v>
      </c>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row>
    <row r="103" spans="3:67" hidden="1" x14ac:dyDescent="0.35">
      <c r="C103" s="109" t="str">
        <f t="shared" si="2"/>
        <v>&lt;Select&gt;</v>
      </c>
      <c r="D103" s="109" t="str">
        <f t="shared" si="3"/>
        <v>&lt;Select&gt;</v>
      </c>
      <c r="E103" s="109" t="str">
        <f t="shared" si="4"/>
        <v/>
      </c>
      <c r="F103" s="109" t="str">
        <f t="shared" si="1"/>
        <v>&lt;Select&gt;</v>
      </c>
      <c r="G103" s="103" t="s">
        <v>6</v>
      </c>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row>
    <row r="104" spans="3:67" hidden="1" x14ac:dyDescent="0.35">
      <c r="C104" s="109" t="str">
        <f t="shared" si="2"/>
        <v>&lt;Select&gt;</v>
      </c>
      <c r="D104" s="109" t="str">
        <f t="shared" si="3"/>
        <v>&lt;Select&gt;</v>
      </c>
      <c r="E104" s="109" t="str">
        <f t="shared" si="4"/>
        <v/>
      </c>
      <c r="F104" s="109" t="str">
        <f t="shared" si="1"/>
        <v>&lt;Select&gt;</v>
      </c>
      <c r="G104" s="103" t="s">
        <v>6</v>
      </c>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row>
    <row r="105" spans="3:67" hidden="1" x14ac:dyDescent="0.35">
      <c r="C105" s="109" t="str">
        <f t="shared" si="2"/>
        <v>&lt;Select&gt;</v>
      </c>
      <c r="D105" s="109" t="str">
        <f t="shared" si="3"/>
        <v>&lt;Select&gt;</v>
      </c>
      <c r="E105" s="109" t="str">
        <f t="shared" si="4"/>
        <v/>
      </c>
      <c r="F105" s="109" t="str">
        <f t="shared" si="1"/>
        <v>&lt;Select&gt;</v>
      </c>
      <c r="G105" s="103" t="s">
        <v>6</v>
      </c>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row>
    <row r="106" spans="3:67" hidden="1" x14ac:dyDescent="0.35">
      <c r="C106" s="109" t="str">
        <f t="shared" si="2"/>
        <v>&lt;Select&gt;</v>
      </c>
      <c r="D106" s="109" t="str">
        <f t="shared" si="3"/>
        <v>&lt;Select&gt;</v>
      </c>
      <c r="E106" s="109" t="str">
        <f t="shared" si="4"/>
        <v/>
      </c>
      <c r="F106" s="109" t="str">
        <f t="shared" si="1"/>
        <v>&lt;Select&gt;</v>
      </c>
      <c r="G106" s="103" t="s">
        <v>6</v>
      </c>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row>
    <row r="107" spans="3:67" hidden="1" x14ac:dyDescent="0.35">
      <c r="C107" s="109" t="str">
        <f t="shared" si="2"/>
        <v>&lt;Select&gt;</v>
      </c>
      <c r="D107" s="109" t="str">
        <f t="shared" si="3"/>
        <v>&lt;Select&gt;</v>
      </c>
      <c r="E107" s="109" t="str">
        <f t="shared" si="4"/>
        <v/>
      </c>
      <c r="F107" s="109" t="str">
        <f t="shared" si="1"/>
        <v>&lt;Select&gt;</v>
      </c>
      <c r="G107" s="103" t="s">
        <v>6</v>
      </c>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row>
    <row r="108" spans="3:67" hidden="1" x14ac:dyDescent="0.35">
      <c r="C108" s="109" t="str">
        <f t="shared" si="2"/>
        <v>&lt;Select&gt;</v>
      </c>
      <c r="D108" s="109" t="str">
        <f t="shared" si="3"/>
        <v>&lt;Select&gt;</v>
      </c>
      <c r="E108" s="109" t="str">
        <f t="shared" si="4"/>
        <v/>
      </c>
      <c r="F108" s="109" t="str">
        <f t="shared" si="1"/>
        <v>&lt;Select&gt;</v>
      </c>
      <c r="G108" s="103" t="s">
        <v>6</v>
      </c>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row>
    <row r="109" spans="3:67" hidden="1" x14ac:dyDescent="0.35">
      <c r="C109" s="109" t="str">
        <f t="shared" si="2"/>
        <v>&lt;Select&gt;</v>
      </c>
      <c r="D109" s="109" t="str">
        <f t="shared" si="3"/>
        <v>&lt;Select&gt;</v>
      </c>
      <c r="E109" s="109" t="str">
        <f t="shared" si="4"/>
        <v/>
      </c>
      <c r="F109" s="109" t="str">
        <f t="shared" si="1"/>
        <v>&lt;Select&gt;</v>
      </c>
      <c r="G109" s="103" t="s">
        <v>6</v>
      </c>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0"/>
      <c r="AY109" s="110"/>
      <c r="AZ109" s="110"/>
      <c r="BA109" s="110"/>
      <c r="BB109" s="110"/>
      <c r="BC109" s="110"/>
      <c r="BD109" s="110"/>
      <c r="BE109" s="110"/>
      <c r="BF109" s="110"/>
      <c r="BG109" s="110"/>
      <c r="BH109" s="110"/>
      <c r="BI109" s="110"/>
      <c r="BJ109" s="110"/>
      <c r="BK109" s="110"/>
      <c r="BL109" s="110"/>
      <c r="BM109" s="110"/>
      <c r="BN109" s="110"/>
      <c r="BO109" s="110"/>
    </row>
    <row r="110" spans="3:67" hidden="1" x14ac:dyDescent="0.35">
      <c r="C110" s="109" t="str">
        <f t="shared" si="2"/>
        <v>&lt;Select&gt;</v>
      </c>
      <c r="D110" s="109" t="str">
        <f t="shared" si="3"/>
        <v>&lt;Select&gt;</v>
      </c>
      <c r="E110" s="109" t="str">
        <f t="shared" si="4"/>
        <v/>
      </c>
      <c r="F110" s="109" t="str">
        <f t="shared" ref="F110:F137" si="5">IF(ISBLANK(H45),"",H45)</f>
        <v>&lt;Select&gt;</v>
      </c>
      <c r="G110" s="103" t="s">
        <v>6</v>
      </c>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0"/>
      <c r="BE110" s="110"/>
      <c r="BF110" s="110"/>
      <c r="BG110" s="110"/>
      <c r="BH110" s="110"/>
      <c r="BI110" s="110"/>
      <c r="BJ110" s="110"/>
      <c r="BK110" s="110"/>
      <c r="BL110" s="110"/>
      <c r="BM110" s="110"/>
      <c r="BN110" s="110"/>
      <c r="BO110" s="110"/>
    </row>
    <row r="111" spans="3:67" hidden="1" x14ac:dyDescent="0.35">
      <c r="C111" s="109" t="str">
        <f t="shared" si="2"/>
        <v>&lt;Select&gt;</v>
      </c>
      <c r="D111" s="109" t="str">
        <f t="shared" si="3"/>
        <v>&lt;Select&gt;</v>
      </c>
      <c r="E111" s="109" t="str">
        <f t="shared" ref="E111:E137" si="6">IF(ISBLANK(F46),"",F46)</f>
        <v/>
      </c>
      <c r="F111" s="109" t="str">
        <f t="shared" si="5"/>
        <v>&lt;Select&gt;</v>
      </c>
      <c r="G111" s="103" t="s">
        <v>6</v>
      </c>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row>
    <row r="112" spans="3:67" hidden="1" x14ac:dyDescent="0.35">
      <c r="C112" s="109" t="str">
        <f t="shared" si="2"/>
        <v>&lt;Select&gt;</v>
      </c>
      <c r="D112" s="109" t="str">
        <f t="shared" si="3"/>
        <v>&lt;Select&gt;</v>
      </c>
      <c r="E112" s="109" t="str">
        <f t="shared" si="6"/>
        <v/>
      </c>
      <c r="F112" s="109" t="str">
        <f t="shared" si="5"/>
        <v>&lt;Select&gt;</v>
      </c>
      <c r="G112" s="103" t="s">
        <v>6</v>
      </c>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0"/>
      <c r="AZ112" s="110"/>
      <c r="BA112" s="110"/>
      <c r="BB112" s="110"/>
      <c r="BC112" s="110"/>
      <c r="BD112" s="110"/>
      <c r="BE112" s="110"/>
      <c r="BF112" s="110"/>
      <c r="BG112" s="110"/>
      <c r="BH112" s="110"/>
      <c r="BI112" s="110"/>
      <c r="BJ112" s="110"/>
      <c r="BK112" s="110"/>
      <c r="BL112" s="110"/>
      <c r="BM112" s="110"/>
      <c r="BN112" s="110"/>
      <c r="BO112" s="110"/>
    </row>
    <row r="113" spans="3:67" hidden="1" x14ac:dyDescent="0.35">
      <c r="C113" s="109" t="str">
        <f t="shared" si="2"/>
        <v>&lt;Select&gt;</v>
      </c>
      <c r="D113" s="109" t="str">
        <f t="shared" si="3"/>
        <v>&lt;Select&gt;</v>
      </c>
      <c r="E113" s="109" t="str">
        <f t="shared" si="6"/>
        <v/>
      </c>
      <c r="F113" s="109" t="str">
        <f t="shared" si="5"/>
        <v>&lt;Select&gt;</v>
      </c>
      <c r="G113" s="103" t="s">
        <v>6</v>
      </c>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0"/>
      <c r="BD113" s="110"/>
      <c r="BE113" s="110"/>
      <c r="BF113" s="110"/>
      <c r="BG113" s="110"/>
      <c r="BH113" s="110"/>
      <c r="BI113" s="110"/>
      <c r="BJ113" s="110"/>
      <c r="BK113" s="110"/>
      <c r="BL113" s="110"/>
      <c r="BM113" s="110"/>
      <c r="BN113" s="110"/>
      <c r="BO113" s="110"/>
    </row>
    <row r="114" spans="3:67" hidden="1" x14ac:dyDescent="0.35">
      <c r="C114" s="109" t="str">
        <f t="shared" si="2"/>
        <v>&lt;Select&gt;</v>
      </c>
      <c r="D114" s="109" t="str">
        <f t="shared" si="3"/>
        <v>&lt;Select&gt;</v>
      </c>
      <c r="E114" s="109" t="str">
        <f t="shared" si="6"/>
        <v/>
      </c>
      <c r="F114" s="109" t="str">
        <f t="shared" si="5"/>
        <v>&lt;Select&gt;</v>
      </c>
      <c r="G114" s="103" t="s">
        <v>6</v>
      </c>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110"/>
      <c r="BC114" s="110"/>
      <c r="BD114" s="110"/>
      <c r="BE114" s="110"/>
      <c r="BF114" s="110"/>
      <c r="BG114" s="110"/>
      <c r="BH114" s="110"/>
      <c r="BI114" s="110"/>
      <c r="BJ114" s="110"/>
      <c r="BK114" s="110"/>
      <c r="BL114" s="110"/>
      <c r="BM114" s="110"/>
      <c r="BN114" s="110"/>
      <c r="BO114" s="110"/>
    </row>
    <row r="115" spans="3:67" hidden="1" x14ac:dyDescent="0.35">
      <c r="C115" s="109" t="str">
        <f t="shared" si="2"/>
        <v>&lt;Select&gt;</v>
      </c>
      <c r="D115" s="109" t="str">
        <f t="shared" si="3"/>
        <v>&lt;Select&gt;</v>
      </c>
      <c r="E115" s="109" t="str">
        <f t="shared" si="6"/>
        <v/>
      </c>
      <c r="F115" s="109" t="str">
        <f t="shared" si="5"/>
        <v>&lt;Select&gt;</v>
      </c>
      <c r="G115" s="103" t="s">
        <v>6</v>
      </c>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row>
    <row r="116" spans="3:67" hidden="1" x14ac:dyDescent="0.35">
      <c r="C116" s="109" t="str">
        <f t="shared" si="2"/>
        <v>&lt;Select&gt;</v>
      </c>
      <c r="D116" s="109" t="str">
        <f t="shared" si="3"/>
        <v>&lt;Select&gt;</v>
      </c>
      <c r="E116" s="109" t="str">
        <f t="shared" si="6"/>
        <v/>
      </c>
      <c r="F116" s="109" t="str">
        <f t="shared" si="5"/>
        <v>&lt;Select&gt;</v>
      </c>
      <c r="G116" s="103" t="s">
        <v>6</v>
      </c>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0"/>
      <c r="AS116" s="110"/>
      <c r="AT116" s="110"/>
      <c r="AU116" s="110"/>
      <c r="AV116" s="110"/>
      <c r="AW116" s="110"/>
      <c r="AX116" s="110"/>
      <c r="AY116" s="110"/>
      <c r="AZ116" s="110"/>
      <c r="BA116" s="110"/>
      <c r="BB116" s="110"/>
      <c r="BC116" s="110"/>
      <c r="BD116" s="110"/>
      <c r="BE116" s="110"/>
      <c r="BF116" s="110"/>
      <c r="BG116" s="110"/>
      <c r="BH116" s="110"/>
      <c r="BI116" s="110"/>
      <c r="BJ116" s="110"/>
      <c r="BK116" s="110"/>
      <c r="BL116" s="110"/>
      <c r="BM116" s="110"/>
      <c r="BN116" s="110"/>
      <c r="BO116" s="110"/>
    </row>
    <row r="117" spans="3:67" hidden="1" x14ac:dyDescent="0.35">
      <c r="C117" s="109" t="str">
        <f t="shared" si="2"/>
        <v>&lt;Select&gt;</v>
      </c>
      <c r="D117" s="109" t="str">
        <f t="shared" si="3"/>
        <v>&lt;Select&gt;</v>
      </c>
      <c r="E117" s="109" t="str">
        <f t="shared" si="6"/>
        <v/>
      </c>
      <c r="F117" s="109" t="str">
        <f t="shared" si="5"/>
        <v>&lt;Select&gt;</v>
      </c>
      <c r="G117" s="103" t="s">
        <v>6</v>
      </c>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10"/>
      <c r="AU117" s="110"/>
      <c r="AV117" s="110"/>
      <c r="AW117" s="110"/>
      <c r="AX117" s="110"/>
      <c r="AY117" s="110"/>
      <c r="AZ117" s="110"/>
      <c r="BA117" s="110"/>
      <c r="BB117" s="110"/>
      <c r="BC117" s="110"/>
      <c r="BD117" s="110"/>
      <c r="BE117" s="110"/>
      <c r="BF117" s="110"/>
      <c r="BG117" s="110"/>
      <c r="BH117" s="110"/>
      <c r="BI117" s="110"/>
      <c r="BJ117" s="110"/>
      <c r="BK117" s="110"/>
      <c r="BL117" s="110"/>
      <c r="BM117" s="110"/>
      <c r="BN117" s="110"/>
      <c r="BO117" s="110"/>
    </row>
    <row r="118" spans="3:67" hidden="1" x14ac:dyDescent="0.35">
      <c r="C118" s="109" t="str">
        <f t="shared" si="2"/>
        <v>&lt;Select&gt;</v>
      </c>
      <c r="D118" s="109" t="str">
        <f t="shared" si="3"/>
        <v>&lt;Select&gt;</v>
      </c>
      <c r="E118" s="109" t="str">
        <f t="shared" si="6"/>
        <v/>
      </c>
      <c r="F118" s="109" t="str">
        <f t="shared" si="5"/>
        <v>&lt;Select&gt;</v>
      </c>
      <c r="G118" s="103" t="s">
        <v>6</v>
      </c>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row>
    <row r="119" spans="3:67" hidden="1" x14ac:dyDescent="0.35">
      <c r="C119" s="109" t="str">
        <f t="shared" si="2"/>
        <v>&lt;Select&gt;</v>
      </c>
      <c r="D119" s="109" t="str">
        <f t="shared" si="3"/>
        <v>&lt;Select&gt;</v>
      </c>
      <c r="E119" s="109" t="str">
        <f t="shared" si="6"/>
        <v/>
      </c>
      <c r="F119" s="109" t="str">
        <f t="shared" si="5"/>
        <v>&lt;Select&gt;</v>
      </c>
      <c r="G119" s="103" t="s">
        <v>6</v>
      </c>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110"/>
      <c r="BA119" s="110"/>
      <c r="BB119" s="110"/>
      <c r="BC119" s="110"/>
      <c r="BD119" s="110"/>
      <c r="BE119" s="110"/>
      <c r="BF119" s="110"/>
      <c r="BG119" s="110"/>
      <c r="BH119" s="110"/>
      <c r="BI119" s="110"/>
      <c r="BJ119" s="110"/>
      <c r="BK119" s="110"/>
      <c r="BL119" s="110"/>
      <c r="BM119" s="110"/>
      <c r="BN119" s="110"/>
      <c r="BO119" s="110"/>
    </row>
    <row r="120" spans="3:67" hidden="1" x14ac:dyDescent="0.35">
      <c r="C120" s="109" t="str">
        <f t="shared" si="2"/>
        <v>&lt;Select&gt;</v>
      </c>
      <c r="D120" s="109" t="str">
        <f t="shared" si="3"/>
        <v>&lt;Select&gt;</v>
      </c>
      <c r="E120" s="109" t="str">
        <f t="shared" si="6"/>
        <v/>
      </c>
      <c r="F120" s="109" t="str">
        <f t="shared" si="5"/>
        <v>&lt;Select&gt;</v>
      </c>
      <c r="G120" s="103" t="s">
        <v>6</v>
      </c>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0"/>
      <c r="AY120" s="110"/>
      <c r="AZ120" s="110"/>
      <c r="BA120" s="110"/>
      <c r="BB120" s="110"/>
      <c r="BC120" s="110"/>
      <c r="BD120" s="110"/>
      <c r="BE120" s="110"/>
      <c r="BF120" s="110"/>
      <c r="BG120" s="110"/>
      <c r="BH120" s="110"/>
      <c r="BI120" s="110"/>
      <c r="BJ120" s="110"/>
      <c r="BK120" s="110"/>
      <c r="BL120" s="110"/>
      <c r="BM120" s="110"/>
      <c r="BN120" s="110"/>
      <c r="BO120" s="110"/>
    </row>
    <row r="121" spans="3:67" hidden="1" x14ac:dyDescent="0.35">
      <c r="C121" s="109" t="str">
        <f t="shared" si="2"/>
        <v>&lt;Select&gt;</v>
      </c>
      <c r="D121" s="109" t="str">
        <f t="shared" si="3"/>
        <v>&lt;Select&gt;</v>
      </c>
      <c r="E121" s="109" t="str">
        <f t="shared" si="6"/>
        <v/>
      </c>
      <c r="F121" s="109" t="str">
        <f t="shared" si="5"/>
        <v>&lt;Select&gt;</v>
      </c>
      <c r="G121" s="103" t="s">
        <v>6</v>
      </c>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0"/>
      <c r="AY121" s="110"/>
      <c r="AZ121" s="110"/>
      <c r="BA121" s="110"/>
      <c r="BB121" s="110"/>
      <c r="BC121" s="110"/>
      <c r="BD121" s="110"/>
      <c r="BE121" s="110"/>
      <c r="BF121" s="110"/>
      <c r="BG121" s="110"/>
      <c r="BH121" s="110"/>
      <c r="BI121" s="110"/>
      <c r="BJ121" s="110"/>
      <c r="BK121" s="110"/>
      <c r="BL121" s="110"/>
      <c r="BM121" s="110"/>
      <c r="BN121" s="110"/>
      <c r="BO121" s="110"/>
    </row>
    <row r="122" spans="3:67" hidden="1" x14ac:dyDescent="0.35">
      <c r="C122" s="109" t="str">
        <f t="shared" si="2"/>
        <v>&lt;Select&gt;</v>
      </c>
      <c r="D122" s="109" t="str">
        <f t="shared" si="3"/>
        <v>&lt;Select&gt;</v>
      </c>
      <c r="E122" s="109" t="str">
        <f t="shared" si="6"/>
        <v/>
      </c>
      <c r="F122" s="109" t="str">
        <f t="shared" si="5"/>
        <v>&lt;Select&gt;</v>
      </c>
      <c r="G122" s="103" t="s">
        <v>6</v>
      </c>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row>
    <row r="123" spans="3:67" hidden="1" x14ac:dyDescent="0.35">
      <c r="C123" s="109" t="str">
        <f t="shared" si="2"/>
        <v>&lt;Select&gt;</v>
      </c>
      <c r="D123" s="109" t="str">
        <f t="shared" si="3"/>
        <v>&lt;Select&gt;</v>
      </c>
      <c r="E123" s="109" t="str">
        <f t="shared" si="6"/>
        <v/>
      </c>
      <c r="F123" s="109" t="str">
        <f t="shared" si="5"/>
        <v>&lt;Select&gt;</v>
      </c>
      <c r="G123" s="103" t="s">
        <v>6</v>
      </c>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row>
    <row r="124" spans="3:67" hidden="1" x14ac:dyDescent="0.35">
      <c r="C124" s="109" t="str">
        <f t="shared" si="2"/>
        <v>&lt;Select&gt;</v>
      </c>
      <c r="D124" s="109" t="str">
        <f t="shared" si="3"/>
        <v>&lt;Select&gt;</v>
      </c>
      <c r="E124" s="109" t="str">
        <f t="shared" si="6"/>
        <v/>
      </c>
      <c r="F124" s="109" t="str">
        <f t="shared" si="5"/>
        <v>&lt;Select&gt;</v>
      </c>
      <c r="G124" s="103" t="s">
        <v>6</v>
      </c>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0"/>
      <c r="AY124" s="110"/>
      <c r="AZ124" s="110"/>
      <c r="BA124" s="110"/>
      <c r="BB124" s="110"/>
      <c r="BC124" s="110"/>
      <c r="BD124" s="110"/>
      <c r="BE124" s="110"/>
      <c r="BF124" s="110"/>
      <c r="BG124" s="110"/>
      <c r="BH124" s="110"/>
      <c r="BI124" s="110"/>
      <c r="BJ124" s="110"/>
      <c r="BK124" s="110"/>
      <c r="BL124" s="110"/>
      <c r="BM124" s="110"/>
      <c r="BN124" s="110"/>
      <c r="BO124" s="110"/>
    </row>
    <row r="125" spans="3:67" hidden="1" x14ac:dyDescent="0.35">
      <c r="C125" s="109" t="str">
        <f t="shared" si="2"/>
        <v>&lt;Select&gt;</v>
      </c>
      <c r="D125" s="109" t="str">
        <f t="shared" si="3"/>
        <v>&lt;Select&gt;</v>
      </c>
      <c r="E125" s="109" t="str">
        <f t="shared" si="6"/>
        <v/>
      </c>
      <c r="F125" s="109" t="str">
        <f t="shared" si="5"/>
        <v>&lt;Select&gt;</v>
      </c>
      <c r="G125" s="103" t="s">
        <v>6</v>
      </c>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row>
    <row r="126" spans="3:67" hidden="1" x14ac:dyDescent="0.35">
      <c r="C126" s="109" t="str">
        <f t="shared" si="2"/>
        <v>&lt;Select&gt;</v>
      </c>
      <c r="D126" s="109" t="str">
        <f t="shared" si="3"/>
        <v>&lt;Select&gt;</v>
      </c>
      <c r="E126" s="109" t="str">
        <f t="shared" si="6"/>
        <v/>
      </c>
      <c r="F126" s="109" t="str">
        <f t="shared" si="5"/>
        <v>&lt;Select&gt;</v>
      </c>
      <c r="G126" s="103" t="s">
        <v>6</v>
      </c>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0"/>
    </row>
    <row r="127" spans="3:67" hidden="1" x14ac:dyDescent="0.35">
      <c r="C127" s="109" t="str">
        <f t="shared" si="2"/>
        <v>&lt;Select&gt;</v>
      </c>
      <c r="D127" s="109" t="str">
        <f t="shared" si="3"/>
        <v>&lt;Select&gt;</v>
      </c>
      <c r="E127" s="109" t="str">
        <f t="shared" si="6"/>
        <v/>
      </c>
      <c r="F127" s="109" t="str">
        <f t="shared" si="5"/>
        <v>&lt;Select&gt;</v>
      </c>
      <c r="G127" s="103" t="s">
        <v>6</v>
      </c>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row>
    <row r="128" spans="3:67" hidden="1" x14ac:dyDescent="0.35">
      <c r="C128" s="109" t="str">
        <f t="shared" si="2"/>
        <v>&lt;Select&gt;</v>
      </c>
      <c r="D128" s="109" t="str">
        <f t="shared" si="3"/>
        <v>&lt;Select&gt;</v>
      </c>
      <c r="E128" s="109" t="str">
        <f t="shared" si="6"/>
        <v/>
      </c>
      <c r="F128" s="109" t="str">
        <f t="shared" si="5"/>
        <v>&lt;Select&gt;</v>
      </c>
      <c r="G128" s="103" t="s">
        <v>6</v>
      </c>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0"/>
    </row>
    <row r="129" spans="2:67" hidden="1" x14ac:dyDescent="0.35">
      <c r="C129" s="109" t="str">
        <f t="shared" si="2"/>
        <v>&lt;Select&gt;</v>
      </c>
      <c r="D129" s="109" t="str">
        <f t="shared" si="3"/>
        <v>&lt;Select&gt;</v>
      </c>
      <c r="E129" s="109" t="str">
        <f t="shared" si="6"/>
        <v/>
      </c>
      <c r="F129" s="109" t="str">
        <f t="shared" si="5"/>
        <v>&lt;Select&gt;</v>
      </c>
      <c r="G129" s="103" t="s">
        <v>6</v>
      </c>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0"/>
    </row>
    <row r="130" spans="2:67" hidden="1" x14ac:dyDescent="0.35">
      <c r="C130" s="109" t="str">
        <f t="shared" si="2"/>
        <v>&lt;Select&gt;</v>
      </c>
      <c r="D130" s="109" t="str">
        <f t="shared" si="3"/>
        <v>&lt;Select&gt;</v>
      </c>
      <c r="E130" s="109" t="str">
        <f t="shared" si="6"/>
        <v/>
      </c>
      <c r="F130" s="109" t="str">
        <f t="shared" si="5"/>
        <v>&lt;Select&gt;</v>
      </c>
      <c r="G130" s="103" t="s">
        <v>6</v>
      </c>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row>
    <row r="131" spans="2:67" hidden="1" x14ac:dyDescent="0.35">
      <c r="C131" s="109" t="str">
        <f t="shared" si="2"/>
        <v>&lt;Select&gt;</v>
      </c>
      <c r="D131" s="109" t="str">
        <f t="shared" si="3"/>
        <v>&lt;Select&gt;</v>
      </c>
      <c r="E131" s="109" t="str">
        <f t="shared" si="6"/>
        <v/>
      </c>
      <c r="F131" s="109" t="str">
        <f t="shared" si="5"/>
        <v>&lt;Select&gt;</v>
      </c>
      <c r="G131" s="103" t="s">
        <v>6</v>
      </c>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row>
    <row r="132" spans="2:67" hidden="1" x14ac:dyDescent="0.35">
      <c r="C132" s="109" t="str">
        <f t="shared" si="2"/>
        <v>&lt;Select&gt;</v>
      </c>
      <c r="D132" s="109" t="str">
        <f t="shared" si="3"/>
        <v>&lt;Select&gt;</v>
      </c>
      <c r="E132" s="109" t="str">
        <f t="shared" si="6"/>
        <v/>
      </c>
      <c r="F132" s="109" t="str">
        <f t="shared" si="5"/>
        <v>&lt;Select&gt;</v>
      </c>
      <c r="G132" s="103" t="s">
        <v>6</v>
      </c>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row>
    <row r="133" spans="2:67" hidden="1" x14ac:dyDescent="0.35">
      <c r="C133" s="109" t="str">
        <f t="shared" si="2"/>
        <v>&lt;Select&gt;</v>
      </c>
      <c r="D133" s="109" t="str">
        <f t="shared" si="3"/>
        <v>&lt;Select&gt;</v>
      </c>
      <c r="E133" s="109" t="str">
        <f t="shared" si="6"/>
        <v/>
      </c>
      <c r="F133" s="109" t="str">
        <f t="shared" si="5"/>
        <v>&lt;Select&gt;</v>
      </c>
      <c r="G133" s="103" t="s">
        <v>6</v>
      </c>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row>
    <row r="134" spans="2:67" hidden="1" x14ac:dyDescent="0.35">
      <c r="C134" s="109" t="str">
        <f t="shared" si="2"/>
        <v>&lt;Select&gt;</v>
      </c>
      <c r="D134" s="109" t="str">
        <f t="shared" si="3"/>
        <v>&lt;Select&gt;</v>
      </c>
      <c r="E134" s="109" t="str">
        <f t="shared" si="6"/>
        <v/>
      </c>
      <c r="F134" s="109" t="str">
        <f t="shared" si="5"/>
        <v>&lt;Select&gt;</v>
      </c>
      <c r="G134" s="103" t="s">
        <v>6</v>
      </c>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row>
    <row r="135" spans="2:67" hidden="1" x14ac:dyDescent="0.35">
      <c r="C135" s="109" t="str">
        <f t="shared" si="2"/>
        <v>&lt;Select&gt;</v>
      </c>
      <c r="D135" s="109" t="str">
        <f t="shared" si="3"/>
        <v>&lt;Select&gt;</v>
      </c>
      <c r="E135" s="109" t="str">
        <f t="shared" si="6"/>
        <v/>
      </c>
      <c r="F135" s="109" t="str">
        <f t="shared" si="5"/>
        <v>&lt;Select&gt;</v>
      </c>
      <c r="G135" s="103" t="s">
        <v>6</v>
      </c>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row>
    <row r="136" spans="2:67" hidden="1" x14ac:dyDescent="0.35">
      <c r="C136" s="109" t="str">
        <f t="shared" si="2"/>
        <v>&lt;Select&gt;</v>
      </c>
      <c r="D136" s="109" t="str">
        <f t="shared" si="3"/>
        <v>&lt;Select&gt;</v>
      </c>
      <c r="E136" s="109" t="str">
        <f t="shared" si="6"/>
        <v/>
      </c>
      <c r="F136" s="109" t="str">
        <f t="shared" si="5"/>
        <v>&lt;Select&gt;</v>
      </c>
      <c r="G136" s="103" t="s">
        <v>6</v>
      </c>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row>
    <row r="137" spans="2:67" hidden="1" x14ac:dyDescent="0.35">
      <c r="C137" s="109" t="str">
        <f t="shared" si="2"/>
        <v>&lt;Select&gt;</v>
      </c>
      <c r="D137" s="109" t="str">
        <f t="shared" si="3"/>
        <v>&lt;Select&gt;</v>
      </c>
      <c r="E137" s="109" t="str">
        <f t="shared" si="6"/>
        <v/>
      </c>
      <c r="F137" s="109" t="str">
        <f t="shared" si="5"/>
        <v>&lt;Select&gt;</v>
      </c>
      <c r="G137" s="103" t="s">
        <v>6</v>
      </c>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row>
    <row r="139" spans="2:67" ht="93" x14ac:dyDescent="0.35">
      <c r="C139" s="88"/>
      <c r="D139" s="111"/>
      <c r="E139" s="112" t="s">
        <v>59</v>
      </c>
      <c r="F139" s="112" t="s">
        <v>60</v>
      </c>
      <c r="G139" s="426" t="s">
        <v>31</v>
      </c>
      <c r="H139" s="426"/>
    </row>
    <row r="140" spans="2:67" ht="34.5" customHeight="1" x14ac:dyDescent="0.35">
      <c r="B140" s="429" t="s">
        <v>61</v>
      </c>
      <c r="C140" s="432" t="s">
        <v>62</v>
      </c>
      <c r="D140" s="89" t="str">
        <f>'Table A1 Methodology Note'!$D$11</f>
        <v>Enter name of project 1 here</v>
      </c>
      <c r="E140" s="331">
        <f>IFERROR(IF(ISBLANK('Table A3 Benefits Calc'!E217),0,'Table A3 Benefits Calc'!E217),
"Error, please check")</f>
        <v>0</v>
      </c>
      <c r="F140" s="331">
        <f>IFERROR(IF(ISBLANK('Table A3 Benefits Calc'!F217),0,'Table A3 Benefits Calc'!F217),
"Error, please check")</f>
        <v>0</v>
      </c>
      <c r="G140" s="442"/>
      <c r="H140" s="442"/>
    </row>
    <row r="141" spans="2:67" ht="34.5" customHeight="1" x14ac:dyDescent="0.35">
      <c r="B141" s="438"/>
      <c r="C141" s="433"/>
      <c r="D141" s="89" t="str">
        <f>'Table A1 Methodology Note'!$D$12</f>
        <v>Enter name of project 2 here</v>
      </c>
      <c r="E141" s="331">
        <f>IFERROR(IF(ISBLANK('Table A3 Benefits Calc'!E218),0,'Table A3 Benefits Calc'!E218),
"Error, please check")</f>
        <v>0</v>
      </c>
      <c r="F141" s="331">
        <f>IFERROR(IF(ISBLANK('Table A3 Benefits Calc'!F218),0,'Table A3 Benefits Calc'!F218),
"Error, please check")</f>
        <v>0</v>
      </c>
      <c r="G141" s="442"/>
      <c r="H141" s="442"/>
    </row>
    <row r="142" spans="2:67" ht="34.5" customHeight="1" x14ac:dyDescent="0.35">
      <c r="B142" s="438"/>
      <c r="C142" s="433"/>
      <c r="D142" s="89" t="str">
        <f>'Table A1 Methodology Note'!$D$13</f>
        <v>Enter name of project 3 here</v>
      </c>
      <c r="E142" s="331">
        <f>IFERROR(IF(ISBLANK('Table A3 Benefits Calc'!E219),0,'Table A3 Benefits Calc'!E219),
"Error, please check")</f>
        <v>0</v>
      </c>
      <c r="F142" s="331">
        <f>IFERROR(IF(ISBLANK('Table A3 Benefits Calc'!F219),0,'Table A3 Benefits Calc'!F219),
"Error, please check")</f>
        <v>0</v>
      </c>
      <c r="G142" s="442"/>
      <c r="H142" s="442"/>
    </row>
    <row r="143" spans="2:67" ht="34.5" customHeight="1" x14ac:dyDescent="0.35">
      <c r="B143" s="431"/>
      <c r="C143" s="434"/>
      <c r="D143" s="89" t="s">
        <v>63</v>
      </c>
      <c r="E143" s="331">
        <f>IFERROR(IF(ISBLANK('Table A3 Benefits Calc'!E220),0,'Table A3 Benefits Calc'!E220),
"Error, please check")</f>
        <v>0</v>
      </c>
      <c r="F143" s="331">
        <f>IFERROR(IF(ISBLANK('Table A3 Benefits Calc'!F220),0,'Table A3 Benefits Calc'!F220),
"Error, please check")</f>
        <v>0</v>
      </c>
      <c r="G143" s="442"/>
      <c r="H143" s="442"/>
    </row>
    <row r="145" spans="2:8" x14ac:dyDescent="0.35">
      <c r="B145" s="98" t="s">
        <v>47</v>
      </c>
      <c r="C145" s="98" t="s">
        <v>47</v>
      </c>
      <c r="D145" s="98" t="s">
        <v>47</v>
      </c>
      <c r="E145" s="98" t="s">
        <v>47</v>
      </c>
      <c r="F145" s="98" t="s">
        <v>47</v>
      </c>
      <c r="G145" s="98" t="s">
        <v>47</v>
      </c>
      <c r="H145" s="98" t="s">
        <v>47</v>
      </c>
    </row>
  </sheetData>
  <protectedRanges>
    <protectedRange sqref="D75:H75 C78:C137 D13:D72 F13:I72 E78:G137" name="Range1"/>
    <protectedRange sqref="E140:F143" name="Range1_2"/>
    <protectedRange sqref="G140:H143" name="Range1_1_1"/>
    <protectedRange sqref="E13:E72" name="Range1_1"/>
    <protectedRange sqref="D78:D137" name="Range1_3"/>
  </protectedRanges>
  <mergeCells count="11">
    <mergeCell ref="G139:H139"/>
    <mergeCell ref="B13:B72"/>
    <mergeCell ref="C13:C72"/>
    <mergeCell ref="F74:H74"/>
    <mergeCell ref="C75:I75"/>
    <mergeCell ref="B140:B143"/>
    <mergeCell ref="C140:C143"/>
    <mergeCell ref="G140:H140"/>
    <mergeCell ref="G141:H141"/>
    <mergeCell ref="G142:H142"/>
    <mergeCell ref="G143:H143"/>
  </mergeCells>
  <conditionalFormatting sqref="E140:F143">
    <cfRule type="cellIs" dxfId="61" priority="3" operator="equal">
      <formula>"Error, please check"</formula>
    </cfRule>
  </conditionalFormatting>
  <dataValidations count="3">
    <dataValidation type="decimal" allowBlank="1" showInputMessage="1" showErrorMessage="1" sqref="G13:G72" xr:uid="{8547EF88-C4D1-4C21-8A93-14CA2FA138FB}">
      <formula1>0</formula1>
      <formula2>1</formula2>
    </dataValidation>
    <dataValidation allowBlank="1" showInputMessage="1" showErrorMessage="1" error="Please enter numeric values only." sqref="E140:F143" xr:uid="{5F292805-BD64-4104-ADBC-E114BE2B44F6}"/>
    <dataValidation type="decimal" allowBlank="1" showInputMessage="1" showErrorMessage="1" sqref="G138:BN138 H78:BO137" xr:uid="{CF20B881-4957-4130-BB11-7C7F52EAF18B}">
      <formula1>-9E+30</formula1>
      <formula2>9E+30</formula2>
    </dataValidation>
  </dataValidations>
  <pageMargins left="0.7" right="0.7" top="0.75" bottom="0.75" header="0.3" footer="0.3"/>
  <pageSetup paperSize="9" scale="1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9" id="{420ED87D-2179-4833-9FD3-DBB2E911DE2D}">
            <xm:f>'Table A1 Methodology Note'!#REF!="Single Bid"</xm:f>
            <x14:dxf>
              <fill>
                <patternFill>
                  <bgColor theme="6" tint="0.79998168889431442"/>
                </patternFill>
              </fill>
            </x14:dxf>
          </x14:cfRule>
          <xm:sqref>H13:H72</xm:sqref>
        </x14:conditionalFormatting>
        <x14:conditionalFormatting xmlns:xm="http://schemas.microsoft.com/office/excel/2006/main">
          <x14:cfRule type="expression" priority="10" id="{61C69CE1-2605-4A7F-A8FC-B6D74B2E03B2}">
            <xm:f>'Table A1 Methodology Note'!#REF!="Single Bid"</xm:f>
            <x14:dxf>
              <fill>
                <patternFill>
                  <bgColor theme="6" tint="0.79998168889431442"/>
                </patternFill>
              </fill>
            </x14:dxf>
          </x14:cfRule>
          <xm:sqref>E141:H142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F1F00066-7250-48C5-9012-B0BE66D6A13B}">
          <x14:formula1>
            <xm:f>Lists!$D$3:$D$5</xm:f>
          </x14:formula1>
          <xm:sqref>G78:G137</xm:sqref>
        </x14:dataValidation>
        <x14:dataValidation type="list" allowBlank="1" showInputMessage="1" showErrorMessage="1" xr:uid="{A27C1A53-886D-472A-B2D3-1D5DF39FE2A6}">
          <x14:formula1>
            <xm:f>Lists!$C$3:$C$6</xm:f>
          </x14:formula1>
          <xm:sqref>H13:H72</xm:sqref>
        </x14:dataValidation>
        <x14:dataValidation type="list" allowBlank="1" showInputMessage="1" showErrorMessage="1" xr:uid="{F5ADD318-09A8-4F62-BDDA-BEDB68632F19}">
          <x14:formula1>
            <xm:f>Lists!$B$3:$B$5</xm:f>
          </x14:formula1>
          <xm:sqref>D13:D72</xm:sqref>
        </x14:dataValidation>
        <x14:dataValidation type="list" allowBlank="1" showInputMessage="1" showErrorMessage="1" xr:uid="{57AE8675-A131-4DEB-9D4C-3C555D283421}">
          <x14:formula1>
            <xm:f>Lists!$G$3:$G$5</xm:f>
          </x14:formula1>
          <xm:sqref>E13:E72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036B-76E3-40F3-AF6C-1F9BCDB7ECEC}">
  <sheetPr>
    <tabColor theme="7" tint="0.79998168889431442"/>
    <pageSetUpPr fitToPage="1"/>
  </sheetPr>
  <dimension ref="B9:BP223"/>
  <sheetViews>
    <sheetView zoomScale="60" zoomScaleNormal="60" workbookViewId="0">
      <selection activeCell="E27" sqref="E27"/>
    </sheetView>
  </sheetViews>
  <sheetFormatPr defaultColWidth="9.1796875" defaultRowHeight="15.5" x14ac:dyDescent="0.35"/>
  <cols>
    <col min="1" max="1" width="4.54296875" style="86" customWidth="1"/>
    <col min="2" max="2" width="11.1796875" style="87" customWidth="1"/>
    <col min="3" max="3" width="58.54296875" style="86" customWidth="1"/>
    <col min="4" max="4" width="30" style="86" bestFit="1" customWidth="1"/>
    <col min="5" max="5" width="23.54296875" style="86" customWidth="1"/>
    <col min="6" max="7" width="16.54296875" style="86" customWidth="1"/>
    <col min="8" max="8" width="81.54296875" style="86" customWidth="1"/>
    <col min="9" max="10" width="16.26953125" style="86" bestFit="1" customWidth="1"/>
    <col min="11" max="11" width="14.1796875" style="86" bestFit="1" customWidth="1"/>
    <col min="12" max="12" width="14.81640625" style="86" bestFit="1" customWidth="1"/>
    <col min="13" max="13" width="14.1796875" style="86" bestFit="1" customWidth="1"/>
    <col min="14" max="16" width="14.54296875" style="86" bestFit="1" customWidth="1"/>
    <col min="17" max="17" width="12.81640625" style="86" bestFit="1" customWidth="1"/>
    <col min="18" max="18" width="14.54296875" style="86" bestFit="1" customWidth="1"/>
    <col min="19" max="16384" width="9.1796875" style="86"/>
  </cols>
  <sheetData>
    <row r="9" spans="2:62" x14ac:dyDescent="0.35">
      <c r="B9" s="435" t="s">
        <v>64</v>
      </c>
      <c r="C9" s="436"/>
      <c r="D9" s="436"/>
      <c r="E9" s="436"/>
      <c r="F9" s="436"/>
      <c r="G9" s="436"/>
      <c r="H9" s="437"/>
    </row>
    <row r="11" spans="2:62" x14ac:dyDescent="0.35">
      <c r="B11" s="90" t="s">
        <v>65</v>
      </c>
      <c r="C11" s="446" t="s">
        <v>66</v>
      </c>
      <c r="D11" s="447"/>
      <c r="E11" s="447"/>
      <c r="F11" s="447"/>
      <c r="G11" s="447"/>
      <c r="H11" s="448"/>
    </row>
    <row r="12" spans="2:62" x14ac:dyDescent="0.35">
      <c r="B12" s="86"/>
    </row>
    <row r="13" spans="2:62" x14ac:dyDescent="0.35">
      <c r="B13" s="86"/>
      <c r="C13" s="101" t="str">
        <f>'Table A1 Methodology Note'!$D$16</f>
        <v>2022/23</v>
      </c>
      <c r="D13" s="101" t="str">
        <f>(LEFT(C13,4)+1)&amp;"/"&amp;(RIGHT(C13,2)+1)</f>
        <v>2023/24</v>
      </c>
      <c r="E13" s="101" t="str">
        <f t="shared" ref="E13:BJ13" si="0">(LEFT(D13,4)+1)&amp;"/"&amp;(RIGHT(D13,2)+1)</f>
        <v>2024/25</v>
      </c>
      <c r="F13" s="101" t="str">
        <f t="shared" si="0"/>
        <v>2025/26</v>
      </c>
      <c r="G13" s="101" t="str">
        <f t="shared" si="0"/>
        <v>2026/27</v>
      </c>
      <c r="H13" s="101" t="str">
        <f t="shared" si="0"/>
        <v>2027/28</v>
      </c>
      <c r="I13" s="101" t="str">
        <f t="shared" si="0"/>
        <v>2028/29</v>
      </c>
      <c r="J13" s="101" t="str">
        <f t="shared" si="0"/>
        <v>2029/30</v>
      </c>
      <c r="K13" s="101" t="str">
        <f t="shared" si="0"/>
        <v>2030/31</v>
      </c>
      <c r="L13" s="101" t="str">
        <f t="shared" si="0"/>
        <v>2031/32</v>
      </c>
      <c r="M13" s="101" t="str">
        <f t="shared" si="0"/>
        <v>2032/33</v>
      </c>
      <c r="N13" s="101" t="str">
        <f t="shared" si="0"/>
        <v>2033/34</v>
      </c>
      <c r="O13" s="101" t="str">
        <f t="shared" si="0"/>
        <v>2034/35</v>
      </c>
      <c r="P13" s="101" t="str">
        <f t="shared" si="0"/>
        <v>2035/36</v>
      </c>
      <c r="Q13" s="101" t="str">
        <f t="shared" si="0"/>
        <v>2036/37</v>
      </c>
      <c r="R13" s="101" t="str">
        <f t="shared" si="0"/>
        <v>2037/38</v>
      </c>
      <c r="S13" s="101" t="str">
        <f t="shared" si="0"/>
        <v>2038/39</v>
      </c>
      <c r="T13" s="101" t="str">
        <f t="shared" si="0"/>
        <v>2039/40</v>
      </c>
      <c r="U13" s="101" t="str">
        <f t="shared" si="0"/>
        <v>2040/41</v>
      </c>
      <c r="V13" s="101" t="str">
        <f t="shared" si="0"/>
        <v>2041/42</v>
      </c>
      <c r="W13" s="101" t="str">
        <f t="shared" si="0"/>
        <v>2042/43</v>
      </c>
      <c r="X13" s="101" t="str">
        <f t="shared" si="0"/>
        <v>2043/44</v>
      </c>
      <c r="Y13" s="101" t="str">
        <f t="shared" si="0"/>
        <v>2044/45</v>
      </c>
      <c r="Z13" s="101" t="str">
        <f t="shared" si="0"/>
        <v>2045/46</v>
      </c>
      <c r="AA13" s="101" t="str">
        <f t="shared" si="0"/>
        <v>2046/47</v>
      </c>
      <c r="AB13" s="101" t="str">
        <f t="shared" si="0"/>
        <v>2047/48</v>
      </c>
      <c r="AC13" s="101" t="str">
        <f t="shared" si="0"/>
        <v>2048/49</v>
      </c>
      <c r="AD13" s="101" t="str">
        <f t="shared" si="0"/>
        <v>2049/50</v>
      </c>
      <c r="AE13" s="101" t="str">
        <f t="shared" si="0"/>
        <v>2050/51</v>
      </c>
      <c r="AF13" s="101" t="str">
        <f t="shared" si="0"/>
        <v>2051/52</v>
      </c>
      <c r="AG13" s="101" t="str">
        <f t="shared" si="0"/>
        <v>2052/53</v>
      </c>
      <c r="AH13" s="101" t="str">
        <f t="shared" si="0"/>
        <v>2053/54</v>
      </c>
      <c r="AI13" s="101" t="str">
        <f t="shared" si="0"/>
        <v>2054/55</v>
      </c>
      <c r="AJ13" s="101" t="str">
        <f t="shared" si="0"/>
        <v>2055/56</v>
      </c>
      <c r="AK13" s="101" t="str">
        <f t="shared" si="0"/>
        <v>2056/57</v>
      </c>
      <c r="AL13" s="101" t="str">
        <f t="shared" si="0"/>
        <v>2057/58</v>
      </c>
      <c r="AM13" s="101" t="str">
        <f t="shared" si="0"/>
        <v>2058/59</v>
      </c>
      <c r="AN13" s="101" t="str">
        <f t="shared" si="0"/>
        <v>2059/60</v>
      </c>
      <c r="AO13" s="101" t="str">
        <f t="shared" si="0"/>
        <v>2060/61</v>
      </c>
      <c r="AP13" s="101" t="str">
        <f t="shared" si="0"/>
        <v>2061/62</v>
      </c>
      <c r="AQ13" s="101" t="str">
        <f t="shared" si="0"/>
        <v>2062/63</v>
      </c>
      <c r="AR13" s="101" t="str">
        <f t="shared" si="0"/>
        <v>2063/64</v>
      </c>
      <c r="AS13" s="101" t="str">
        <f t="shared" si="0"/>
        <v>2064/65</v>
      </c>
      <c r="AT13" s="101" t="str">
        <f t="shared" si="0"/>
        <v>2065/66</v>
      </c>
      <c r="AU13" s="101" t="str">
        <f t="shared" si="0"/>
        <v>2066/67</v>
      </c>
      <c r="AV13" s="101" t="str">
        <f t="shared" si="0"/>
        <v>2067/68</v>
      </c>
      <c r="AW13" s="101" t="str">
        <f t="shared" si="0"/>
        <v>2068/69</v>
      </c>
      <c r="AX13" s="101" t="str">
        <f t="shared" si="0"/>
        <v>2069/70</v>
      </c>
      <c r="AY13" s="101" t="str">
        <f t="shared" si="0"/>
        <v>2070/71</v>
      </c>
      <c r="AZ13" s="101" t="str">
        <f t="shared" si="0"/>
        <v>2071/72</v>
      </c>
      <c r="BA13" s="101" t="str">
        <f t="shared" si="0"/>
        <v>2072/73</v>
      </c>
      <c r="BB13" s="101" t="str">
        <f t="shared" si="0"/>
        <v>2073/74</v>
      </c>
      <c r="BC13" s="101" t="str">
        <f t="shared" si="0"/>
        <v>2074/75</v>
      </c>
      <c r="BD13" s="101" t="str">
        <f t="shared" si="0"/>
        <v>2075/76</v>
      </c>
      <c r="BE13" s="101" t="str">
        <f t="shared" si="0"/>
        <v>2076/77</v>
      </c>
      <c r="BF13" s="101" t="str">
        <f t="shared" si="0"/>
        <v>2077/78</v>
      </c>
      <c r="BG13" s="101" t="str">
        <f t="shared" si="0"/>
        <v>2078/79</v>
      </c>
      <c r="BH13" s="101" t="str">
        <f t="shared" si="0"/>
        <v>2079/80</v>
      </c>
      <c r="BI13" s="101" t="str">
        <f t="shared" si="0"/>
        <v>2080/81</v>
      </c>
      <c r="BJ13" s="101" t="str">
        <f t="shared" si="0"/>
        <v>2081/82</v>
      </c>
    </row>
    <row r="14" spans="2:62" ht="46.5" x14ac:dyDescent="0.35">
      <c r="B14" s="380" t="s">
        <v>332</v>
      </c>
      <c r="C14" s="109">
        <f>INDEX('Table A1 Methodology Note'!$G$32:$G$91,MATCH(C$13,'Table A1 Methodology Note'!$C$32:$C$91,0))</f>
        <v>1</v>
      </c>
      <c r="D14" s="109">
        <f>INDEX('Table A1 Methodology Note'!$G$32:$G$91,MATCH(D$13,'Table A1 Methodology Note'!$C$32:$C$91,0))</f>
        <v>0.96618357487922713</v>
      </c>
      <c r="E14" s="109">
        <f>INDEX('Table A1 Methodology Note'!$G$32:$G$91,MATCH(E$13,'Table A1 Methodology Note'!$C$32:$C$91,0))</f>
        <v>0.93351070036640305</v>
      </c>
      <c r="F14" s="109">
        <f>INDEX('Table A1 Methodology Note'!$G$32:$G$91,MATCH(F$13,'Table A1 Methodology Note'!$C$32:$C$91,0))</f>
        <v>0.90194270566802237</v>
      </c>
      <c r="G14" s="109">
        <f>INDEX('Table A1 Methodology Note'!$G$32:$G$91,MATCH(G$13,'Table A1 Methodology Note'!$C$32:$C$91,0))</f>
        <v>0.87144222769857238</v>
      </c>
      <c r="H14" s="109">
        <f>INDEX('Table A1 Methodology Note'!$G$32:$G$91,MATCH(H$13,'Table A1 Methodology Note'!$C$32:$C$91,0))</f>
        <v>0.84197316685852408</v>
      </c>
      <c r="I14" s="109">
        <f>INDEX('Table A1 Methodology Note'!$G$32:$G$91,MATCH(I$13,'Table A1 Methodology Note'!$C$32:$C$91,0))</f>
        <v>0.81350064430775282</v>
      </c>
      <c r="J14" s="109">
        <f>INDEX('Table A1 Methodology Note'!$G$32:$G$91,MATCH(J$13,'Table A1 Methodology Note'!$C$32:$C$91,0))</f>
        <v>0.78599096068381924</v>
      </c>
      <c r="K14" s="109">
        <f>INDEX('Table A1 Methodology Note'!$G$32:$G$91,MATCH(K$13,'Table A1 Methodology Note'!$C$32:$C$91,0))</f>
        <v>0.75941155621625056</v>
      </c>
      <c r="L14" s="109">
        <f>INDEX('Table A1 Methodology Note'!$G$32:$G$91,MATCH(L$13,'Table A1 Methodology Note'!$C$32:$C$91,0))</f>
        <v>0.73373097218961414</v>
      </c>
      <c r="M14" s="109">
        <f>INDEX('Table A1 Methodology Note'!$G$32:$G$91,MATCH(M$13,'Table A1 Methodology Note'!$C$32:$C$91,0))</f>
        <v>0.70891881370977217</v>
      </c>
      <c r="N14" s="109">
        <f>INDEX('Table A1 Methodology Note'!$G$32:$G$91,MATCH(N$13,'Table A1 Methodology Note'!$C$32:$C$91,0))</f>
        <v>0.68494571372924851</v>
      </c>
      <c r="O14" s="109">
        <f>INDEX('Table A1 Methodology Note'!$G$32:$G$91,MATCH(O$13,'Table A1 Methodology Note'!$C$32:$C$91,0))</f>
        <v>0.66178329828912907</v>
      </c>
      <c r="P14" s="109">
        <f>INDEX('Table A1 Methodology Note'!$G$32:$G$91,MATCH(P$13,'Table A1 Methodology Note'!$C$32:$C$91,0))</f>
        <v>0.63940415293635666</v>
      </c>
      <c r="Q14" s="109">
        <f>INDEX('Table A1 Methodology Note'!$G$32:$G$91,MATCH(Q$13,'Table A1 Methodology Note'!$C$32:$C$91,0))</f>
        <v>0.61778179027667313</v>
      </c>
      <c r="R14" s="109">
        <f>INDEX('Table A1 Methodology Note'!$G$32:$G$91,MATCH(R$13,'Table A1 Methodology Note'!$C$32:$C$91,0))</f>
        <v>0.59689061862480497</v>
      </c>
      <c r="S14" s="109">
        <f>INDEX('Table A1 Methodology Note'!$G$32:$G$91,MATCH(S$13,'Table A1 Methodology Note'!$C$32:$C$91,0))</f>
        <v>0.57670591171478747</v>
      </c>
      <c r="T14" s="109">
        <f>INDEX('Table A1 Methodology Note'!$G$32:$G$91,MATCH(T$13,'Table A1 Methodology Note'!$C$32:$C$91,0))</f>
        <v>0.55720377943457733</v>
      </c>
      <c r="U14" s="109">
        <f>INDEX('Table A1 Methodology Note'!$G$32:$G$91,MATCH(U$13,'Table A1 Methodology Note'!$C$32:$C$91,0))</f>
        <v>0.53836113955031628</v>
      </c>
      <c r="V14" s="109">
        <f>INDEX('Table A1 Methodology Note'!$G$32:$G$91,MATCH(V$13,'Table A1 Methodology Note'!$C$32:$C$91,0))</f>
        <v>0.520155690386779</v>
      </c>
      <c r="W14" s="109">
        <f>INDEX('Table A1 Methodology Note'!$G$32:$G$91,MATCH(W$13,'Table A1 Methodology Note'!$C$32:$C$91,0))</f>
        <v>0.50256588443167061</v>
      </c>
      <c r="X14" s="109">
        <f>INDEX('Table A1 Methodology Note'!$G$32:$G$91,MATCH(X$13,'Table A1 Methodology Note'!$C$32:$C$91,0))</f>
        <v>0.48557090283253201</v>
      </c>
      <c r="Y14" s="109">
        <f>INDEX('Table A1 Methodology Note'!$G$32:$G$91,MATCH(Y$13,'Table A1 Methodology Note'!$C$32:$C$91,0))</f>
        <v>0.46915063075606961</v>
      </c>
      <c r="Z14" s="109">
        <f>INDEX('Table A1 Methodology Note'!$G$32:$G$91,MATCH(Z$13,'Table A1 Methodology Note'!$C$32:$C$91,0))</f>
        <v>0.45328563358074364</v>
      </c>
      <c r="AA14" s="109">
        <f>INDEX('Table A1 Methodology Note'!$G$32:$G$91,MATCH(AA$13,'Table A1 Methodology Note'!$C$32:$C$91,0))</f>
        <v>0.43795713389443836</v>
      </c>
      <c r="AB14" s="109">
        <f>INDEX('Table A1 Methodology Note'!$G$32:$G$91,MATCH(AB$13,'Table A1 Methodology Note'!$C$32:$C$91,0))</f>
        <v>0.42314698926998878</v>
      </c>
      <c r="AC14" s="109">
        <f>INDEX('Table A1 Methodology Note'!$G$32:$G$91,MATCH(AC$13,'Table A1 Methodology Note'!$C$32:$C$91,0))</f>
        <v>0.40883767079225974</v>
      </c>
      <c r="AD14" s="109">
        <f>INDEX('Table A1 Methodology Note'!$G$32:$G$91,MATCH(AD$13,'Table A1 Methodology Note'!$C$32:$C$91,0))</f>
        <v>0.39501224231136212</v>
      </c>
      <c r="AE14" s="109">
        <f>INDEX('Table A1 Methodology Note'!$G$32:$G$91,MATCH(AE$13,'Table A1 Methodology Note'!$C$32:$C$91,0))</f>
        <v>0.38165434039745133</v>
      </c>
      <c r="AF14" s="109">
        <f>INDEX('Table A1 Methodology Note'!$G$32:$G$91,MATCH(AF$13,'Table A1 Methodology Note'!$C$32:$C$91,0))</f>
        <v>0.36874815497338298</v>
      </c>
      <c r="AG14" s="109">
        <f>INDEX('Table A1 Methodology Note'!$G$32:$G$91,MATCH(AG$13,'Table A1 Methodology Note'!$C$32:$C$91,0))</f>
        <v>0.35627841060230242</v>
      </c>
      <c r="AH14" s="109">
        <f>INDEX('Table A1 Methodology Note'!$G$32:$G$91,MATCH(AH$13,'Table A1 Methodology Note'!$C$32:$C$91,0))</f>
        <v>0.34590136951679845</v>
      </c>
      <c r="AI14" s="109">
        <f>INDEX('Table A1 Methodology Note'!$G$32:$G$91,MATCH(AI$13,'Table A1 Methodology Note'!$C$32:$C$91,0))</f>
        <v>0.33582657234640628</v>
      </c>
      <c r="AJ14" s="109">
        <f>INDEX('Table A1 Methodology Note'!$G$32:$G$91,MATCH(AJ$13,'Table A1 Methodology Note'!$C$32:$C$91,0))</f>
        <v>0.32604521587029739</v>
      </c>
      <c r="AK14" s="109">
        <f>INDEX('Table A1 Methodology Note'!$G$32:$G$91,MATCH(AK$13,'Table A1 Methodology Note'!$C$32:$C$91,0))</f>
        <v>0.31654875327213339</v>
      </c>
      <c r="AL14" s="109">
        <f>INDEX('Table A1 Methodology Note'!$G$32:$G$91,MATCH(AL$13,'Table A1 Methodology Note'!$C$32:$C$91,0))</f>
        <v>0.30732888667197417</v>
      </c>
      <c r="AM14" s="109">
        <f>INDEX('Table A1 Methodology Note'!$G$32:$G$91,MATCH(AM$13,'Table A1 Methodology Note'!$C$32:$C$91,0))</f>
        <v>0.29837755987570308</v>
      </c>
      <c r="AN14" s="109">
        <f>INDEX('Table A1 Methodology Note'!$G$32:$G$91,MATCH(AN$13,'Table A1 Methodology Note'!$C$32:$C$91,0))</f>
        <v>0.28968695133563405</v>
      </c>
      <c r="AO14" s="109">
        <f>INDEX('Table A1 Methodology Note'!$G$32:$G$91,MATCH(AO$13,'Table A1 Methodology Note'!$C$32:$C$91,0))</f>
        <v>0.28124946731614958</v>
      </c>
      <c r="AP14" s="109">
        <f>INDEX('Table A1 Methodology Note'!$G$32:$G$91,MATCH(AP$13,'Table A1 Methodology Note'!$C$32:$C$91,0))</f>
        <v>0.27305773525839766</v>
      </c>
      <c r="AQ14" s="109">
        <f>INDEX('Table A1 Methodology Note'!$G$32:$G$91,MATCH(AQ$13,'Table A1 Methodology Note'!$C$32:$C$91,0))</f>
        <v>0.26510459733825015</v>
      </c>
      <c r="AR14" s="109">
        <f>INDEX('Table A1 Methodology Note'!$G$32:$G$91,MATCH(AR$13,'Table A1 Methodology Note'!$C$32:$C$91,0))</f>
        <v>0.25738310421189337</v>
      </c>
      <c r="AS14" s="109">
        <f>INDEX('Table A1 Methodology Note'!$G$32:$G$91,MATCH(AS$13,'Table A1 Methodology Note'!$C$32:$C$91,0))</f>
        <v>0.2498865089435858</v>
      </c>
      <c r="AT14" s="109">
        <f>INDEX('Table A1 Methodology Note'!$G$32:$G$91,MATCH(AT$13,'Table A1 Methodology Note'!$C$32:$C$91,0))</f>
        <v>0.24260826111027747</v>
      </c>
      <c r="AU14" s="109">
        <f>INDEX('Table A1 Methodology Note'!$G$32:$G$91,MATCH(AU$13,'Table A1 Methodology Note'!$C$32:$C$91,0))</f>
        <v>0.23554200107793929</v>
      </c>
      <c r="AV14" s="109">
        <f>INDEX('Table A1 Methodology Note'!$G$32:$G$91,MATCH(AV$13,'Table A1 Methodology Note'!$C$32:$C$91,0))</f>
        <v>0.22868155444460125</v>
      </c>
      <c r="AW14" s="109">
        <f>INDEX('Table A1 Methodology Note'!$G$32:$G$91,MATCH(AW$13,'Table A1 Methodology Note'!$C$32:$C$91,0))</f>
        <v>0.22202092664524395</v>
      </c>
      <c r="AX14" s="109">
        <f>INDEX('Table A1 Methodology Note'!$G$32:$G$91,MATCH(AX$13,'Table A1 Methodology Note'!$C$32:$C$91,0))</f>
        <v>0.21555429771382908</v>
      </c>
      <c r="AY14" s="109">
        <f>INDEX('Table A1 Methodology Note'!$G$32:$G$91,MATCH(AY$13,'Table A1 Methodology Note'!$C$32:$C$91,0))</f>
        <v>0.20927601719789232</v>
      </c>
      <c r="AZ14" s="109">
        <f>INDEX('Table A1 Methodology Note'!$G$32:$G$91,MATCH(AZ$13,'Table A1 Methodology Note'!$C$32:$C$91,0))</f>
        <v>0.20318059922125467</v>
      </c>
      <c r="BA14" s="109">
        <f>INDEX('Table A1 Methodology Note'!$G$32:$G$91,MATCH(BA$13,'Table A1 Methodology Note'!$C$32:$C$91,0))</f>
        <v>0.19726271769053852</v>
      </c>
      <c r="BB14" s="109">
        <f>INDEX('Table A1 Methodology Note'!$G$32:$G$91,MATCH(BB$13,'Table A1 Methodology Note'!$C$32:$C$91,0))</f>
        <v>0.19151720164129954</v>
      </c>
      <c r="BC14" s="109">
        <f>INDEX('Table A1 Methodology Note'!$G$32:$G$91,MATCH(BC$13,'Table A1 Methodology Note'!$C$32:$C$91,0))</f>
        <v>0.1859390307197083</v>
      </c>
      <c r="BD14" s="109">
        <f>INDEX('Table A1 Methodology Note'!$G$32:$G$91,MATCH(BD$13,'Table A1 Methodology Note'!$C$32:$C$91,0))</f>
        <v>0.1805233307958333</v>
      </c>
      <c r="BE14" s="109">
        <f>INDEX('Table A1 Methodology Note'!$G$32:$G$91,MATCH(BE$13,'Table A1 Methodology Note'!$C$32:$C$91,0))</f>
        <v>0.17526536970469253</v>
      </c>
      <c r="BF14" s="109">
        <f>INDEX('Table A1 Methodology Note'!$G$32:$G$91,MATCH(BF$13,'Table A1 Methodology Note'!$C$32:$C$91,0))</f>
        <v>0.17016055311135198</v>
      </c>
      <c r="BG14" s="109">
        <f>INDEX('Table A1 Methodology Note'!$G$32:$G$91,MATCH(BG$13,'Table A1 Methodology Note'!$C$32:$C$91,0))</f>
        <v>0.16520442049645823</v>
      </c>
      <c r="BH14" s="109">
        <f>INDEX('Table A1 Methodology Note'!$G$32:$G$91,MATCH(BH$13,'Table A1 Methodology Note'!$C$32:$C$91,0))</f>
        <v>0.16039264125869732</v>
      </c>
      <c r="BI14" s="109">
        <f>INDEX('Table A1 Methodology Note'!$G$32:$G$91,MATCH(BI$13,'Table A1 Methodology Note'!$C$32:$C$91,0))</f>
        <v>0.15572101093077409</v>
      </c>
      <c r="BJ14" s="109">
        <f>INDEX('Table A1 Methodology Note'!$G$32:$G$91,MATCH(BJ$13,'Table A1 Methodology Note'!$C$32:$C$91,0))</f>
        <v>0.15118544750560592</v>
      </c>
    </row>
    <row r="15" spans="2:62" ht="46.5" x14ac:dyDescent="0.35">
      <c r="B15" s="380" t="s">
        <v>333</v>
      </c>
      <c r="C15" s="109">
        <f>INDEX('Table A1 Methodology Note'!$H$32:$H$91,MATCH(C$13,'Table A1 Methodology Note'!$C$32:$C$91,0))</f>
        <v>1</v>
      </c>
      <c r="D15" s="109">
        <f>INDEX('Table A1 Methodology Note'!$H$32:$H$91,MATCH(D$13,'Table A1 Methodology Note'!$C$32:$C$91,0))</f>
        <v>0.98522167487684742</v>
      </c>
      <c r="E15" s="109">
        <f>INDEX('Table A1 Methodology Note'!$H$32:$H$91,MATCH(E$13,'Table A1 Methodology Note'!$C$32:$C$91,0))</f>
        <v>0.97066174864714039</v>
      </c>
      <c r="F15" s="109">
        <f>INDEX('Table A1 Methodology Note'!$H$32:$H$91,MATCH(F$13,'Table A1 Methodology Note'!$C$32:$C$91,0))</f>
        <v>0.95631699374102519</v>
      </c>
      <c r="G15" s="109">
        <f>INDEX('Table A1 Methodology Note'!$H$32:$H$91,MATCH(G$13,'Table A1 Methodology Note'!$C$32:$C$91,0))</f>
        <v>0.94218423028672449</v>
      </c>
      <c r="H15" s="109">
        <f>INDEX('Table A1 Methodology Note'!$H$32:$H$91,MATCH(H$13,'Table A1 Methodology Note'!$C$32:$C$91,0))</f>
        <v>0.92826032540563996</v>
      </c>
      <c r="I15" s="109">
        <f>INDEX('Table A1 Methodology Note'!$H$32:$H$91,MATCH(I$13,'Table A1 Methodology Note'!$C$32:$C$91,0))</f>
        <v>0.91454219251787205</v>
      </c>
      <c r="J15" s="109">
        <f>INDEX('Table A1 Methodology Note'!$H$32:$H$91,MATCH(J$13,'Table A1 Methodology Note'!$C$32:$C$91,0))</f>
        <v>0.90102679065800217</v>
      </c>
      <c r="K15" s="109">
        <f>INDEX('Table A1 Methodology Note'!$H$32:$H$91,MATCH(K$13,'Table A1 Methodology Note'!$C$32:$C$91,0))</f>
        <v>0.88771112380098749</v>
      </c>
      <c r="L15" s="109">
        <f>INDEX('Table A1 Methodology Note'!$H$32:$H$91,MATCH(L$13,'Table A1 Methodology Note'!$C$32:$C$91,0))</f>
        <v>0.87459224019801729</v>
      </c>
      <c r="M15" s="109">
        <f>INDEX('Table A1 Methodology Note'!$H$32:$H$91,MATCH(M$13,'Table A1 Methodology Note'!$C$32:$C$91,0))</f>
        <v>0.86166723172218462</v>
      </c>
      <c r="N15" s="109">
        <f>INDEX('Table A1 Methodology Note'!$H$32:$H$91,MATCH(N$13,'Table A1 Methodology Note'!$C$32:$C$91,0))</f>
        <v>0.8489332332238273</v>
      </c>
      <c r="O15" s="109">
        <f>INDEX('Table A1 Methodology Note'!$H$32:$H$91,MATCH(O$13,'Table A1 Methodology Note'!$C$32:$C$91,0))</f>
        <v>0.8363874218953965</v>
      </c>
      <c r="P15" s="109">
        <f>INDEX('Table A1 Methodology Note'!$H$32:$H$91,MATCH(P$13,'Table A1 Methodology Note'!$C$32:$C$91,0))</f>
        <v>0.82402701664571099</v>
      </c>
      <c r="Q15" s="109">
        <f>INDEX('Table A1 Methodology Note'!$H$32:$H$91,MATCH(Q$13,'Table A1 Methodology Note'!$C$32:$C$91,0))</f>
        <v>0.81184927748345925</v>
      </c>
      <c r="R15" s="109">
        <f>INDEX('Table A1 Methodology Note'!$H$32:$H$91,MATCH(R$13,'Table A1 Methodology Note'!$C$32:$C$91,0))</f>
        <v>0.79985150490981216</v>
      </c>
      <c r="S15" s="109">
        <f>INDEX('Table A1 Methodology Note'!$H$32:$H$91,MATCH(S$13,'Table A1 Methodology Note'!$C$32:$C$91,0))</f>
        <v>0.78803103932001206</v>
      </c>
      <c r="T15" s="109">
        <f>INDEX('Table A1 Methodology Note'!$H$32:$H$91,MATCH(T$13,'Table A1 Methodology Note'!$C$32:$C$91,0))</f>
        <v>0.77638526041380507</v>
      </c>
      <c r="U15" s="109">
        <f>INDEX('Table A1 Methodology Note'!$H$32:$H$91,MATCH(U$13,'Table A1 Methodology Note'!$C$32:$C$91,0))</f>
        <v>0.76491158661458636</v>
      </c>
      <c r="V15" s="109">
        <f>INDEX('Table A1 Methodology Note'!$H$32:$H$91,MATCH(V$13,'Table A1 Methodology Note'!$C$32:$C$91,0))</f>
        <v>0.7536074744971295</v>
      </c>
      <c r="W15" s="109">
        <f>INDEX('Table A1 Methodology Note'!$H$32:$H$91,MATCH(W$13,'Table A1 Methodology Note'!$C$32:$C$91,0))</f>
        <v>0.74247041822377302</v>
      </c>
      <c r="X15" s="109">
        <f>INDEX('Table A1 Methodology Note'!$H$32:$H$91,MATCH(X$13,'Table A1 Methodology Note'!$C$32:$C$91,0))</f>
        <v>0.73149794898893905</v>
      </c>
      <c r="Y15" s="109">
        <f>INDEX('Table A1 Methodology Note'!$H$32:$H$91,MATCH(Y$13,'Table A1 Methodology Note'!$C$32:$C$91,0))</f>
        <v>0.72068763447186124</v>
      </c>
      <c r="Z15" s="109">
        <f>INDEX('Table A1 Methodology Note'!$H$32:$H$91,MATCH(Z$13,'Table A1 Methodology Note'!$C$32:$C$91,0))</f>
        <v>0.71003707829740037</v>
      </c>
      <c r="AA15" s="109">
        <f>INDEX('Table A1 Methodology Note'!$H$32:$H$91,MATCH(AA$13,'Table A1 Methodology Note'!$C$32:$C$91,0))</f>
        <v>0.69954391950482808</v>
      </c>
      <c r="AB15" s="109">
        <f>INDEX('Table A1 Methodology Note'!$H$32:$H$91,MATCH(AB$13,'Table A1 Methodology Note'!$C$32:$C$91,0))</f>
        <v>0.68920583202446128</v>
      </c>
      <c r="AC15" s="109">
        <f>INDEX('Table A1 Methodology Note'!$H$32:$H$91,MATCH(AC$13,'Table A1 Methodology Note'!$C$32:$C$91,0))</f>
        <v>0.67902052416203096</v>
      </c>
      <c r="AD15" s="109">
        <f>INDEX('Table A1 Methodology Note'!$H$32:$H$91,MATCH(AD$13,'Table A1 Methodology Note'!$C$32:$C$91,0))</f>
        <v>0.66898573809067097</v>
      </c>
      <c r="AE15" s="109">
        <f>INDEX('Table A1 Methodology Note'!$H$32:$H$91,MATCH(AE$13,'Table A1 Methodology Note'!$C$32:$C$91,0))</f>
        <v>0.65909924935041486</v>
      </c>
      <c r="AF15" s="109">
        <f>INDEX('Table A1 Methodology Note'!$H$32:$H$91,MATCH(AF$13,'Table A1 Methodology Note'!$C$32:$C$91,0))</f>
        <v>0.64935886635508866</v>
      </c>
      <c r="AG15" s="109">
        <f>INDEX('Table A1 Methodology Note'!$H$32:$H$91,MATCH(AG$13,'Table A1 Methodology Note'!$C$32:$C$91,0))</f>
        <v>0.63976242990649135</v>
      </c>
      <c r="AH15" s="109">
        <f>INDEX('Table A1 Methodology Note'!$H$32:$H$91,MATCH(AH$13,'Table A1 Methodology Note'!$C$32:$C$91,0))</f>
        <v>0.63164132712911691</v>
      </c>
      <c r="AI15" s="109">
        <f>INDEX('Table A1 Methodology Note'!$H$32:$H$91,MATCH(AI$13,'Table A1 Methodology Note'!$C$32:$C$91,0))</f>
        <v>0.62362331310350039</v>
      </c>
      <c r="AJ15" s="109">
        <f>INDEX('Table A1 Methodology Note'!$H$32:$H$91,MATCH(AJ$13,'Table A1 Methodology Note'!$C$32:$C$91,0))</f>
        <v>0.61570707922771539</v>
      </c>
      <c r="AK15" s="109">
        <f>INDEX('Table A1 Methodology Note'!$H$32:$H$91,MATCH(AK$13,'Table A1 Methodology Note'!$C$32:$C$91,0))</f>
        <v>0.60789133351114344</v>
      </c>
      <c r="AL15" s="109">
        <f>INDEX('Table A1 Methodology Note'!$H$32:$H$91,MATCH(AL$13,'Table A1 Methodology Note'!$C$32:$C$91,0))</f>
        <v>0.60017480036361126</v>
      </c>
      <c r="AM15" s="109">
        <f>INDEX('Table A1 Methodology Note'!$H$32:$H$91,MATCH(AM$13,'Table A1 Methodology Note'!$C$32:$C$91,0))</f>
        <v>0.59255622038720435</v>
      </c>
      <c r="AN15" s="109">
        <f>INDEX('Table A1 Methodology Note'!$H$32:$H$91,MATCH(AN$13,'Table A1 Methodology Note'!$C$32:$C$91,0))</f>
        <v>0.58503435017072358</v>
      </c>
      <c r="AO15" s="109">
        <f>INDEX('Table A1 Methodology Note'!$H$32:$H$91,MATCH(AO$13,'Table A1 Methodology Note'!$C$32:$C$91,0))</f>
        <v>0.57760796208675103</v>
      </c>
      <c r="AP15" s="109">
        <f>INDEX('Table A1 Methodology Note'!$H$32:$H$91,MATCH(AP$13,'Table A1 Methodology Note'!$C$32:$C$91,0))</f>
        <v>0.57027584409129151</v>
      </c>
      <c r="AQ15" s="109">
        <f>INDEX('Table A1 Methodology Note'!$H$32:$H$91,MATCH(AQ$13,'Table A1 Methodology Note'!$C$32:$C$91,0))</f>
        <v>0.56303679952595775</v>
      </c>
      <c r="AR15" s="109">
        <f>INDEX('Table A1 Methodology Note'!$H$32:$H$91,MATCH(AR$13,'Table A1 Methodology Note'!$C$32:$C$91,0))</f>
        <v>0.55588964692266629</v>
      </c>
      <c r="AS15" s="109">
        <f>INDEX('Table A1 Methodology Note'!$H$32:$H$91,MATCH(AS$13,'Table A1 Methodology Note'!$C$32:$C$91,0))</f>
        <v>0.5488332198108129</v>
      </c>
      <c r="AT15" s="109">
        <f>INDEX('Table A1 Methodology Note'!$H$32:$H$91,MATCH(AT$13,'Table A1 Methodology Note'!$C$32:$C$91,0))</f>
        <v>0.54186636652689557</v>
      </c>
      <c r="AU15" s="109">
        <f>INDEX('Table A1 Methodology Note'!$H$32:$H$91,MATCH(AU$13,'Table A1 Methodology Note'!$C$32:$C$91,0))</f>
        <v>0.53498795002655408</v>
      </c>
      <c r="AV15" s="109">
        <f>INDEX('Table A1 Methodology Note'!$H$32:$H$91,MATCH(AV$13,'Table A1 Methodology Note'!$C$32:$C$91,0))</f>
        <v>0.52819684769899555</v>
      </c>
      <c r="AW15" s="109">
        <f>INDEX('Table A1 Methodology Note'!$H$32:$H$91,MATCH(AW$13,'Table A1 Methodology Note'!$C$32:$C$91,0))</f>
        <v>0.52149195118377556</v>
      </c>
      <c r="AX15" s="109">
        <f>INDEX('Table A1 Methodology Note'!$H$32:$H$91,MATCH(AX$13,'Table A1 Methodology Note'!$C$32:$C$91,0))</f>
        <v>0.51487216618990528</v>
      </c>
      <c r="AY15" s="109">
        <f>INDEX('Table A1 Methodology Note'!$H$32:$H$91,MATCH(AY$13,'Table A1 Methodology Note'!$C$32:$C$91,0))</f>
        <v>0.50833641231725479</v>
      </c>
      <c r="AZ15" s="109">
        <f>INDEX('Table A1 Methodology Note'!$H$32:$H$91,MATCH(AZ$13,'Table A1 Methodology Note'!$C$32:$C$91,0))</f>
        <v>0.50188362288022326</v>
      </c>
      <c r="BA15" s="109">
        <f>INDEX('Table A1 Methodology Note'!$H$32:$H$91,MATCH(BA$13,'Table A1 Methodology Note'!$C$32:$C$91,0))</f>
        <v>0.49551274473364776</v>
      </c>
      <c r="BB15" s="109">
        <f>INDEX('Table A1 Methodology Note'!$H$32:$H$91,MATCH(BB$13,'Table A1 Methodology Note'!$C$32:$C$91,0))</f>
        <v>0.48922273810092159</v>
      </c>
      <c r="BC15" s="109">
        <f>INDEX('Table A1 Methodology Note'!$H$32:$H$91,MATCH(BC$13,'Table A1 Methodology Note'!$C$32:$C$91,0))</f>
        <v>0.4830125764042949</v>
      </c>
      <c r="BD15" s="109">
        <f>INDEX('Table A1 Methodology Note'!$H$32:$H$91,MATCH(BD$13,'Table A1 Methodology Note'!$C$32:$C$91,0))</f>
        <v>0.47688124609732918</v>
      </c>
      <c r="BE15" s="109">
        <f>INDEX('Table A1 Methodology Note'!$H$32:$H$91,MATCH(BE$13,'Table A1 Methodology Note'!$C$32:$C$91,0))</f>
        <v>0.47082774649947867</v>
      </c>
      <c r="BF15" s="109">
        <f>INDEX('Table A1 Methodology Note'!$H$32:$H$91,MATCH(BF$13,'Table A1 Methodology Note'!$C$32:$C$91,0))</f>
        <v>0.46485108963277155</v>
      </c>
      <c r="BG15" s="109">
        <f>INDEX('Table A1 Methodology Note'!$H$32:$H$91,MATCH(BG$13,'Table A1 Methodology Note'!$C$32:$C$91,0))</f>
        <v>0.45895030006056425</v>
      </c>
      <c r="BH15" s="109">
        <f>INDEX('Table A1 Methodology Note'!$H$32:$H$91,MATCH(BH$13,'Table A1 Methodology Note'!$C$32:$C$91,0))</f>
        <v>0.45312441472834264</v>
      </c>
      <c r="BI15" s="109">
        <f>INDEX('Table A1 Methodology Note'!$H$32:$H$91,MATCH(BI$13,'Table A1 Methodology Note'!$C$32:$C$91,0))</f>
        <v>0.44737248280654418</v>
      </c>
      <c r="BJ15" s="109">
        <f>INDEX('Table A1 Methodology Note'!$H$32:$H$91,MATCH(BJ$13,'Table A1 Methodology Note'!$C$32:$C$91,0))</f>
        <v>0.44169356553537503</v>
      </c>
    </row>
    <row r="16" spans="2:62" x14ac:dyDescent="0.35">
      <c r="B16" s="86"/>
      <c r="E16" s="119"/>
      <c r="F16" s="119"/>
      <c r="G16" s="119"/>
      <c r="H16" s="119"/>
    </row>
    <row r="17" spans="2:67" x14ac:dyDescent="0.35">
      <c r="B17" s="90" t="s">
        <v>67</v>
      </c>
      <c r="C17" s="446" t="s">
        <v>68</v>
      </c>
      <c r="D17" s="447"/>
      <c r="E17" s="447"/>
      <c r="F17" s="447"/>
      <c r="G17" s="447"/>
      <c r="H17" s="448"/>
    </row>
    <row r="19" spans="2:67" x14ac:dyDescent="0.35">
      <c r="C19" s="101" t="str">
        <f>'Table A1 Methodology Note'!$D$16</f>
        <v>2022/23</v>
      </c>
      <c r="D19" s="101" t="str">
        <f>(LEFT(C19,4)+1)&amp;"/"&amp;(RIGHT(C19,2)+1)</f>
        <v>2023/24</v>
      </c>
      <c r="E19" s="101" t="str">
        <f t="shared" ref="E19:BJ19" si="1">(LEFT(D19,4)+1)&amp;"/"&amp;(RIGHT(D19,2)+1)</f>
        <v>2024/25</v>
      </c>
      <c r="F19" s="101" t="str">
        <f t="shared" si="1"/>
        <v>2025/26</v>
      </c>
      <c r="G19" s="101" t="str">
        <f t="shared" si="1"/>
        <v>2026/27</v>
      </c>
      <c r="H19" s="101" t="str">
        <f t="shared" si="1"/>
        <v>2027/28</v>
      </c>
      <c r="I19" s="101" t="str">
        <f t="shared" si="1"/>
        <v>2028/29</v>
      </c>
      <c r="J19" s="101" t="str">
        <f t="shared" si="1"/>
        <v>2029/30</v>
      </c>
      <c r="K19" s="101" t="str">
        <f t="shared" si="1"/>
        <v>2030/31</v>
      </c>
      <c r="L19" s="101" t="str">
        <f t="shared" si="1"/>
        <v>2031/32</v>
      </c>
      <c r="M19" s="101" t="str">
        <f t="shared" si="1"/>
        <v>2032/33</v>
      </c>
      <c r="N19" s="101" t="str">
        <f t="shared" si="1"/>
        <v>2033/34</v>
      </c>
      <c r="O19" s="101" t="str">
        <f t="shared" si="1"/>
        <v>2034/35</v>
      </c>
      <c r="P19" s="101" t="str">
        <f t="shared" si="1"/>
        <v>2035/36</v>
      </c>
      <c r="Q19" s="101" t="str">
        <f t="shared" si="1"/>
        <v>2036/37</v>
      </c>
      <c r="R19" s="101" t="str">
        <f t="shared" si="1"/>
        <v>2037/38</v>
      </c>
      <c r="S19" s="101" t="str">
        <f t="shared" si="1"/>
        <v>2038/39</v>
      </c>
      <c r="T19" s="101" t="str">
        <f t="shared" si="1"/>
        <v>2039/40</v>
      </c>
      <c r="U19" s="101" t="str">
        <f t="shared" si="1"/>
        <v>2040/41</v>
      </c>
      <c r="V19" s="101" t="str">
        <f t="shared" si="1"/>
        <v>2041/42</v>
      </c>
      <c r="W19" s="101" t="str">
        <f t="shared" si="1"/>
        <v>2042/43</v>
      </c>
      <c r="X19" s="101" t="str">
        <f t="shared" si="1"/>
        <v>2043/44</v>
      </c>
      <c r="Y19" s="101" t="str">
        <f t="shared" si="1"/>
        <v>2044/45</v>
      </c>
      <c r="Z19" s="101" t="str">
        <f t="shared" si="1"/>
        <v>2045/46</v>
      </c>
      <c r="AA19" s="101" t="str">
        <f t="shared" si="1"/>
        <v>2046/47</v>
      </c>
      <c r="AB19" s="101" t="str">
        <f t="shared" si="1"/>
        <v>2047/48</v>
      </c>
      <c r="AC19" s="101" t="str">
        <f t="shared" si="1"/>
        <v>2048/49</v>
      </c>
      <c r="AD19" s="101" t="str">
        <f t="shared" si="1"/>
        <v>2049/50</v>
      </c>
      <c r="AE19" s="101" t="str">
        <f t="shared" si="1"/>
        <v>2050/51</v>
      </c>
      <c r="AF19" s="101" t="str">
        <f t="shared" si="1"/>
        <v>2051/52</v>
      </c>
      <c r="AG19" s="101" t="str">
        <f t="shared" si="1"/>
        <v>2052/53</v>
      </c>
      <c r="AH19" s="101" t="str">
        <f t="shared" si="1"/>
        <v>2053/54</v>
      </c>
      <c r="AI19" s="101" t="str">
        <f t="shared" si="1"/>
        <v>2054/55</v>
      </c>
      <c r="AJ19" s="101" t="str">
        <f t="shared" si="1"/>
        <v>2055/56</v>
      </c>
      <c r="AK19" s="101" t="str">
        <f t="shared" si="1"/>
        <v>2056/57</v>
      </c>
      <c r="AL19" s="101" t="str">
        <f t="shared" si="1"/>
        <v>2057/58</v>
      </c>
      <c r="AM19" s="101" t="str">
        <f t="shared" si="1"/>
        <v>2058/59</v>
      </c>
      <c r="AN19" s="101" t="str">
        <f t="shared" si="1"/>
        <v>2059/60</v>
      </c>
      <c r="AO19" s="101" t="str">
        <f t="shared" si="1"/>
        <v>2060/61</v>
      </c>
      <c r="AP19" s="101" t="str">
        <f t="shared" si="1"/>
        <v>2061/62</v>
      </c>
      <c r="AQ19" s="101" t="str">
        <f t="shared" si="1"/>
        <v>2062/63</v>
      </c>
      <c r="AR19" s="101" t="str">
        <f t="shared" si="1"/>
        <v>2063/64</v>
      </c>
      <c r="AS19" s="101" t="str">
        <f t="shared" si="1"/>
        <v>2064/65</v>
      </c>
      <c r="AT19" s="101" t="str">
        <f t="shared" si="1"/>
        <v>2065/66</v>
      </c>
      <c r="AU19" s="101" t="str">
        <f t="shared" si="1"/>
        <v>2066/67</v>
      </c>
      <c r="AV19" s="101" t="str">
        <f t="shared" si="1"/>
        <v>2067/68</v>
      </c>
      <c r="AW19" s="101" t="str">
        <f t="shared" si="1"/>
        <v>2068/69</v>
      </c>
      <c r="AX19" s="101" t="str">
        <f t="shared" si="1"/>
        <v>2069/70</v>
      </c>
      <c r="AY19" s="101" t="str">
        <f t="shared" si="1"/>
        <v>2070/71</v>
      </c>
      <c r="AZ19" s="101" t="str">
        <f t="shared" si="1"/>
        <v>2071/72</v>
      </c>
      <c r="BA19" s="101" t="str">
        <f t="shared" si="1"/>
        <v>2072/73</v>
      </c>
      <c r="BB19" s="101" t="str">
        <f t="shared" si="1"/>
        <v>2073/74</v>
      </c>
      <c r="BC19" s="101" t="str">
        <f t="shared" si="1"/>
        <v>2074/75</v>
      </c>
      <c r="BD19" s="101" t="str">
        <f t="shared" si="1"/>
        <v>2075/76</v>
      </c>
      <c r="BE19" s="101" t="str">
        <f t="shared" si="1"/>
        <v>2076/77</v>
      </c>
      <c r="BF19" s="101" t="str">
        <f t="shared" si="1"/>
        <v>2077/78</v>
      </c>
      <c r="BG19" s="101" t="str">
        <f t="shared" si="1"/>
        <v>2078/79</v>
      </c>
      <c r="BH19" s="101" t="str">
        <f t="shared" si="1"/>
        <v>2079/80</v>
      </c>
      <c r="BI19" s="101" t="str">
        <f t="shared" si="1"/>
        <v>2080/81</v>
      </c>
      <c r="BJ19" s="101" t="str">
        <f t="shared" si="1"/>
        <v>2081/82</v>
      </c>
    </row>
    <row r="20" spans="2:67" x14ac:dyDescent="0.35">
      <c r="C20" s="381" t="str">
        <f>IF(INDEX('Table A1 Methodology Note'!$F$32:$F$91,MATCH(C$19,'Table A1 Methodology Note'!$C$32:$C$91,0))="","",
INDEX('Table A1 Methodology Note'!$F$32:$F$91,MATCH(C$19,'Table A1 Methodology Note'!$C$32:$C$91,0))/100)</f>
        <v/>
      </c>
      <c r="D20" s="381" t="str">
        <f>IF(INDEX('Table A1 Methodology Note'!$F$32:$F$91,MATCH(D$19,'Table A1 Methodology Note'!$C$32:$C$91,0))="","",
INDEX('Table A1 Methodology Note'!$F$32:$F$91,MATCH(D$19,'Table A1 Methodology Note'!$C$32:$C$91,0))/100)</f>
        <v/>
      </c>
      <c r="E20" s="381" t="str">
        <f>IF(INDEX('Table A1 Methodology Note'!$F$32:$F$91,MATCH(E$19,'Table A1 Methodology Note'!$C$32:$C$91,0))="","",
INDEX('Table A1 Methodology Note'!$F$32:$F$91,MATCH(E$19,'Table A1 Methodology Note'!$C$32:$C$91,0))/100)</f>
        <v/>
      </c>
      <c r="F20" s="381" t="str">
        <f>IF(INDEX('Table A1 Methodology Note'!$F$32:$F$91,MATCH(F$19,'Table A1 Methodology Note'!$C$32:$C$91,0))="","",
INDEX('Table A1 Methodology Note'!$F$32:$F$91,MATCH(F$19,'Table A1 Methodology Note'!$C$32:$C$91,0))/100)</f>
        <v/>
      </c>
      <c r="G20" s="381" t="str">
        <f>IF(INDEX('Table A1 Methodology Note'!$F$32:$F$91,MATCH(G$19,'Table A1 Methodology Note'!$C$32:$C$91,0))="","",
INDEX('Table A1 Methodology Note'!$F$32:$F$91,MATCH(G$19,'Table A1 Methodology Note'!$C$32:$C$91,0))/100)</f>
        <v/>
      </c>
      <c r="H20" s="381" t="str">
        <f>IF(INDEX('Table A1 Methodology Note'!$F$32:$F$91,MATCH(H$19,'Table A1 Methodology Note'!$C$32:$C$91,0))="","",
INDEX('Table A1 Methodology Note'!$F$32:$F$91,MATCH(H$19,'Table A1 Methodology Note'!$C$32:$C$91,0))/100)</f>
        <v/>
      </c>
      <c r="I20" s="381" t="str">
        <f>IF(INDEX('Table A1 Methodology Note'!$F$32:$F$91,MATCH(I$19,'Table A1 Methodology Note'!$C$32:$C$91,0))="","",
INDEX('Table A1 Methodology Note'!$F$32:$F$91,MATCH(I$19,'Table A1 Methodology Note'!$C$32:$C$91,0))/100)</f>
        <v/>
      </c>
      <c r="J20" s="381" t="str">
        <f>IF(INDEX('Table A1 Methodology Note'!$F$32:$F$91,MATCH(J$19,'Table A1 Methodology Note'!$C$32:$C$91,0))="","",
INDEX('Table A1 Methodology Note'!$F$32:$F$91,MATCH(J$19,'Table A1 Methodology Note'!$C$32:$C$91,0))/100)</f>
        <v/>
      </c>
      <c r="K20" s="381" t="str">
        <f>IF(INDEX('Table A1 Methodology Note'!$F$32:$F$91,MATCH(K$19,'Table A1 Methodology Note'!$C$32:$C$91,0))="","",
INDEX('Table A1 Methodology Note'!$F$32:$F$91,MATCH(K$19,'Table A1 Methodology Note'!$C$32:$C$91,0))/100)</f>
        <v/>
      </c>
      <c r="L20" s="381" t="str">
        <f>IF(INDEX('Table A1 Methodology Note'!$F$32:$F$91,MATCH(L$19,'Table A1 Methodology Note'!$C$32:$C$91,0))="","",
INDEX('Table A1 Methodology Note'!$F$32:$F$91,MATCH(L$19,'Table A1 Methodology Note'!$C$32:$C$91,0))/100)</f>
        <v/>
      </c>
      <c r="M20" s="381" t="str">
        <f>IF(INDEX('Table A1 Methodology Note'!$F$32:$F$91,MATCH(M$19,'Table A1 Methodology Note'!$C$32:$C$91,0))="","",
INDEX('Table A1 Methodology Note'!$F$32:$F$91,MATCH(M$19,'Table A1 Methodology Note'!$C$32:$C$91,0))/100)</f>
        <v/>
      </c>
      <c r="N20" s="381" t="str">
        <f>IF(INDEX('Table A1 Methodology Note'!$F$32:$F$91,MATCH(N$19,'Table A1 Methodology Note'!$C$32:$C$91,0))="","",
INDEX('Table A1 Methodology Note'!$F$32:$F$91,MATCH(N$19,'Table A1 Methodology Note'!$C$32:$C$91,0))/100)</f>
        <v/>
      </c>
      <c r="O20" s="381" t="str">
        <f>IF(INDEX('Table A1 Methodology Note'!$F$32:$F$91,MATCH(O$19,'Table A1 Methodology Note'!$C$32:$C$91,0))="","",
INDEX('Table A1 Methodology Note'!$F$32:$F$91,MATCH(O$19,'Table A1 Methodology Note'!$C$32:$C$91,0))/100)</f>
        <v/>
      </c>
      <c r="P20" s="381" t="str">
        <f>IF(INDEX('Table A1 Methodology Note'!$F$32:$F$91,MATCH(P$19,'Table A1 Methodology Note'!$C$32:$C$91,0))="","",
INDEX('Table A1 Methodology Note'!$F$32:$F$91,MATCH(P$19,'Table A1 Methodology Note'!$C$32:$C$91,0))/100)</f>
        <v/>
      </c>
      <c r="Q20" s="381" t="str">
        <f>IF(INDEX('Table A1 Methodology Note'!$F$32:$F$91,MATCH(Q$19,'Table A1 Methodology Note'!$C$32:$C$91,0))="","",
INDEX('Table A1 Methodology Note'!$F$32:$F$91,MATCH(Q$19,'Table A1 Methodology Note'!$C$32:$C$91,0))/100)</f>
        <v/>
      </c>
      <c r="R20" s="381" t="str">
        <f>IF(INDEX('Table A1 Methodology Note'!$F$32:$F$91,MATCH(R$19,'Table A1 Methodology Note'!$C$32:$C$91,0))="","",
INDEX('Table A1 Methodology Note'!$F$32:$F$91,MATCH(R$19,'Table A1 Methodology Note'!$C$32:$C$91,0))/100)</f>
        <v/>
      </c>
      <c r="S20" s="381" t="str">
        <f>IF(INDEX('Table A1 Methodology Note'!$F$32:$F$91,MATCH(S$19,'Table A1 Methodology Note'!$C$32:$C$91,0))="","",
INDEX('Table A1 Methodology Note'!$F$32:$F$91,MATCH(S$19,'Table A1 Methodology Note'!$C$32:$C$91,0))/100)</f>
        <v/>
      </c>
      <c r="T20" s="381" t="str">
        <f>IF(INDEX('Table A1 Methodology Note'!$F$32:$F$91,MATCH(T$19,'Table A1 Methodology Note'!$C$32:$C$91,0))="","",
INDEX('Table A1 Methodology Note'!$F$32:$F$91,MATCH(T$19,'Table A1 Methodology Note'!$C$32:$C$91,0))/100)</f>
        <v/>
      </c>
      <c r="U20" s="381" t="str">
        <f>IF(INDEX('Table A1 Methodology Note'!$F$32:$F$91,MATCH(U$19,'Table A1 Methodology Note'!$C$32:$C$91,0))="","",
INDEX('Table A1 Methodology Note'!$F$32:$F$91,MATCH(U$19,'Table A1 Methodology Note'!$C$32:$C$91,0))/100)</f>
        <v/>
      </c>
      <c r="V20" s="381" t="str">
        <f>IF(INDEX('Table A1 Methodology Note'!$F$32:$F$91,MATCH(V$19,'Table A1 Methodology Note'!$C$32:$C$91,0))="","",
INDEX('Table A1 Methodology Note'!$F$32:$F$91,MATCH(V$19,'Table A1 Methodology Note'!$C$32:$C$91,0))/100)</f>
        <v/>
      </c>
      <c r="W20" s="381" t="str">
        <f>IF(INDEX('Table A1 Methodology Note'!$F$32:$F$91,MATCH(W$19,'Table A1 Methodology Note'!$C$32:$C$91,0))="","",
INDEX('Table A1 Methodology Note'!$F$32:$F$91,MATCH(W$19,'Table A1 Methodology Note'!$C$32:$C$91,0))/100)</f>
        <v/>
      </c>
      <c r="X20" s="381" t="str">
        <f>IF(INDEX('Table A1 Methodology Note'!$F$32:$F$91,MATCH(X$19,'Table A1 Methodology Note'!$C$32:$C$91,0))="","",
INDEX('Table A1 Methodology Note'!$F$32:$F$91,MATCH(X$19,'Table A1 Methodology Note'!$C$32:$C$91,0))/100)</f>
        <v/>
      </c>
      <c r="Y20" s="381" t="str">
        <f>IF(INDEX('Table A1 Methodology Note'!$F$32:$F$91,MATCH(Y$19,'Table A1 Methodology Note'!$C$32:$C$91,0))="","",
INDEX('Table A1 Methodology Note'!$F$32:$F$91,MATCH(Y$19,'Table A1 Methodology Note'!$C$32:$C$91,0))/100)</f>
        <v/>
      </c>
      <c r="Z20" s="381" t="str">
        <f>IF(INDEX('Table A1 Methodology Note'!$F$32:$F$91,MATCH(Z$19,'Table A1 Methodology Note'!$C$32:$C$91,0))="","",
INDEX('Table A1 Methodology Note'!$F$32:$F$91,MATCH(Z$19,'Table A1 Methodology Note'!$C$32:$C$91,0))/100)</f>
        <v/>
      </c>
      <c r="AA20" s="381" t="str">
        <f>IF(INDEX('Table A1 Methodology Note'!$F$32:$F$91,MATCH(AA$19,'Table A1 Methodology Note'!$C$32:$C$91,0))="","",
INDEX('Table A1 Methodology Note'!$F$32:$F$91,MATCH(AA$19,'Table A1 Methodology Note'!$C$32:$C$91,0))/100)</f>
        <v/>
      </c>
      <c r="AB20" s="381" t="str">
        <f>IF(INDEX('Table A1 Methodology Note'!$F$32:$F$91,MATCH(AB$19,'Table A1 Methodology Note'!$C$32:$C$91,0))="","",
INDEX('Table A1 Methodology Note'!$F$32:$F$91,MATCH(AB$19,'Table A1 Methodology Note'!$C$32:$C$91,0))/100)</f>
        <v/>
      </c>
      <c r="AC20" s="381" t="str">
        <f>IF(INDEX('Table A1 Methodology Note'!$F$32:$F$91,MATCH(AC$19,'Table A1 Methodology Note'!$C$32:$C$91,0))="","",
INDEX('Table A1 Methodology Note'!$F$32:$F$91,MATCH(AC$19,'Table A1 Methodology Note'!$C$32:$C$91,0))/100)</f>
        <v/>
      </c>
      <c r="AD20" s="381" t="str">
        <f>IF(INDEX('Table A1 Methodology Note'!$F$32:$F$91,MATCH(AD$19,'Table A1 Methodology Note'!$C$32:$C$91,0))="","",
INDEX('Table A1 Methodology Note'!$F$32:$F$91,MATCH(AD$19,'Table A1 Methodology Note'!$C$32:$C$91,0))/100)</f>
        <v/>
      </c>
      <c r="AE20" s="381" t="str">
        <f>IF(INDEX('Table A1 Methodology Note'!$F$32:$F$91,MATCH(AE$19,'Table A1 Methodology Note'!$C$32:$C$91,0))="","",
INDEX('Table A1 Methodology Note'!$F$32:$F$91,MATCH(AE$19,'Table A1 Methodology Note'!$C$32:$C$91,0))/100)</f>
        <v/>
      </c>
      <c r="AF20" s="381" t="str">
        <f>IF(INDEX('Table A1 Methodology Note'!$F$32:$F$91,MATCH(AF$19,'Table A1 Methodology Note'!$C$32:$C$91,0))="","",
INDEX('Table A1 Methodology Note'!$F$32:$F$91,MATCH(AF$19,'Table A1 Methodology Note'!$C$32:$C$91,0))/100)</f>
        <v/>
      </c>
      <c r="AG20" s="381" t="str">
        <f>IF(INDEX('Table A1 Methodology Note'!$F$32:$F$91,MATCH(AG$19,'Table A1 Methodology Note'!$C$32:$C$91,0))="","",
INDEX('Table A1 Methodology Note'!$F$32:$F$91,MATCH(AG$19,'Table A1 Methodology Note'!$C$32:$C$91,0))/100)</f>
        <v/>
      </c>
      <c r="AH20" s="381" t="str">
        <f>IF(INDEX('Table A1 Methodology Note'!$F$32:$F$91,MATCH(AH$19,'Table A1 Methodology Note'!$C$32:$C$91,0))="","",
INDEX('Table A1 Methodology Note'!$F$32:$F$91,MATCH(AH$19,'Table A1 Methodology Note'!$C$32:$C$91,0))/100)</f>
        <v/>
      </c>
      <c r="AI20" s="381" t="str">
        <f>IF(INDEX('Table A1 Methodology Note'!$F$32:$F$91,MATCH(AI$19,'Table A1 Methodology Note'!$C$32:$C$91,0))="","",
INDEX('Table A1 Methodology Note'!$F$32:$F$91,MATCH(AI$19,'Table A1 Methodology Note'!$C$32:$C$91,0))/100)</f>
        <v/>
      </c>
      <c r="AJ20" s="381" t="str">
        <f>IF(INDEX('Table A1 Methodology Note'!$F$32:$F$91,MATCH(AJ$19,'Table A1 Methodology Note'!$C$32:$C$91,0))="","",
INDEX('Table A1 Methodology Note'!$F$32:$F$91,MATCH(AJ$19,'Table A1 Methodology Note'!$C$32:$C$91,0))/100)</f>
        <v/>
      </c>
      <c r="AK20" s="381" t="str">
        <f>IF(INDEX('Table A1 Methodology Note'!$F$32:$F$91,MATCH(AK$19,'Table A1 Methodology Note'!$C$32:$C$91,0))="","",
INDEX('Table A1 Methodology Note'!$F$32:$F$91,MATCH(AK$19,'Table A1 Methodology Note'!$C$32:$C$91,0))/100)</f>
        <v/>
      </c>
      <c r="AL20" s="381" t="str">
        <f>IF(INDEX('Table A1 Methodology Note'!$F$32:$F$91,MATCH(AL$19,'Table A1 Methodology Note'!$C$32:$C$91,0))="","",
INDEX('Table A1 Methodology Note'!$F$32:$F$91,MATCH(AL$19,'Table A1 Methodology Note'!$C$32:$C$91,0))/100)</f>
        <v/>
      </c>
      <c r="AM20" s="381" t="str">
        <f>IF(INDEX('Table A1 Methodology Note'!$F$32:$F$91,MATCH(AM$19,'Table A1 Methodology Note'!$C$32:$C$91,0))="","",
INDEX('Table A1 Methodology Note'!$F$32:$F$91,MATCH(AM$19,'Table A1 Methodology Note'!$C$32:$C$91,0))/100)</f>
        <v/>
      </c>
      <c r="AN20" s="381" t="str">
        <f>IF(INDEX('Table A1 Methodology Note'!$F$32:$F$91,MATCH(AN$19,'Table A1 Methodology Note'!$C$32:$C$91,0))="","",
INDEX('Table A1 Methodology Note'!$F$32:$F$91,MATCH(AN$19,'Table A1 Methodology Note'!$C$32:$C$91,0))/100)</f>
        <v/>
      </c>
      <c r="AO20" s="381" t="str">
        <f>IF(INDEX('Table A1 Methodology Note'!$F$32:$F$91,MATCH(AO$19,'Table A1 Methodology Note'!$C$32:$C$91,0))="","",
INDEX('Table A1 Methodology Note'!$F$32:$F$91,MATCH(AO$19,'Table A1 Methodology Note'!$C$32:$C$91,0))/100)</f>
        <v/>
      </c>
      <c r="AP20" s="381" t="str">
        <f>IF(INDEX('Table A1 Methodology Note'!$F$32:$F$91,MATCH(AP$19,'Table A1 Methodology Note'!$C$32:$C$91,0))="","",
INDEX('Table A1 Methodology Note'!$F$32:$F$91,MATCH(AP$19,'Table A1 Methodology Note'!$C$32:$C$91,0))/100)</f>
        <v/>
      </c>
      <c r="AQ20" s="381" t="str">
        <f>IF(INDEX('Table A1 Methodology Note'!$F$32:$F$91,MATCH(AQ$19,'Table A1 Methodology Note'!$C$32:$C$91,0))="","",
INDEX('Table A1 Methodology Note'!$F$32:$F$91,MATCH(AQ$19,'Table A1 Methodology Note'!$C$32:$C$91,0))/100)</f>
        <v/>
      </c>
      <c r="AR20" s="381" t="str">
        <f>IF(INDEX('Table A1 Methodology Note'!$F$32:$F$91,MATCH(AR$19,'Table A1 Methodology Note'!$C$32:$C$91,0))="","",
INDEX('Table A1 Methodology Note'!$F$32:$F$91,MATCH(AR$19,'Table A1 Methodology Note'!$C$32:$C$91,0))/100)</f>
        <v/>
      </c>
      <c r="AS20" s="381" t="str">
        <f>IF(INDEX('Table A1 Methodology Note'!$F$32:$F$91,MATCH(AS$19,'Table A1 Methodology Note'!$C$32:$C$91,0))="","",
INDEX('Table A1 Methodology Note'!$F$32:$F$91,MATCH(AS$19,'Table A1 Methodology Note'!$C$32:$C$91,0))/100)</f>
        <v/>
      </c>
      <c r="AT20" s="381" t="str">
        <f>IF(INDEX('Table A1 Methodology Note'!$F$32:$F$91,MATCH(AT$19,'Table A1 Methodology Note'!$C$32:$C$91,0))="","",
INDEX('Table A1 Methodology Note'!$F$32:$F$91,MATCH(AT$19,'Table A1 Methodology Note'!$C$32:$C$91,0))/100)</f>
        <v/>
      </c>
      <c r="AU20" s="381" t="str">
        <f>IF(INDEX('Table A1 Methodology Note'!$F$32:$F$91,MATCH(AU$19,'Table A1 Methodology Note'!$C$32:$C$91,0))="","",
INDEX('Table A1 Methodology Note'!$F$32:$F$91,MATCH(AU$19,'Table A1 Methodology Note'!$C$32:$C$91,0))/100)</f>
        <v/>
      </c>
      <c r="AV20" s="381" t="str">
        <f>IF(INDEX('Table A1 Methodology Note'!$F$32:$F$91,MATCH(AV$19,'Table A1 Methodology Note'!$C$32:$C$91,0))="","",
INDEX('Table A1 Methodology Note'!$F$32:$F$91,MATCH(AV$19,'Table A1 Methodology Note'!$C$32:$C$91,0))/100)</f>
        <v/>
      </c>
      <c r="AW20" s="381" t="str">
        <f>IF(INDEX('Table A1 Methodology Note'!$F$32:$F$91,MATCH(AW$19,'Table A1 Methodology Note'!$C$32:$C$91,0))="","",
INDEX('Table A1 Methodology Note'!$F$32:$F$91,MATCH(AW$19,'Table A1 Methodology Note'!$C$32:$C$91,0))/100)</f>
        <v/>
      </c>
      <c r="AX20" s="381" t="str">
        <f>IF(INDEX('Table A1 Methodology Note'!$F$32:$F$91,MATCH(AX$19,'Table A1 Methodology Note'!$C$32:$C$91,0))="","",
INDEX('Table A1 Methodology Note'!$F$32:$F$91,MATCH(AX$19,'Table A1 Methodology Note'!$C$32:$C$91,0))/100)</f>
        <v/>
      </c>
      <c r="AY20" s="381" t="str">
        <f>IF(INDEX('Table A1 Methodology Note'!$F$32:$F$91,MATCH(AY$19,'Table A1 Methodology Note'!$C$32:$C$91,0))="","",
INDEX('Table A1 Methodology Note'!$F$32:$F$91,MATCH(AY$19,'Table A1 Methodology Note'!$C$32:$C$91,0))/100)</f>
        <v/>
      </c>
      <c r="AZ20" s="381" t="str">
        <f>IF(INDEX('Table A1 Methodology Note'!$F$32:$F$91,MATCH(AZ$19,'Table A1 Methodology Note'!$C$32:$C$91,0))="","",
INDEX('Table A1 Methodology Note'!$F$32:$F$91,MATCH(AZ$19,'Table A1 Methodology Note'!$C$32:$C$91,0))/100)</f>
        <v/>
      </c>
      <c r="BA20" s="381" t="str">
        <f>IF(INDEX('Table A1 Methodology Note'!$F$32:$F$91,MATCH(BA$19,'Table A1 Methodology Note'!$C$32:$C$91,0))="","",
INDEX('Table A1 Methodology Note'!$F$32:$F$91,MATCH(BA$19,'Table A1 Methodology Note'!$C$32:$C$91,0))/100)</f>
        <v/>
      </c>
      <c r="BB20" s="381" t="str">
        <f>IF(INDEX('Table A1 Methodology Note'!$F$32:$F$91,MATCH(BB$19,'Table A1 Methodology Note'!$C$32:$C$91,0))="","",
INDEX('Table A1 Methodology Note'!$F$32:$F$91,MATCH(BB$19,'Table A1 Methodology Note'!$C$32:$C$91,0))/100)</f>
        <v/>
      </c>
      <c r="BC20" s="381" t="str">
        <f>IF(INDEX('Table A1 Methodology Note'!$F$32:$F$91,MATCH(BC$19,'Table A1 Methodology Note'!$C$32:$C$91,0))="","",
INDEX('Table A1 Methodology Note'!$F$32:$F$91,MATCH(BC$19,'Table A1 Methodology Note'!$C$32:$C$91,0))/100)</f>
        <v/>
      </c>
      <c r="BD20" s="381" t="str">
        <f>IF(INDEX('Table A1 Methodology Note'!$F$32:$F$91,MATCH(BD$19,'Table A1 Methodology Note'!$C$32:$C$91,0))="","",
INDEX('Table A1 Methodology Note'!$F$32:$F$91,MATCH(BD$19,'Table A1 Methodology Note'!$C$32:$C$91,0))/100)</f>
        <v/>
      </c>
      <c r="BE20" s="381" t="str">
        <f>IF(INDEX('Table A1 Methodology Note'!$F$32:$F$91,MATCH(BE$19,'Table A1 Methodology Note'!$C$32:$C$91,0))="","",
INDEX('Table A1 Methodology Note'!$F$32:$F$91,MATCH(BE$19,'Table A1 Methodology Note'!$C$32:$C$91,0))/100)</f>
        <v/>
      </c>
      <c r="BF20" s="381" t="str">
        <f>IF(INDEX('Table A1 Methodology Note'!$F$32:$F$91,MATCH(BF$19,'Table A1 Methodology Note'!$C$32:$C$91,0))="","",
INDEX('Table A1 Methodology Note'!$F$32:$F$91,MATCH(BF$19,'Table A1 Methodology Note'!$C$32:$C$91,0))/100)</f>
        <v/>
      </c>
      <c r="BG20" s="381" t="str">
        <f>IF(INDEX('Table A1 Methodology Note'!$F$32:$F$91,MATCH(BG$19,'Table A1 Methodology Note'!$C$32:$C$91,0))="","",
INDEX('Table A1 Methodology Note'!$F$32:$F$91,MATCH(BG$19,'Table A1 Methodology Note'!$C$32:$C$91,0))/100)</f>
        <v/>
      </c>
      <c r="BH20" s="381" t="str">
        <f>IF(INDEX('Table A1 Methodology Note'!$F$32:$F$91,MATCH(BH$19,'Table A1 Methodology Note'!$C$32:$C$91,0))="","",
INDEX('Table A1 Methodology Note'!$F$32:$F$91,MATCH(BH$19,'Table A1 Methodology Note'!$C$32:$C$91,0))/100)</f>
        <v/>
      </c>
      <c r="BI20" s="381" t="str">
        <f>IF(INDEX('Table A1 Methodology Note'!$F$32:$F$91,MATCH(BI$19,'Table A1 Methodology Note'!$C$32:$C$91,0))="","",
INDEX('Table A1 Methodology Note'!$F$32:$F$91,MATCH(BI$19,'Table A1 Methodology Note'!$C$32:$C$91,0))/100)</f>
        <v/>
      </c>
      <c r="BJ20" s="381" t="str">
        <f>IF(INDEX('Table A1 Methodology Note'!$F$32:$F$91,MATCH(BJ$19,'Table A1 Methodology Note'!$C$32:$C$91,0))="","",
INDEX('Table A1 Methodology Note'!$F$32:$F$91,MATCH(BJ$19,'Table A1 Methodology Note'!$C$32:$C$91,0))/100)</f>
        <v/>
      </c>
    </row>
    <row r="21" spans="2:67" x14ac:dyDescent="0.35">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row>
    <row r="23" spans="2:67" x14ac:dyDescent="0.35">
      <c r="B23" s="90" t="s">
        <v>69</v>
      </c>
      <c r="C23" s="446" t="s">
        <v>70</v>
      </c>
      <c r="D23" s="447"/>
      <c r="E23" s="447"/>
      <c r="F23" s="447"/>
      <c r="G23" s="447"/>
      <c r="H23" s="448"/>
    </row>
    <row r="25" spans="2:67" x14ac:dyDescent="0.35">
      <c r="C25" s="99" t="s">
        <v>55</v>
      </c>
      <c r="D25" s="99" t="s">
        <v>331</v>
      </c>
      <c r="E25" s="99" t="s">
        <v>56</v>
      </c>
      <c r="F25" s="99" t="s">
        <v>57</v>
      </c>
      <c r="G25" s="101" t="s">
        <v>71</v>
      </c>
      <c r="H25" s="101" t="str">
        <f>'Table A1 Methodology Note'!$D$16</f>
        <v>2022/23</v>
      </c>
      <c r="I25" s="101" t="str">
        <f>(LEFT(H25,4)+1)&amp;"/"&amp;(RIGHT(H25,2)+1)</f>
        <v>2023/24</v>
      </c>
      <c r="J25" s="101" t="str">
        <f t="shared" ref="J25:BO25" si="2">(LEFT(I25,4)+1)&amp;"/"&amp;(RIGHT(I25,2)+1)</f>
        <v>2024/25</v>
      </c>
      <c r="K25" s="101" t="str">
        <f t="shared" si="2"/>
        <v>2025/26</v>
      </c>
      <c r="L25" s="101" t="str">
        <f t="shared" si="2"/>
        <v>2026/27</v>
      </c>
      <c r="M25" s="101" t="str">
        <f t="shared" si="2"/>
        <v>2027/28</v>
      </c>
      <c r="N25" s="101" t="str">
        <f t="shared" si="2"/>
        <v>2028/29</v>
      </c>
      <c r="O25" s="101" t="str">
        <f t="shared" si="2"/>
        <v>2029/30</v>
      </c>
      <c r="P25" s="101" t="str">
        <f t="shared" si="2"/>
        <v>2030/31</v>
      </c>
      <c r="Q25" s="101" t="str">
        <f t="shared" si="2"/>
        <v>2031/32</v>
      </c>
      <c r="R25" s="101" t="str">
        <f t="shared" si="2"/>
        <v>2032/33</v>
      </c>
      <c r="S25" s="101" t="str">
        <f t="shared" si="2"/>
        <v>2033/34</v>
      </c>
      <c r="T25" s="101" t="str">
        <f t="shared" si="2"/>
        <v>2034/35</v>
      </c>
      <c r="U25" s="101" t="str">
        <f t="shared" si="2"/>
        <v>2035/36</v>
      </c>
      <c r="V25" s="101" t="str">
        <f t="shared" si="2"/>
        <v>2036/37</v>
      </c>
      <c r="W25" s="101" t="str">
        <f t="shared" si="2"/>
        <v>2037/38</v>
      </c>
      <c r="X25" s="101" t="str">
        <f t="shared" si="2"/>
        <v>2038/39</v>
      </c>
      <c r="Y25" s="101" t="str">
        <f t="shared" si="2"/>
        <v>2039/40</v>
      </c>
      <c r="Z25" s="101" t="str">
        <f t="shared" si="2"/>
        <v>2040/41</v>
      </c>
      <c r="AA25" s="101" t="str">
        <f t="shared" si="2"/>
        <v>2041/42</v>
      </c>
      <c r="AB25" s="101" t="str">
        <f t="shared" si="2"/>
        <v>2042/43</v>
      </c>
      <c r="AC25" s="101" t="str">
        <f t="shared" si="2"/>
        <v>2043/44</v>
      </c>
      <c r="AD25" s="101" t="str">
        <f t="shared" si="2"/>
        <v>2044/45</v>
      </c>
      <c r="AE25" s="101" t="str">
        <f t="shared" si="2"/>
        <v>2045/46</v>
      </c>
      <c r="AF25" s="101" t="str">
        <f t="shared" si="2"/>
        <v>2046/47</v>
      </c>
      <c r="AG25" s="101" t="str">
        <f t="shared" si="2"/>
        <v>2047/48</v>
      </c>
      <c r="AH25" s="101" t="str">
        <f t="shared" si="2"/>
        <v>2048/49</v>
      </c>
      <c r="AI25" s="101" t="str">
        <f t="shared" si="2"/>
        <v>2049/50</v>
      </c>
      <c r="AJ25" s="101" t="str">
        <f t="shared" si="2"/>
        <v>2050/51</v>
      </c>
      <c r="AK25" s="101" t="str">
        <f t="shared" si="2"/>
        <v>2051/52</v>
      </c>
      <c r="AL25" s="101" t="str">
        <f t="shared" si="2"/>
        <v>2052/53</v>
      </c>
      <c r="AM25" s="101" t="str">
        <f t="shared" si="2"/>
        <v>2053/54</v>
      </c>
      <c r="AN25" s="101" t="str">
        <f t="shared" si="2"/>
        <v>2054/55</v>
      </c>
      <c r="AO25" s="101" t="str">
        <f t="shared" si="2"/>
        <v>2055/56</v>
      </c>
      <c r="AP25" s="101" t="str">
        <f t="shared" si="2"/>
        <v>2056/57</v>
      </c>
      <c r="AQ25" s="101" t="str">
        <f t="shared" si="2"/>
        <v>2057/58</v>
      </c>
      <c r="AR25" s="101" t="str">
        <f t="shared" si="2"/>
        <v>2058/59</v>
      </c>
      <c r="AS25" s="101" t="str">
        <f t="shared" si="2"/>
        <v>2059/60</v>
      </c>
      <c r="AT25" s="101" t="str">
        <f t="shared" si="2"/>
        <v>2060/61</v>
      </c>
      <c r="AU25" s="101" t="str">
        <f t="shared" si="2"/>
        <v>2061/62</v>
      </c>
      <c r="AV25" s="101" t="str">
        <f t="shared" si="2"/>
        <v>2062/63</v>
      </c>
      <c r="AW25" s="101" t="str">
        <f t="shared" si="2"/>
        <v>2063/64</v>
      </c>
      <c r="AX25" s="101" t="str">
        <f t="shared" si="2"/>
        <v>2064/65</v>
      </c>
      <c r="AY25" s="101" t="str">
        <f t="shared" si="2"/>
        <v>2065/66</v>
      </c>
      <c r="AZ25" s="101" t="str">
        <f t="shared" si="2"/>
        <v>2066/67</v>
      </c>
      <c r="BA25" s="101" t="str">
        <f t="shared" si="2"/>
        <v>2067/68</v>
      </c>
      <c r="BB25" s="101" t="str">
        <f t="shared" si="2"/>
        <v>2068/69</v>
      </c>
      <c r="BC25" s="101" t="str">
        <f t="shared" si="2"/>
        <v>2069/70</v>
      </c>
      <c r="BD25" s="101" t="str">
        <f t="shared" si="2"/>
        <v>2070/71</v>
      </c>
      <c r="BE25" s="101" t="str">
        <f t="shared" si="2"/>
        <v>2071/72</v>
      </c>
      <c r="BF25" s="101" t="str">
        <f t="shared" si="2"/>
        <v>2072/73</v>
      </c>
      <c r="BG25" s="101" t="str">
        <f t="shared" si="2"/>
        <v>2073/74</v>
      </c>
      <c r="BH25" s="101" t="str">
        <f t="shared" si="2"/>
        <v>2074/75</v>
      </c>
      <c r="BI25" s="101" t="str">
        <f t="shared" si="2"/>
        <v>2075/76</v>
      </c>
      <c r="BJ25" s="101" t="str">
        <f t="shared" si="2"/>
        <v>2076/77</v>
      </c>
      <c r="BK25" s="101" t="str">
        <f t="shared" si="2"/>
        <v>2077/78</v>
      </c>
      <c r="BL25" s="101" t="str">
        <f t="shared" si="2"/>
        <v>2078/79</v>
      </c>
      <c r="BM25" s="101" t="str">
        <f t="shared" si="2"/>
        <v>2079/80</v>
      </c>
      <c r="BN25" s="101" t="str">
        <f t="shared" si="2"/>
        <v>2080/81</v>
      </c>
      <c r="BO25" s="101" t="str">
        <f t="shared" si="2"/>
        <v>2081/82</v>
      </c>
    </row>
    <row r="26" spans="2:67" x14ac:dyDescent="0.35">
      <c r="C26" s="109" t="str">
        <f>'Table A2 Economic Benefits'!C78</f>
        <v>&lt;Select&gt;</v>
      </c>
      <c r="D26" s="109" t="str">
        <f>'Table A2 Economic Benefits'!D78</f>
        <v>&lt;Select&gt;</v>
      </c>
      <c r="E26" s="109" t="str">
        <f>'Table A2 Economic Benefits'!E78</f>
        <v/>
      </c>
      <c r="F26" s="109" t="str">
        <f>'Table A2 Economic Benefits'!F78</f>
        <v>&lt;Select&gt;</v>
      </c>
      <c r="G26" s="109" t="str">
        <f>'Table A2 Economic Benefits'!G78</f>
        <v>&lt;Select&gt;</v>
      </c>
      <c r="H26" s="382" t="str">
        <f>IF($G26=Lists!$D$5,IF('Table A2 Economic Benefits'!H78="","N/A",'Table A2 Economic Benefits'!H78),
IF(OR($G26=Lists!$D$4,$G26="&lt;Select&gt;"),"N/A","Error, please check"))</f>
        <v>N/A</v>
      </c>
      <c r="I26" s="382" t="str">
        <f>IF($G26=Lists!$D$5,IF('Table A2 Economic Benefits'!I78="","N/A",'Table A2 Economic Benefits'!I78),
IF(OR($G26=Lists!$D$4,$G26="&lt;Select&gt;"),"N/A","Error, please check"))</f>
        <v>N/A</v>
      </c>
      <c r="J26" s="382" t="str">
        <f>IF($G26=Lists!$D$5,IF('Table A2 Economic Benefits'!J78="","N/A",'Table A2 Economic Benefits'!J78),
IF(OR($G26=Lists!$D$4,$G26="&lt;Select&gt;"),"N/A","Error, please check"))</f>
        <v>N/A</v>
      </c>
      <c r="K26" s="382" t="str">
        <f>IF($G26=Lists!$D$5,IF('Table A2 Economic Benefits'!K78="","N/A",'Table A2 Economic Benefits'!K78),
IF(OR($G26=Lists!$D$4,$G26="&lt;Select&gt;"),"N/A","Error, please check"))</f>
        <v>N/A</v>
      </c>
      <c r="L26" s="382" t="str">
        <f>IF($G26=Lists!$D$5,IF('Table A2 Economic Benefits'!L78="","N/A",'Table A2 Economic Benefits'!L78),
IF(OR($G26=Lists!$D$4,$G26="&lt;Select&gt;"),"N/A","Error, please check"))</f>
        <v>N/A</v>
      </c>
      <c r="M26" s="382" t="str">
        <f>IF($G26=Lists!$D$5,IF('Table A2 Economic Benefits'!M78="","N/A",'Table A2 Economic Benefits'!M78),
IF(OR($G26=Lists!$D$4,$G26="&lt;Select&gt;"),"N/A","Error, please check"))</f>
        <v>N/A</v>
      </c>
      <c r="N26" s="382" t="str">
        <f>IF($G26=Lists!$D$5,IF('Table A2 Economic Benefits'!N78="","N/A",'Table A2 Economic Benefits'!N78),
IF(OR($G26=Lists!$D$4,$G26="&lt;Select&gt;"),"N/A","Error, please check"))</f>
        <v>N/A</v>
      </c>
      <c r="O26" s="382" t="str">
        <f>IF($G26=Lists!$D$5,IF('Table A2 Economic Benefits'!O78="","N/A",'Table A2 Economic Benefits'!O78),
IF(OR($G26=Lists!$D$4,$G26="&lt;Select&gt;"),"N/A","Error, please check"))</f>
        <v>N/A</v>
      </c>
      <c r="P26" s="382" t="str">
        <f>IF($G26=Lists!$D$5,IF('Table A2 Economic Benefits'!P78="","N/A",'Table A2 Economic Benefits'!P78),
IF(OR($G26=Lists!$D$4,$G26="&lt;Select&gt;"),"N/A","Error, please check"))</f>
        <v>N/A</v>
      </c>
      <c r="Q26" s="382" t="str">
        <f>IF($G26=Lists!$D$5,IF('Table A2 Economic Benefits'!Q78="","N/A",'Table A2 Economic Benefits'!Q78),
IF(OR($G26=Lists!$D$4,$G26="&lt;Select&gt;"),"N/A","Error, please check"))</f>
        <v>N/A</v>
      </c>
      <c r="R26" s="382" t="str">
        <f>IF($G26=Lists!$D$5,IF('Table A2 Economic Benefits'!R78="","N/A",'Table A2 Economic Benefits'!R78),
IF(OR($G26=Lists!$D$4,$G26="&lt;Select&gt;"),"N/A","Error, please check"))</f>
        <v>N/A</v>
      </c>
      <c r="S26" s="382" t="str">
        <f>IF($G26=Lists!$D$5,IF('Table A2 Economic Benefits'!S78="","N/A",'Table A2 Economic Benefits'!S78),
IF(OR($G26=Lists!$D$4,$G26="&lt;Select&gt;"),"N/A","Error, please check"))</f>
        <v>N/A</v>
      </c>
      <c r="T26" s="382" t="str">
        <f>IF($G26=Lists!$D$5,IF('Table A2 Economic Benefits'!T78="","N/A",'Table A2 Economic Benefits'!T78),
IF(OR($G26=Lists!$D$4,$G26="&lt;Select&gt;"),"N/A","Error, please check"))</f>
        <v>N/A</v>
      </c>
      <c r="U26" s="382" t="str">
        <f>IF($G26=Lists!$D$5,IF('Table A2 Economic Benefits'!U78="","N/A",'Table A2 Economic Benefits'!U78),
IF(OR($G26=Lists!$D$4,$G26="&lt;Select&gt;"),"N/A","Error, please check"))</f>
        <v>N/A</v>
      </c>
      <c r="V26" s="382" t="str">
        <f>IF($G26=Lists!$D$5,IF('Table A2 Economic Benefits'!V78="","N/A",'Table A2 Economic Benefits'!V78),
IF(OR($G26=Lists!$D$4,$G26="&lt;Select&gt;"),"N/A","Error, please check"))</f>
        <v>N/A</v>
      </c>
      <c r="W26" s="382" t="str">
        <f>IF($G26=Lists!$D$5,IF('Table A2 Economic Benefits'!W78="","N/A",'Table A2 Economic Benefits'!W78),
IF(OR($G26=Lists!$D$4,$G26="&lt;Select&gt;"),"N/A","Error, please check"))</f>
        <v>N/A</v>
      </c>
      <c r="X26" s="382" t="str">
        <f>IF($G26=Lists!$D$5,IF('Table A2 Economic Benefits'!X78="","N/A",'Table A2 Economic Benefits'!X78),
IF(OR($G26=Lists!$D$4,$G26="&lt;Select&gt;"),"N/A","Error, please check"))</f>
        <v>N/A</v>
      </c>
      <c r="Y26" s="382" t="str">
        <f>IF($G26=Lists!$D$5,IF('Table A2 Economic Benefits'!Y78="","N/A",'Table A2 Economic Benefits'!Y78),
IF(OR($G26=Lists!$D$4,$G26="&lt;Select&gt;"),"N/A","Error, please check"))</f>
        <v>N/A</v>
      </c>
      <c r="Z26" s="382" t="str">
        <f>IF($G26=Lists!$D$5,IF('Table A2 Economic Benefits'!Z78="","N/A",'Table A2 Economic Benefits'!Z78),
IF(OR($G26=Lists!$D$4,$G26="&lt;Select&gt;"),"N/A","Error, please check"))</f>
        <v>N/A</v>
      </c>
      <c r="AA26" s="382" t="str">
        <f>IF($G26=Lists!$D$5,IF('Table A2 Economic Benefits'!AA78="","N/A",'Table A2 Economic Benefits'!AA78),
IF(OR($G26=Lists!$D$4,$G26="&lt;Select&gt;"),"N/A","Error, please check"))</f>
        <v>N/A</v>
      </c>
      <c r="AB26" s="382" t="str">
        <f>IF($G26=Lists!$D$5,IF('Table A2 Economic Benefits'!AB78="","N/A",'Table A2 Economic Benefits'!AB78),
IF(OR($G26=Lists!$D$4,$G26="&lt;Select&gt;"),"N/A","Error, please check"))</f>
        <v>N/A</v>
      </c>
      <c r="AC26" s="382" t="str">
        <f>IF($G26=Lists!$D$5,IF('Table A2 Economic Benefits'!AC78="","N/A",'Table A2 Economic Benefits'!AC78),
IF(OR($G26=Lists!$D$4,$G26="&lt;Select&gt;"),"N/A","Error, please check"))</f>
        <v>N/A</v>
      </c>
      <c r="AD26" s="382" t="str">
        <f>IF($G26=Lists!$D$5,IF('Table A2 Economic Benefits'!AD78="","N/A",'Table A2 Economic Benefits'!AD78),
IF(OR($G26=Lists!$D$4,$G26="&lt;Select&gt;"),"N/A","Error, please check"))</f>
        <v>N/A</v>
      </c>
      <c r="AE26" s="382" t="str">
        <f>IF($G26=Lists!$D$5,IF('Table A2 Economic Benefits'!AE78="","N/A",'Table A2 Economic Benefits'!AE78),
IF(OR($G26=Lists!$D$4,$G26="&lt;Select&gt;"),"N/A","Error, please check"))</f>
        <v>N/A</v>
      </c>
      <c r="AF26" s="382" t="str">
        <f>IF($G26=Lists!$D$5,IF('Table A2 Economic Benefits'!AF78="","N/A",'Table A2 Economic Benefits'!AF78),
IF(OR($G26=Lists!$D$4,$G26="&lt;Select&gt;"),"N/A","Error, please check"))</f>
        <v>N/A</v>
      </c>
      <c r="AG26" s="382" t="str">
        <f>IF($G26=Lists!$D$5,IF('Table A2 Economic Benefits'!AG78="","N/A",'Table A2 Economic Benefits'!AG78),
IF(OR($G26=Lists!$D$4,$G26="&lt;Select&gt;"),"N/A","Error, please check"))</f>
        <v>N/A</v>
      </c>
      <c r="AH26" s="382" t="str">
        <f>IF($G26=Lists!$D$5,IF('Table A2 Economic Benefits'!AH78="","N/A",'Table A2 Economic Benefits'!AH78),
IF(OR($G26=Lists!$D$4,$G26="&lt;Select&gt;"),"N/A","Error, please check"))</f>
        <v>N/A</v>
      </c>
      <c r="AI26" s="382" t="str">
        <f>IF($G26=Lists!$D$5,IF('Table A2 Economic Benefits'!AI78="","N/A",'Table A2 Economic Benefits'!AI78),
IF(OR($G26=Lists!$D$4,$G26="&lt;Select&gt;"),"N/A","Error, please check"))</f>
        <v>N/A</v>
      </c>
      <c r="AJ26" s="382" t="str">
        <f>IF($G26=Lists!$D$5,IF('Table A2 Economic Benefits'!AJ78="","N/A",'Table A2 Economic Benefits'!AJ78),
IF(OR($G26=Lists!$D$4,$G26="&lt;Select&gt;"),"N/A","Error, please check"))</f>
        <v>N/A</v>
      </c>
      <c r="AK26" s="382" t="str">
        <f>IF($G26=Lists!$D$5,IF('Table A2 Economic Benefits'!AK78="","N/A",'Table A2 Economic Benefits'!AK78),
IF(OR($G26=Lists!$D$4,$G26="&lt;Select&gt;"),"N/A","Error, please check"))</f>
        <v>N/A</v>
      </c>
      <c r="AL26" s="382" t="str">
        <f>IF($G26=Lists!$D$5,IF('Table A2 Economic Benefits'!AL78="","N/A",'Table A2 Economic Benefits'!AL78),
IF(OR($G26=Lists!$D$4,$G26="&lt;Select&gt;"),"N/A","Error, please check"))</f>
        <v>N/A</v>
      </c>
      <c r="AM26" s="382" t="str">
        <f>IF($G26=Lists!$D$5,IF('Table A2 Economic Benefits'!AM78="","N/A",'Table A2 Economic Benefits'!AM78),
IF(OR($G26=Lists!$D$4,$G26="&lt;Select&gt;"),"N/A","Error, please check"))</f>
        <v>N/A</v>
      </c>
      <c r="AN26" s="382" t="str">
        <f>IF($G26=Lists!$D$5,IF('Table A2 Economic Benefits'!AN78="","N/A",'Table A2 Economic Benefits'!AN78),
IF(OR($G26=Lists!$D$4,$G26="&lt;Select&gt;"),"N/A","Error, please check"))</f>
        <v>N/A</v>
      </c>
      <c r="AO26" s="382" t="str">
        <f>IF($G26=Lists!$D$5,IF('Table A2 Economic Benefits'!AO78="","N/A",'Table A2 Economic Benefits'!AO78),
IF(OR($G26=Lists!$D$4,$G26="&lt;Select&gt;"),"N/A","Error, please check"))</f>
        <v>N/A</v>
      </c>
      <c r="AP26" s="382" t="str">
        <f>IF($G26=Lists!$D$5,IF('Table A2 Economic Benefits'!AP78="","N/A",'Table A2 Economic Benefits'!AP78),
IF(OR($G26=Lists!$D$4,$G26="&lt;Select&gt;"),"N/A","Error, please check"))</f>
        <v>N/A</v>
      </c>
      <c r="AQ26" s="382" t="str">
        <f>IF($G26=Lists!$D$5,IF('Table A2 Economic Benefits'!AQ78="","N/A",'Table A2 Economic Benefits'!AQ78),
IF(OR($G26=Lists!$D$4,$G26="&lt;Select&gt;"),"N/A","Error, please check"))</f>
        <v>N/A</v>
      </c>
      <c r="AR26" s="382" t="str">
        <f>IF($G26=Lists!$D$5,IF('Table A2 Economic Benefits'!AR78="","N/A",'Table A2 Economic Benefits'!AR78),
IF(OR($G26=Lists!$D$4,$G26="&lt;Select&gt;"),"N/A","Error, please check"))</f>
        <v>N/A</v>
      </c>
      <c r="AS26" s="382" t="str">
        <f>IF($G26=Lists!$D$5,IF('Table A2 Economic Benefits'!AS78="","N/A",'Table A2 Economic Benefits'!AS78),
IF(OR($G26=Lists!$D$4,$G26="&lt;Select&gt;"),"N/A","Error, please check"))</f>
        <v>N/A</v>
      </c>
      <c r="AT26" s="382" t="str">
        <f>IF($G26=Lists!$D$5,IF('Table A2 Economic Benefits'!AT78="","N/A",'Table A2 Economic Benefits'!AT78),
IF(OR($G26=Lists!$D$4,$G26="&lt;Select&gt;"),"N/A","Error, please check"))</f>
        <v>N/A</v>
      </c>
      <c r="AU26" s="382" t="str">
        <f>IF($G26=Lists!$D$5,IF('Table A2 Economic Benefits'!AU78="","N/A",'Table A2 Economic Benefits'!AU78),
IF(OR($G26=Lists!$D$4,$G26="&lt;Select&gt;"),"N/A","Error, please check"))</f>
        <v>N/A</v>
      </c>
      <c r="AV26" s="382" t="str">
        <f>IF($G26=Lists!$D$5,IF('Table A2 Economic Benefits'!AV78="","N/A",'Table A2 Economic Benefits'!AV78),
IF(OR($G26=Lists!$D$4,$G26="&lt;Select&gt;"),"N/A","Error, please check"))</f>
        <v>N/A</v>
      </c>
      <c r="AW26" s="382" t="str">
        <f>IF($G26=Lists!$D$5,IF('Table A2 Economic Benefits'!AW78="","N/A",'Table A2 Economic Benefits'!AW78),
IF(OR($G26=Lists!$D$4,$G26="&lt;Select&gt;"),"N/A","Error, please check"))</f>
        <v>N/A</v>
      </c>
      <c r="AX26" s="382" t="str">
        <f>IF($G26=Lists!$D$5,IF('Table A2 Economic Benefits'!AX78="","N/A",'Table A2 Economic Benefits'!AX78),
IF(OR($G26=Lists!$D$4,$G26="&lt;Select&gt;"),"N/A","Error, please check"))</f>
        <v>N/A</v>
      </c>
      <c r="AY26" s="382" t="str">
        <f>IF($G26=Lists!$D$5,IF('Table A2 Economic Benefits'!AY78="","N/A",'Table A2 Economic Benefits'!AY78),
IF(OR($G26=Lists!$D$4,$G26="&lt;Select&gt;"),"N/A","Error, please check"))</f>
        <v>N/A</v>
      </c>
      <c r="AZ26" s="382" t="str">
        <f>IF($G26=Lists!$D$5,IF('Table A2 Economic Benefits'!AZ78="","N/A",'Table A2 Economic Benefits'!AZ78),
IF(OR($G26=Lists!$D$4,$G26="&lt;Select&gt;"),"N/A","Error, please check"))</f>
        <v>N/A</v>
      </c>
      <c r="BA26" s="382" t="str">
        <f>IF($G26=Lists!$D$5,IF('Table A2 Economic Benefits'!BA78="","N/A",'Table A2 Economic Benefits'!BA78),
IF(OR($G26=Lists!$D$4,$G26="&lt;Select&gt;"),"N/A","Error, please check"))</f>
        <v>N/A</v>
      </c>
      <c r="BB26" s="382" t="str">
        <f>IF($G26=Lists!$D$5,IF('Table A2 Economic Benefits'!BB78="","N/A",'Table A2 Economic Benefits'!BB78),
IF(OR($G26=Lists!$D$4,$G26="&lt;Select&gt;"),"N/A","Error, please check"))</f>
        <v>N/A</v>
      </c>
      <c r="BC26" s="382" t="str">
        <f>IF($G26=Lists!$D$5,IF('Table A2 Economic Benefits'!BC78="","N/A",'Table A2 Economic Benefits'!BC78),
IF(OR($G26=Lists!$D$4,$G26="&lt;Select&gt;"),"N/A","Error, please check"))</f>
        <v>N/A</v>
      </c>
      <c r="BD26" s="382" t="str">
        <f>IF($G26=Lists!$D$5,IF('Table A2 Economic Benefits'!BD78="","N/A",'Table A2 Economic Benefits'!BD78),
IF(OR($G26=Lists!$D$4,$G26="&lt;Select&gt;"),"N/A","Error, please check"))</f>
        <v>N/A</v>
      </c>
      <c r="BE26" s="382" t="str">
        <f>IF($G26=Lists!$D$5,IF('Table A2 Economic Benefits'!BE78="","N/A",'Table A2 Economic Benefits'!BE78),
IF(OR($G26=Lists!$D$4,$G26="&lt;Select&gt;"),"N/A","Error, please check"))</f>
        <v>N/A</v>
      </c>
      <c r="BF26" s="382" t="str">
        <f>IF($G26=Lists!$D$5,IF('Table A2 Economic Benefits'!BF78="","N/A",'Table A2 Economic Benefits'!BF78),
IF(OR($G26=Lists!$D$4,$G26="&lt;Select&gt;"),"N/A","Error, please check"))</f>
        <v>N/A</v>
      </c>
      <c r="BG26" s="382" t="str">
        <f>IF($G26=Lists!$D$5,IF('Table A2 Economic Benefits'!BG78="","N/A",'Table A2 Economic Benefits'!BG78),
IF(OR($G26=Lists!$D$4,$G26="&lt;Select&gt;"),"N/A","Error, please check"))</f>
        <v>N/A</v>
      </c>
      <c r="BH26" s="382" t="str">
        <f>IF($G26=Lists!$D$5,IF('Table A2 Economic Benefits'!BH78="","N/A",'Table A2 Economic Benefits'!BH78),
IF(OR($G26=Lists!$D$4,$G26="&lt;Select&gt;"),"N/A","Error, please check"))</f>
        <v>N/A</v>
      </c>
      <c r="BI26" s="382" t="str">
        <f>IF($G26=Lists!$D$5,IF('Table A2 Economic Benefits'!BI78="","N/A",'Table A2 Economic Benefits'!BI78),
IF(OR($G26=Lists!$D$4,$G26="&lt;Select&gt;"),"N/A","Error, please check"))</f>
        <v>N/A</v>
      </c>
      <c r="BJ26" s="382" t="str">
        <f>IF($G26=Lists!$D$5,IF('Table A2 Economic Benefits'!BJ78="","N/A",'Table A2 Economic Benefits'!BJ78),
IF(OR($G26=Lists!$D$4,$G26="&lt;Select&gt;"),"N/A","Error, please check"))</f>
        <v>N/A</v>
      </c>
      <c r="BK26" s="382" t="str">
        <f>IF($G26=Lists!$D$5,IF('Table A2 Economic Benefits'!BK78="","N/A",'Table A2 Economic Benefits'!BK78),
IF(OR($G26=Lists!$D$4,$G26="&lt;Select&gt;"),"N/A","Error, please check"))</f>
        <v>N/A</v>
      </c>
      <c r="BL26" s="382" t="str">
        <f>IF($G26=Lists!$D$5,IF('Table A2 Economic Benefits'!BL78="","N/A",'Table A2 Economic Benefits'!BL78),
IF(OR($G26=Lists!$D$4,$G26="&lt;Select&gt;"),"N/A","Error, please check"))</f>
        <v>N/A</v>
      </c>
      <c r="BM26" s="382" t="str">
        <f>IF($G26=Lists!$D$5,IF('Table A2 Economic Benefits'!BM78="","N/A",'Table A2 Economic Benefits'!BM78),
IF(OR($G26=Lists!$D$4,$G26="&lt;Select&gt;"),"N/A","Error, please check"))</f>
        <v>N/A</v>
      </c>
      <c r="BN26" s="382" t="str">
        <f>IF($G26=Lists!$D$5,IF('Table A2 Economic Benefits'!BN78="","N/A",'Table A2 Economic Benefits'!BN78),
IF(OR($G26=Lists!$D$4,$G26="&lt;Select&gt;"),"N/A","Error, please check"))</f>
        <v>N/A</v>
      </c>
      <c r="BO26" s="382" t="str">
        <f>IF($G26=Lists!$D$5,IF('Table A2 Economic Benefits'!BO78="","N/A",'Table A2 Economic Benefits'!BO78),
IF(OR($G26=Lists!$D$4,$G26="&lt;Select&gt;"),"N/A","Error, please check"))</f>
        <v>N/A</v>
      </c>
    </row>
    <row r="27" spans="2:67" x14ac:dyDescent="0.35">
      <c r="C27" s="109" t="str">
        <f>'Table A2 Economic Benefits'!C79</f>
        <v>&lt;Select&gt;</v>
      </c>
      <c r="D27" s="109" t="str">
        <f>'Table A2 Economic Benefits'!D79</f>
        <v>&lt;Select&gt;</v>
      </c>
      <c r="E27" s="109" t="str">
        <f>'Table A2 Economic Benefits'!E79</f>
        <v/>
      </c>
      <c r="F27" s="109" t="str">
        <f>'Table A2 Economic Benefits'!F79</f>
        <v>&lt;Select&gt;</v>
      </c>
      <c r="G27" s="109" t="str">
        <f>'Table A2 Economic Benefits'!G79</f>
        <v>&lt;Select&gt;</v>
      </c>
      <c r="H27" s="382" t="str">
        <f>IF($G27=Lists!$D$5,IF('Table A2 Economic Benefits'!H79="","N/A",'Table A2 Economic Benefits'!H79),
IF(OR($G27=Lists!$D$4,$G27="&lt;Select&gt;"),"N/A","Error, please check"))</f>
        <v>N/A</v>
      </c>
      <c r="I27" s="382" t="str">
        <f>IF($G27=Lists!$D$5,IF('Table A2 Economic Benefits'!I79="","N/A",'Table A2 Economic Benefits'!I79),
IF(OR($G27=Lists!$D$4,$G27="&lt;Select&gt;"),"N/A","Error, please check"))</f>
        <v>N/A</v>
      </c>
      <c r="J27" s="382" t="str">
        <f>IF($G27=Lists!$D$5,IF('Table A2 Economic Benefits'!J79="","N/A",'Table A2 Economic Benefits'!J79),
IF(OR($G27=Lists!$D$4,$G27="&lt;Select&gt;"),"N/A","Error, please check"))</f>
        <v>N/A</v>
      </c>
      <c r="K27" s="382" t="str">
        <f>IF($G27=Lists!$D$5,IF('Table A2 Economic Benefits'!K79="","N/A",'Table A2 Economic Benefits'!K79),
IF(OR($G27=Lists!$D$4,$G27="&lt;Select&gt;"),"N/A","Error, please check"))</f>
        <v>N/A</v>
      </c>
      <c r="L27" s="382" t="str">
        <f>IF($G27=Lists!$D$5,IF('Table A2 Economic Benefits'!L79="","N/A",'Table A2 Economic Benefits'!L79),
IF(OR($G27=Lists!$D$4,$G27="&lt;Select&gt;"),"N/A","Error, please check"))</f>
        <v>N/A</v>
      </c>
      <c r="M27" s="382" t="str">
        <f>IF($G27=Lists!$D$5,IF('Table A2 Economic Benefits'!M79="","N/A",'Table A2 Economic Benefits'!M79),
IF(OR($G27=Lists!$D$4,$G27="&lt;Select&gt;"),"N/A","Error, please check"))</f>
        <v>N/A</v>
      </c>
      <c r="N27" s="382" t="str">
        <f>IF($G27=Lists!$D$5,IF('Table A2 Economic Benefits'!N79="","N/A",'Table A2 Economic Benefits'!N79),
IF(OR($G27=Lists!$D$4,$G27="&lt;Select&gt;"),"N/A","Error, please check"))</f>
        <v>N/A</v>
      </c>
      <c r="O27" s="382" t="str">
        <f>IF($G27=Lists!$D$5,IF('Table A2 Economic Benefits'!O79="","N/A",'Table A2 Economic Benefits'!O79),
IF(OR($G27=Lists!$D$4,$G27="&lt;Select&gt;"),"N/A","Error, please check"))</f>
        <v>N/A</v>
      </c>
      <c r="P27" s="382" t="str">
        <f>IF($G27=Lists!$D$5,IF('Table A2 Economic Benefits'!P79="","N/A",'Table A2 Economic Benefits'!P79),
IF(OR($G27=Lists!$D$4,$G27="&lt;Select&gt;"),"N/A","Error, please check"))</f>
        <v>N/A</v>
      </c>
      <c r="Q27" s="382" t="str">
        <f>IF($G27=Lists!$D$5,IF('Table A2 Economic Benefits'!Q79="","N/A",'Table A2 Economic Benefits'!Q79),
IF(OR($G27=Lists!$D$4,$G27="&lt;Select&gt;"),"N/A","Error, please check"))</f>
        <v>N/A</v>
      </c>
      <c r="R27" s="382" t="str">
        <f>IF($G27=Lists!$D$5,IF('Table A2 Economic Benefits'!R79="","N/A",'Table A2 Economic Benefits'!R79),
IF(OR($G27=Lists!$D$4,$G27="&lt;Select&gt;"),"N/A","Error, please check"))</f>
        <v>N/A</v>
      </c>
      <c r="S27" s="382" t="str">
        <f>IF($G27=Lists!$D$5,IF('Table A2 Economic Benefits'!S79="","N/A",'Table A2 Economic Benefits'!S79),
IF(OR($G27=Lists!$D$4,$G27="&lt;Select&gt;"),"N/A","Error, please check"))</f>
        <v>N/A</v>
      </c>
      <c r="T27" s="382" t="str">
        <f>IF($G27=Lists!$D$5,IF('Table A2 Economic Benefits'!T79="","N/A",'Table A2 Economic Benefits'!T79),
IF(OR($G27=Lists!$D$4,$G27="&lt;Select&gt;"),"N/A","Error, please check"))</f>
        <v>N/A</v>
      </c>
      <c r="U27" s="382" t="str">
        <f>IF($G27=Lists!$D$5,IF('Table A2 Economic Benefits'!U79="","N/A",'Table A2 Economic Benefits'!U79),
IF(OR($G27=Lists!$D$4,$G27="&lt;Select&gt;"),"N/A","Error, please check"))</f>
        <v>N/A</v>
      </c>
      <c r="V27" s="382" t="str">
        <f>IF($G27=Lists!$D$5,IF('Table A2 Economic Benefits'!V79="","N/A",'Table A2 Economic Benefits'!V79),
IF(OR($G27=Lists!$D$4,$G27="&lt;Select&gt;"),"N/A","Error, please check"))</f>
        <v>N/A</v>
      </c>
      <c r="W27" s="382" t="str">
        <f>IF($G27=Lists!$D$5,IF('Table A2 Economic Benefits'!W79="","N/A",'Table A2 Economic Benefits'!W79),
IF(OR($G27=Lists!$D$4,$G27="&lt;Select&gt;"),"N/A","Error, please check"))</f>
        <v>N/A</v>
      </c>
      <c r="X27" s="382" t="str">
        <f>IF($G27=Lists!$D$5,IF('Table A2 Economic Benefits'!X79="","N/A",'Table A2 Economic Benefits'!X79),
IF(OR($G27=Lists!$D$4,$G27="&lt;Select&gt;"),"N/A","Error, please check"))</f>
        <v>N/A</v>
      </c>
      <c r="Y27" s="382" t="str">
        <f>IF($G27=Lists!$D$5,IF('Table A2 Economic Benefits'!Y79="","N/A",'Table A2 Economic Benefits'!Y79),
IF(OR($G27=Lists!$D$4,$G27="&lt;Select&gt;"),"N/A","Error, please check"))</f>
        <v>N/A</v>
      </c>
      <c r="Z27" s="382" t="str">
        <f>IF($G27=Lists!$D$5,IF('Table A2 Economic Benefits'!Z79="","N/A",'Table A2 Economic Benefits'!Z79),
IF(OR($G27=Lists!$D$4,$G27="&lt;Select&gt;"),"N/A","Error, please check"))</f>
        <v>N/A</v>
      </c>
      <c r="AA27" s="382" t="str">
        <f>IF($G27=Lists!$D$5,IF('Table A2 Economic Benefits'!AA79="","N/A",'Table A2 Economic Benefits'!AA79),
IF(OR($G27=Lists!$D$4,$G27="&lt;Select&gt;"),"N/A","Error, please check"))</f>
        <v>N/A</v>
      </c>
      <c r="AB27" s="382" t="str">
        <f>IF($G27=Lists!$D$5,IF('Table A2 Economic Benefits'!AB79="","N/A",'Table A2 Economic Benefits'!AB79),
IF(OR($G27=Lists!$D$4,$G27="&lt;Select&gt;"),"N/A","Error, please check"))</f>
        <v>N/A</v>
      </c>
      <c r="AC27" s="382" t="str">
        <f>IF($G27=Lists!$D$5,IF('Table A2 Economic Benefits'!AC79="","N/A",'Table A2 Economic Benefits'!AC79),
IF(OR($G27=Lists!$D$4,$G27="&lt;Select&gt;"),"N/A","Error, please check"))</f>
        <v>N/A</v>
      </c>
      <c r="AD27" s="382" t="str">
        <f>IF($G27=Lists!$D$5,IF('Table A2 Economic Benefits'!AD79="","N/A",'Table A2 Economic Benefits'!AD79),
IF(OR($G27=Lists!$D$4,$G27="&lt;Select&gt;"),"N/A","Error, please check"))</f>
        <v>N/A</v>
      </c>
      <c r="AE27" s="382" t="str">
        <f>IF($G27=Lists!$D$5,IF('Table A2 Economic Benefits'!AE79="","N/A",'Table A2 Economic Benefits'!AE79),
IF(OR($G27=Lists!$D$4,$G27="&lt;Select&gt;"),"N/A","Error, please check"))</f>
        <v>N/A</v>
      </c>
      <c r="AF27" s="382" t="str">
        <f>IF($G27=Lists!$D$5,IF('Table A2 Economic Benefits'!AF79="","N/A",'Table A2 Economic Benefits'!AF79),
IF(OR($G27=Lists!$D$4,$G27="&lt;Select&gt;"),"N/A","Error, please check"))</f>
        <v>N/A</v>
      </c>
      <c r="AG27" s="382" t="str">
        <f>IF($G27=Lists!$D$5,IF('Table A2 Economic Benefits'!AG79="","N/A",'Table A2 Economic Benefits'!AG79),
IF(OR($G27=Lists!$D$4,$G27="&lt;Select&gt;"),"N/A","Error, please check"))</f>
        <v>N/A</v>
      </c>
      <c r="AH27" s="382" t="str">
        <f>IF($G27=Lists!$D$5,IF('Table A2 Economic Benefits'!AH79="","N/A",'Table A2 Economic Benefits'!AH79),
IF(OR($G27=Lists!$D$4,$G27="&lt;Select&gt;"),"N/A","Error, please check"))</f>
        <v>N/A</v>
      </c>
      <c r="AI27" s="382" t="str">
        <f>IF($G27=Lists!$D$5,IF('Table A2 Economic Benefits'!AI79="","N/A",'Table A2 Economic Benefits'!AI79),
IF(OR($G27=Lists!$D$4,$G27="&lt;Select&gt;"),"N/A","Error, please check"))</f>
        <v>N/A</v>
      </c>
      <c r="AJ27" s="382" t="str">
        <f>IF($G27=Lists!$D$5,IF('Table A2 Economic Benefits'!AJ79="","N/A",'Table A2 Economic Benefits'!AJ79),
IF(OR($G27=Lists!$D$4,$G27="&lt;Select&gt;"),"N/A","Error, please check"))</f>
        <v>N/A</v>
      </c>
      <c r="AK27" s="382" t="str">
        <f>IF($G27=Lists!$D$5,IF('Table A2 Economic Benefits'!AK79="","N/A",'Table A2 Economic Benefits'!AK79),
IF(OR($G27=Lists!$D$4,$G27="&lt;Select&gt;"),"N/A","Error, please check"))</f>
        <v>N/A</v>
      </c>
      <c r="AL27" s="382" t="str">
        <f>IF($G27=Lists!$D$5,IF('Table A2 Economic Benefits'!AL79="","N/A",'Table A2 Economic Benefits'!AL79),
IF(OR($G27=Lists!$D$4,$G27="&lt;Select&gt;"),"N/A","Error, please check"))</f>
        <v>N/A</v>
      </c>
      <c r="AM27" s="382" t="str">
        <f>IF($G27=Lists!$D$5,IF('Table A2 Economic Benefits'!AM79="","N/A",'Table A2 Economic Benefits'!AM79),
IF(OR($G27=Lists!$D$4,$G27="&lt;Select&gt;"),"N/A","Error, please check"))</f>
        <v>N/A</v>
      </c>
      <c r="AN27" s="382" t="str">
        <f>IF($G27=Lists!$D$5,IF('Table A2 Economic Benefits'!AN79="","N/A",'Table A2 Economic Benefits'!AN79),
IF(OR($G27=Lists!$D$4,$G27="&lt;Select&gt;"),"N/A","Error, please check"))</f>
        <v>N/A</v>
      </c>
      <c r="AO27" s="382" t="str">
        <f>IF($G27=Lists!$D$5,IF('Table A2 Economic Benefits'!AO79="","N/A",'Table A2 Economic Benefits'!AO79),
IF(OR($G27=Lists!$D$4,$G27="&lt;Select&gt;"),"N/A","Error, please check"))</f>
        <v>N/A</v>
      </c>
      <c r="AP27" s="382" t="str">
        <f>IF($G27=Lists!$D$5,IF('Table A2 Economic Benefits'!AP79="","N/A",'Table A2 Economic Benefits'!AP79),
IF(OR($G27=Lists!$D$4,$G27="&lt;Select&gt;"),"N/A","Error, please check"))</f>
        <v>N/A</v>
      </c>
      <c r="AQ27" s="382" t="str">
        <f>IF($G27=Lists!$D$5,IF('Table A2 Economic Benefits'!AQ79="","N/A",'Table A2 Economic Benefits'!AQ79),
IF(OR($G27=Lists!$D$4,$G27="&lt;Select&gt;"),"N/A","Error, please check"))</f>
        <v>N/A</v>
      </c>
      <c r="AR27" s="382" t="str">
        <f>IF($G27=Lists!$D$5,IF('Table A2 Economic Benefits'!AR79="","N/A",'Table A2 Economic Benefits'!AR79),
IF(OR($G27=Lists!$D$4,$G27="&lt;Select&gt;"),"N/A","Error, please check"))</f>
        <v>N/A</v>
      </c>
      <c r="AS27" s="382" t="str">
        <f>IF($G27=Lists!$D$5,IF('Table A2 Economic Benefits'!AS79="","N/A",'Table A2 Economic Benefits'!AS79),
IF(OR($G27=Lists!$D$4,$G27="&lt;Select&gt;"),"N/A","Error, please check"))</f>
        <v>N/A</v>
      </c>
      <c r="AT27" s="382" t="str">
        <f>IF($G27=Lists!$D$5,IF('Table A2 Economic Benefits'!AT79="","N/A",'Table A2 Economic Benefits'!AT79),
IF(OR($G27=Lists!$D$4,$G27="&lt;Select&gt;"),"N/A","Error, please check"))</f>
        <v>N/A</v>
      </c>
      <c r="AU27" s="382" t="str">
        <f>IF($G27=Lists!$D$5,IF('Table A2 Economic Benefits'!AU79="","N/A",'Table A2 Economic Benefits'!AU79),
IF(OR($G27=Lists!$D$4,$G27="&lt;Select&gt;"),"N/A","Error, please check"))</f>
        <v>N/A</v>
      </c>
      <c r="AV27" s="382" t="str">
        <f>IF($G27=Lists!$D$5,IF('Table A2 Economic Benefits'!AV79="","N/A",'Table A2 Economic Benefits'!AV79),
IF(OR($G27=Lists!$D$4,$G27="&lt;Select&gt;"),"N/A","Error, please check"))</f>
        <v>N/A</v>
      </c>
      <c r="AW27" s="382" t="str">
        <f>IF($G27=Lists!$D$5,IF('Table A2 Economic Benefits'!AW79="","N/A",'Table A2 Economic Benefits'!AW79),
IF(OR($G27=Lists!$D$4,$G27="&lt;Select&gt;"),"N/A","Error, please check"))</f>
        <v>N/A</v>
      </c>
      <c r="AX27" s="382" t="str">
        <f>IF($G27=Lists!$D$5,IF('Table A2 Economic Benefits'!AX79="","N/A",'Table A2 Economic Benefits'!AX79),
IF(OR($G27=Lists!$D$4,$G27="&lt;Select&gt;"),"N/A","Error, please check"))</f>
        <v>N/A</v>
      </c>
      <c r="AY27" s="382" t="str">
        <f>IF($G27=Lists!$D$5,IF('Table A2 Economic Benefits'!AY79="","N/A",'Table A2 Economic Benefits'!AY79),
IF(OR($G27=Lists!$D$4,$G27="&lt;Select&gt;"),"N/A","Error, please check"))</f>
        <v>N/A</v>
      </c>
      <c r="AZ27" s="382" t="str">
        <f>IF($G27=Lists!$D$5,IF('Table A2 Economic Benefits'!AZ79="","N/A",'Table A2 Economic Benefits'!AZ79),
IF(OR($G27=Lists!$D$4,$G27="&lt;Select&gt;"),"N/A","Error, please check"))</f>
        <v>N/A</v>
      </c>
      <c r="BA27" s="382" t="str">
        <f>IF($G27=Lists!$D$5,IF('Table A2 Economic Benefits'!BA79="","N/A",'Table A2 Economic Benefits'!BA79),
IF(OR($G27=Lists!$D$4,$G27="&lt;Select&gt;"),"N/A","Error, please check"))</f>
        <v>N/A</v>
      </c>
      <c r="BB27" s="382" t="str">
        <f>IF($G27=Lists!$D$5,IF('Table A2 Economic Benefits'!BB79="","N/A",'Table A2 Economic Benefits'!BB79),
IF(OR($G27=Lists!$D$4,$G27="&lt;Select&gt;"),"N/A","Error, please check"))</f>
        <v>N/A</v>
      </c>
      <c r="BC27" s="382" t="str">
        <f>IF($G27=Lists!$D$5,IF('Table A2 Economic Benefits'!BC79="","N/A",'Table A2 Economic Benefits'!BC79),
IF(OR($G27=Lists!$D$4,$G27="&lt;Select&gt;"),"N/A","Error, please check"))</f>
        <v>N/A</v>
      </c>
      <c r="BD27" s="382" t="str">
        <f>IF($G27=Lists!$D$5,IF('Table A2 Economic Benefits'!BD79="","N/A",'Table A2 Economic Benefits'!BD79),
IF(OR($G27=Lists!$D$4,$G27="&lt;Select&gt;"),"N/A","Error, please check"))</f>
        <v>N/A</v>
      </c>
      <c r="BE27" s="382" t="str">
        <f>IF($G27=Lists!$D$5,IF('Table A2 Economic Benefits'!BE79="","N/A",'Table A2 Economic Benefits'!BE79),
IF(OR($G27=Lists!$D$4,$G27="&lt;Select&gt;"),"N/A","Error, please check"))</f>
        <v>N/A</v>
      </c>
      <c r="BF27" s="382" t="str">
        <f>IF($G27=Lists!$D$5,IF('Table A2 Economic Benefits'!BF79="","N/A",'Table A2 Economic Benefits'!BF79),
IF(OR($G27=Lists!$D$4,$G27="&lt;Select&gt;"),"N/A","Error, please check"))</f>
        <v>N/A</v>
      </c>
      <c r="BG27" s="382" t="str">
        <f>IF($G27=Lists!$D$5,IF('Table A2 Economic Benefits'!BG79="","N/A",'Table A2 Economic Benefits'!BG79),
IF(OR($G27=Lists!$D$4,$G27="&lt;Select&gt;"),"N/A","Error, please check"))</f>
        <v>N/A</v>
      </c>
      <c r="BH27" s="382" t="str">
        <f>IF($G27=Lists!$D$5,IF('Table A2 Economic Benefits'!BH79="","N/A",'Table A2 Economic Benefits'!BH79),
IF(OR($G27=Lists!$D$4,$G27="&lt;Select&gt;"),"N/A","Error, please check"))</f>
        <v>N/A</v>
      </c>
      <c r="BI27" s="382" t="str">
        <f>IF($G27=Lists!$D$5,IF('Table A2 Economic Benefits'!BI79="","N/A",'Table A2 Economic Benefits'!BI79),
IF(OR($G27=Lists!$D$4,$G27="&lt;Select&gt;"),"N/A","Error, please check"))</f>
        <v>N/A</v>
      </c>
      <c r="BJ27" s="382" t="str">
        <f>IF($G27=Lists!$D$5,IF('Table A2 Economic Benefits'!BJ79="","N/A",'Table A2 Economic Benefits'!BJ79),
IF(OR($G27=Lists!$D$4,$G27="&lt;Select&gt;"),"N/A","Error, please check"))</f>
        <v>N/A</v>
      </c>
      <c r="BK27" s="382" t="str">
        <f>IF($G27=Lists!$D$5,IF('Table A2 Economic Benefits'!BK79="","N/A",'Table A2 Economic Benefits'!BK79),
IF(OR($G27=Lists!$D$4,$G27="&lt;Select&gt;"),"N/A","Error, please check"))</f>
        <v>N/A</v>
      </c>
      <c r="BL27" s="382" t="str">
        <f>IF($G27=Lists!$D$5,IF('Table A2 Economic Benefits'!BL79="","N/A",'Table A2 Economic Benefits'!BL79),
IF(OR($G27=Lists!$D$4,$G27="&lt;Select&gt;"),"N/A","Error, please check"))</f>
        <v>N/A</v>
      </c>
      <c r="BM27" s="382" t="str">
        <f>IF($G27=Lists!$D$5,IF('Table A2 Economic Benefits'!BM79="","N/A",'Table A2 Economic Benefits'!BM79),
IF(OR($G27=Lists!$D$4,$G27="&lt;Select&gt;"),"N/A","Error, please check"))</f>
        <v>N/A</v>
      </c>
      <c r="BN27" s="382" t="str">
        <f>IF($G27=Lists!$D$5,IF('Table A2 Economic Benefits'!BN79="","N/A",'Table A2 Economic Benefits'!BN79),
IF(OR($G27=Lists!$D$4,$G27="&lt;Select&gt;"),"N/A","Error, please check"))</f>
        <v>N/A</v>
      </c>
      <c r="BO27" s="382" t="str">
        <f>IF($G27=Lists!$D$5,IF('Table A2 Economic Benefits'!BO79="","N/A",'Table A2 Economic Benefits'!BO79),
IF(OR($G27=Lists!$D$4,$G27="&lt;Select&gt;"),"N/A","Error, please check"))</f>
        <v>N/A</v>
      </c>
    </row>
    <row r="28" spans="2:67" x14ac:dyDescent="0.35">
      <c r="C28" s="109" t="str">
        <f>'Table A2 Economic Benefits'!C80</f>
        <v>&lt;Select&gt;</v>
      </c>
      <c r="D28" s="109" t="str">
        <f>'Table A2 Economic Benefits'!D80</f>
        <v>&lt;Select&gt;</v>
      </c>
      <c r="E28" s="109" t="str">
        <f>'Table A2 Economic Benefits'!E80</f>
        <v/>
      </c>
      <c r="F28" s="109" t="str">
        <f>'Table A2 Economic Benefits'!F80</f>
        <v>&lt;Select&gt;</v>
      </c>
      <c r="G28" s="109" t="str">
        <f>'Table A2 Economic Benefits'!G80</f>
        <v>&lt;Select&gt;</v>
      </c>
      <c r="H28" s="382" t="str">
        <f>IF($G28=Lists!$D$5,IF('Table A2 Economic Benefits'!H80="","N/A",'Table A2 Economic Benefits'!H80),
IF(OR($G28=Lists!$D$4,$G28="&lt;Select&gt;"),"N/A","Error, please check"))</f>
        <v>N/A</v>
      </c>
      <c r="I28" s="382" t="str">
        <f>IF($G28=Lists!$D$5,IF('Table A2 Economic Benefits'!I80="","N/A",'Table A2 Economic Benefits'!I80),
IF(OR($G28=Lists!$D$4,$G28="&lt;Select&gt;"),"N/A","Error, please check"))</f>
        <v>N/A</v>
      </c>
      <c r="J28" s="382" t="str">
        <f>IF($G28=Lists!$D$5,IF('Table A2 Economic Benefits'!J80="","N/A",'Table A2 Economic Benefits'!J80),
IF(OR($G28=Lists!$D$4,$G28="&lt;Select&gt;"),"N/A","Error, please check"))</f>
        <v>N/A</v>
      </c>
      <c r="K28" s="382" t="str">
        <f>IF($G28=Lists!$D$5,IF('Table A2 Economic Benefits'!K80="","N/A",'Table A2 Economic Benefits'!K80),
IF(OR($G28=Lists!$D$4,$G28="&lt;Select&gt;"),"N/A","Error, please check"))</f>
        <v>N/A</v>
      </c>
      <c r="L28" s="382" t="str">
        <f>IF($G28=Lists!$D$5,IF('Table A2 Economic Benefits'!L80="","N/A",'Table A2 Economic Benefits'!L80),
IF(OR($G28=Lists!$D$4,$G28="&lt;Select&gt;"),"N/A","Error, please check"))</f>
        <v>N/A</v>
      </c>
      <c r="M28" s="382" t="str">
        <f>IF($G28=Lists!$D$5,IF('Table A2 Economic Benefits'!M80="","N/A",'Table A2 Economic Benefits'!M80),
IF(OR($G28=Lists!$D$4,$G28="&lt;Select&gt;"),"N/A","Error, please check"))</f>
        <v>N/A</v>
      </c>
      <c r="N28" s="382" t="str">
        <f>IF($G28=Lists!$D$5,IF('Table A2 Economic Benefits'!N80="","N/A",'Table A2 Economic Benefits'!N80),
IF(OR($G28=Lists!$D$4,$G28="&lt;Select&gt;"),"N/A","Error, please check"))</f>
        <v>N/A</v>
      </c>
      <c r="O28" s="382" t="str">
        <f>IF($G28=Lists!$D$5,IF('Table A2 Economic Benefits'!O80="","N/A",'Table A2 Economic Benefits'!O80),
IF(OR($G28=Lists!$D$4,$G28="&lt;Select&gt;"),"N/A","Error, please check"))</f>
        <v>N/A</v>
      </c>
      <c r="P28" s="382" t="str">
        <f>IF($G28=Lists!$D$5,IF('Table A2 Economic Benefits'!P80="","N/A",'Table A2 Economic Benefits'!P80),
IF(OR($G28=Lists!$D$4,$G28="&lt;Select&gt;"),"N/A","Error, please check"))</f>
        <v>N/A</v>
      </c>
      <c r="Q28" s="382" t="str">
        <f>IF($G28=Lists!$D$5,IF('Table A2 Economic Benefits'!Q80="","N/A",'Table A2 Economic Benefits'!Q80),
IF(OR($G28=Lists!$D$4,$G28="&lt;Select&gt;"),"N/A","Error, please check"))</f>
        <v>N/A</v>
      </c>
      <c r="R28" s="382" t="str">
        <f>IF($G28=Lists!$D$5,IF('Table A2 Economic Benefits'!R80="","N/A",'Table A2 Economic Benefits'!R80),
IF(OR($G28=Lists!$D$4,$G28="&lt;Select&gt;"),"N/A","Error, please check"))</f>
        <v>N/A</v>
      </c>
      <c r="S28" s="382" t="str">
        <f>IF($G28=Lists!$D$5,IF('Table A2 Economic Benefits'!S80="","N/A",'Table A2 Economic Benefits'!S80),
IF(OR($G28=Lists!$D$4,$G28="&lt;Select&gt;"),"N/A","Error, please check"))</f>
        <v>N/A</v>
      </c>
      <c r="T28" s="382" t="str">
        <f>IF($G28=Lists!$D$5,IF('Table A2 Economic Benefits'!T80="","N/A",'Table A2 Economic Benefits'!T80),
IF(OR($G28=Lists!$D$4,$G28="&lt;Select&gt;"),"N/A","Error, please check"))</f>
        <v>N/A</v>
      </c>
      <c r="U28" s="382" t="str">
        <f>IF($G28=Lists!$D$5,IF('Table A2 Economic Benefits'!U80="","N/A",'Table A2 Economic Benefits'!U80),
IF(OR($G28=Lists!$D$4,$G28="&lt;Select&gt;"),"N/A","Error, please check"))</f>
        <v>N/A</v>
      </c>
      <c r="V28" s="382" t="str">
        <f>IF($G28=Lists!$D$5,IF('Table A2 Economic Benefits'!V80="","N/A",'Table A2 Economic Benefits'!V80),
IF(OR($G28=Lists!$D$4,$G28="&lt;Select&gt;"),"N/A","Error, please check"))</f>
        <v>N/A</v>
      </c>
      <c r="W28" s="382" t="str">
        <f>IF($G28=Lists!$D$5,IF('Table A2 Economic Benefits'!W80="","N/A",'Table A2 Economic Benefits'!W80),
IF(OR($G28=Lists!$D$4,$G28="&lt;Select&gt;"),"N/A","Error, please check"))</f>
        <v>N/A</v>
      </c>
      <c r="X28" s="382" t="str">
        <f>IF($G28=Lists!$D$5,IF('Table A2 Economic Benefits'!X80="","N/A",'Table A2 Economic Benefits'!X80),
IF(OR($G28=Lists!$D$4,$G28="&lt;Select&gt;"),"N/A","Error, please check"))</f>
        <v>N/A</v>
      </c>
      <c r="Y28" s="382" t="str">
        <f>IF($G28=Lists!$D$5,IF('Table A2 Economic Benefits'!Y80="","N/A",'Table A2 Economic Benefits'!Y80),
IF(OR($G28=Lists!$D$4,$G28="&lt;Select&gt;"),"N/A","Error, please check"))</f>
        <v>N/A</v>
      </c>
      <c r="Z28" s="382" t="str">
        <f>IF($G28=Lists!$D$5,IF('Table A2 Economic Benefits'!Z80="","N/A",'Table A2 Economic Benefits'!Z80),
IF(OR($G28=Lists!$D$4,$G28="&lt;Select&gt;"),"N/A","Error, please check"))</f>
        <v>N/A</v>
      </c>
      <c r="AA28" s="382" t="str">
        <f>IF($G28=Lists!$D$5,IF('Table A2 Economic Benefits'!AA80="","N/A",'Table A2 Economic Benefits'!AA80),
IF(OR($G28=Lists!$D$4,$G28="&lt;Select&gt;"),"N/A","Error, please check"))</f>
        <v>N/A</v>
      </c>
      <c r="AB28" s="382" t="str">
        <f>IF($G28=Lists!$D$5,IF('Table A2 Economic Benefits'!AB80="","N/A",'Table A2 Economic Benefits'!AB80),
IF(OR($G28=Lists!$D$4,$G28="&lt;Select&gt;"),"N/A","Error, please check"))</f>
        <v>N/A</v>
      </c>
      <c r="AC28" s="382" t="str">
        <f>IF($G28=Lists!$D$5,IF('Table A2 Economic Benefits'!AC80="","N/A",'Table A2 Economic Benefits'!AC80),
IF(OR($G28=Lists!$D$4,$G28="&lt;Select&gt;"),"N/A","Error, please check"))</f>
        <v>N/A</v>
      </c>
      <c r="AD28" s="382" t="str">
        <f>IF($G28=Lists!$D$5,IF('Table A2 Economic Benefits'!AD80="","N/A",'Table A2 Economic Benefits'!AD80),
IF(OR($G28=Lists!$D$4,$G28="&lt;Select&gt;"),"N/A","Error, please check"))</f>
        <v>N/A</v>
      </c>
      <c r="AE28" s="382" t="str">
        <f>IF($G28=Lists!$D$5,IF('Table A2 Economic Benefits'!AE80="","N/A",'Table A2 Economic Benefits'!AE80),
IF(OR($G28=Lists!$D$4,$G28="&lt;Select&gt;"),"N/A","Error, please check"))</f>
        <v>N/A</v>
      </c>
      <c r="AF28" s="382" t="str">
        <f>IF($G28=Lists!$D$5,IF('Table A2 Economic Benefits'!AF80="","N/A",'Table A2 Economic Benefits'!AF80),
IF(OR($G28=Lists!$D$4,$G28="&lt;Select&gt;"),"N/A","Error, please check"))</f>
        <v>N/A</v>
      </c>
      <c r="AG28" s="382" t="str">
        <f>IF($G28=Lists!$D$5,IF('Table A2 Economic Benefits'!AG80="","N/A",'Table A2 Economic Benefits'!AG80),
IF(OR($G28=Lists!$D$4,$G28="&lt;Select&gt;"),"N/A","Error, please check"))</f>
        <v>N/A</v>
      </c>
      <c r="AH28" s="382" t="str">
        <f>IF($G28=Lists!$D$5,IF('Table A2 Economic Benefits'!AH80="","N/A",'Table A2 Economic Benefits'!AH80),
IF(OR($G28=Lists!$D$4,$G28="&lt;Select&gt;"),"N/A","Error, please check"))</f>
        <v>N/A</v>
      </c>
      <c r="AI28" s="382" t="str">
        <f>IF($G28=Lists!$D$5,IF('Table A2 Economic Benefits'!AI80="","N/A",'Table A2 Economic Benefits'!AI80),
IF(OR($G28=Lists!$D$4,$G28="&lt;Select&gt;"),"N/A","Error, please check"))</f>
        <v>N/A</v>
      </c>
      <c r="AJ28" s="382" t="str">
        <f>IF($G28=Lists!$D$5,IF('Table A2 Economic Benefits'!AJ80="","N/A",'Table A2 Economic Benefits'!AJ80),
IF(OR($G28=Lists!$D$4,$G28="&lt;Select&gt;"),"N/A","Error, please check"))</f>
        <v>N/A</v>
      </c>
      <c r="AK28" s="382" t="str">
        <f>IF($G28=Lists!$D$5,IF('Table A2 Economic Benefits'!AK80="","N/A",'Table A2 Economic Benefits'!AK80),
IF(OR($G28=Lists!$D$4,$G28="&lt;Select&gt;"),"N/A","Error, please check"))</f>
        <v>N/A</v>
      </c>
      <c r="AL28" s="382" t="str">
        <f>IF($G28=Lists!$D$5,IF('Table A2 Economic Benefits'!AL80="","N/A",'Table A2 Economic Benefits'!AL80),
IF(OR($G28=Lists!$D$4,$G28="&lt;Select&gt;"),"N/A","Error, please check"))</f>
        <v>N/A</v>
      </c>
      <c r="AM28" s="382" t="str">
        <f>IF($G28=Lists!$D$5,IF('Table A2 Economic Benefits'!AM80="","N/A",'Table A2 Economic Benefits'!AM80),
IF(OR($G28=Lists!$D$4,$G28="&lt;Select&gt;"),"N/A","Error, please check"))</f>
        <v>N/A</v>
      </c>
      <c r="AN28" s="382" t="str">
        <f>IF($G28=Lists!$D$5,IF('Table A2 Economic Benefits'!AN80="","N/A",'Table A2 Economic Benefits'!AN80),
IF(OR($G28=Lists!$D$4,$G28="&lt;Select&gt;"),"N/A","Error, please check"))</f>
        <v>N/A</v>
      </c>
      <c r="AO28" s="382" t="str">
        <f>IF($G28=Lists!$D$5,IF('Table A2 Economic Benefits'!AO80="","N/A",'Table A2 Economic Benefits'!AO80),
IF(OR($G28=Lists!$D$4,$G28="&lt;Select&gt;"),"N/A","Error, please check"))</f>
        <v>N/A</v>
      </c>
      <c r="AP28" s="382" t="str">
        <f>IF($G28=Lists!$D$5,IF('Table A2 Economic Benefits'!AP80="","N/A",'Table A2 Economic Benefits'!AP80),
IF(OR($G28=Lists!$D$4,$G28="&lt;Select&gt;"),"N/A","Error, please check"))</f>
        <v>N/A</v>
      </c>
      <c r="AQ28" s="382" t="str">
        <f>IF($G28=Lists!$D$5,IF('Table A2 Economic Benefits'!AQ80="","N/A",'Table A2 Economic Benefits'!AQ80),
IF(OR($G28=Lists!$D$4,$G28="&lt;Select&gt;"),"N/A","Error, please check"))</f>
        <v>N/A</v>
      </c>
      <c r="AR28" s="382" t="str">
        <f>IF($G28=Lists!$D$5,IF('Table A2 Economic Benefits'!AR80="","N/A",'Table A2 Economic Benefits'!AR80),
IF(OR($G28=Lists!$D$4,$G28="&lt;Select&gt;"),"N/A","Error, please check"))</f>
        <v>N/A</v>
      </c>
      <c r="AS28" s="382" t="str">
        <f>IF($G28=Lists!$D$5,IF('Table A2 Economic Benefits'!AS80="","N/A",'Table A2 Economic Benefits'!AS80),
IF(OR($G28=Lists!$D$4,$G28="&lt;Select&gt;"),"N/A","Error, please check"))</f>
        <v>N/A</v>
      </c>
      <c r="AT28" s="382" t="str">
        <f>IF($G28=Lists!$D$5,IF('Table A2 Economic Benefits'!AT80="","N/A",'Table A2 Economic Benefits'!AT80),
IF(OR($G28=Lists!$D$4,$G28="&lt;Select&gt;"),"N/A","Error, please check"))</f>
        <v>N/A</v>
      </c>
      <c r="AU28" s="382" t="str">
        <f>IF($G28=Lists!$D$5,IF('Table A2 Economic Benefits'!AU80="","N/A",'Table A2 Economic Benefits'!AU80),
IF(OR($G28=Lists!$D$4,$G28="&lt;Select&gt;"),"N/A","Error, please check"))</f>
        <v>N/A</v>
      </c>
      <c r="AV28" s="382" t="str">
        <f>IF($G28=Lists!$D$5,IF('Table A2 Economic Benefits'!AV80="","N/A",'Table A2 Economic Benefits'!AV80),
IF(OR($G28=Lists!$D$4,$G28="&lt;Select&gt;"),"N/A","Error, please check"))</f>
        <v>N/A</v>
      </c>
      <c r="AW28" s="382" t="str">
        <f>IF($G28=Lists!$D$5,IF('Table A2 Economic Benefits'!AW80="","N/A",'Table A2 Economic Benefits'!AW80),
IF(OR($G28=Lists!$D$4,$G28="&lt;Select&gt;"),"N/A","Error, please check"))</f>
        <v>N/A</v>
      </c>
      <c r="AX28" s="382" t="str">
        <f>IF($G28=Lists!$D$5,IF('Table A2 Economic Benefits'!AX80="","N/A",'Table A2 Economic Benefits'!AX80),
IF(OR($G28=Lists!$D$4,$G28="&lt;Select&gt;"),"N/A","Error, please check"))</f>
        <v>N/A</v>
      </c>
      <c r="AY28" s="382" t="str">
        <f>IF($G28=Lists!$D$5,IF('Table A2 Economic Benefits'!AY80="","N/A",'Table A2 Economic Benefits'!AY80),
IF(OR($G28=Lists!$D$4,$G28="&lt;Select&gt;"),"N/A","Error, please check"))</f>
        <v>N/A</v>
      </c>
      <c r="AZ28" s="382" t="str">
        <f>IF($G28=Lists!$D$5,IF('Table A2 Economic Benefits'!AZ80="","N/A",'Table A2 Economic Benefits'!AZ80),
IF(OR($G28=Lists!$D$4,$G28="&lt;Select&gt;"),"N/A","Error, please check"))</f>
        <v>N/A</v>
      </c>
      <c r="BA28" s="382" t="str">
        <f>IF($G28=Lists!$D$5,IF('Table A2 Economic Benefits'!BA80="","N/A",'Table A2 Economic Benefits'!BA80),
IF(OR($G28=Lists!$D$4,$G28="&lt;Select&gt;"),"N/A","Error, please check"))</f>
        <v>N/A</v>
      </c>
      <c r="BB28" s="382" t="str">
        <f>IF($G28=Lists!$D$5,IF('Table A2 Economic Benefits'!BB80="","N/A",'Table A2 Economic Benefits'!BB80),
IF(OR($G28=Lists!$D$4,$G28="&lt;Select&gt;"),"N/A","Error, please check"))</f>
        <v>N/A</v>
      </c>
      <c r="BC28" s="382" t="str">
        <f>IF($G28=Lists!$D$5,IF('Table A2 Economic Benefits'!BC80="","N/A",'Table A2 Economic Benefits'!BC80),
IF(OR($G28=Lists!$D$4,$G28="&lt;Select&gt;"),"N/A","Error, please check"))</f>
        <v>N/A</v>
      </c>
      <c r="BD28" s="382" t="str">
        <f>IF($G28=Lists!$D$5,IF('Table A2 Economic Benefits'!BD80="","N/A",'Table A2 Economic Benefits'!BD80),
IF(OR($G28=Lists!$D$4,$G28="&lt;Select&gt;"),"N/A","Error, please check"))</f>
        <v>N/A</v>
      </c>
      <c r="BE28" s="382" t="str">
        <f>IF($G28=Lists!$D$5,IF('Table A2 Economic Benefits'!BE80="","N/A",'Table A2 Economic Benefits'!BE80),
IF(OR($G28=Lists!$D$4,$G28="&lt;Select&gt;"),"N/A","Error, please check"))</f>
        <v>N/A</v>
      </c>
      <c r="BF28" s="382" t="str">
        <f>IF($G28=Lists!$D$5,IF('Table A2 Economic Benefits'!BF80="","N/A",'Table A2 Economic Benefits'!BF80),
IF(OR($G28=Lists!$D$4,$G28="&lt;Select&gt;"),"N/A","Error, please check"))</f>
        <v>N/A</v>
      </c>
      <c r="BG28" s="382" t="str">
        <f>IF($G28=Lists!$D$5,IF('Table A2 Economic Benefits'!BG80="","N/A",'Table A2 Economic Benefits'!BG80),
IF(OR($G28=Lists!$D$4,$G28="&lt;Select&gt;"),"N/A","Error, please check"))</f>
        <v>N/A</v>
      </c>
      <c r="BH28" s="382" t="str">
        <f>IF($G28=Lists!$D$5,IF('Table A2 Economic Benefits'!BH80="","N/A",'Table A2 Economic Benefits'!BH80),
IF(OR($G28=Lists!$D$4,$G28="&lt;Select&gt;"),"N/A","Error, please check"))</f>
        <v>N/A</v>
      </c>
      <c r="BI28" s="382" t="str">
        <f>IF($G28=Lists!$D$5,IF('Table A2 Economic Benefits'!BI80="","N/A",'Table A2 Economic Benefits'!BI80),
IF(OR($G28=Lists!$D$4,$G28="&lt;Select&gt;"),"N/A","Error, please check"))</f>
        <v>N/A</v>
      </c>
      <c r="BJ28" s="382" t="str">
        <f>IF($G28=Lists!$D$5,IF('Table A2 Economic Benefits'!BJ80="","N/A",'Table A2 Economic Benefits'!BJ80),
IF(OR($G28=Lists!$D$4,$G28="&lt;Select&gt;"),"N/A","Error, please check"))</f>
        <v>N/A</v>
      </c>
      <c r="BK28" s="382" t="str">
        <f>IF($G28=Lists!$D$5,IF('Table A2 Economic Benefits'!BK80="","N/A",'Table A2 Economic Benefits'!BK80),
IF(OR($G28=Lists!$D$4,$G28="&lt;Select&gt;"),"N/A","Error, please check"))</f>
        <v>N/A</v>
      </c>
      <c r="BL28" s="382" t="str">
        <f>IF($G28=Lists!$D$5,IF('Table A2 Economic Benefits'!BL80="","N/A",'Table A2 Economic Benefits'!BL80),
IF(OR($G28=Lists!$D$4,$G28="&lt;Select&gt;"),"N/A","Error, please check"))</f>
        <v>N/A</v>
      </c>
      <c r="BM28" s="382" t="str">
        <f>IF($G28=Lists!$D$5,IF('Table A2 Economic Benefits'!BM80="","N/A",'Table A2 Economic Benefits'!BM80),
IF(OR($G28=Lists!$D$4,$G28="&lt;Select&gt;"),"N/A","Error, please check"))</f>
        <v>N/A</v>
      </c>
      <c r="BN28" s="382" t="str">
        <f>IF($G28=Lists!$D$5,IF('Table A2 Economic Benefits'!BN80="","N/A",'Table A2 Economic Benefits'!BN80),
IF(OR($G28=Lists!$D$4,$G28="&lt;Select&gt;"),"N/A","Error, please check"))</f>
        <v>N/A</v>
      </c>
      <c r="BO28" s="382" t="str">
        <f>IF($G28=Lists!$D$5,IF('Table A2 Economic Benefits'!BO80="","N/A",'Table A2 Economic Benefits'!BO80),
IF(OR($G28=Lists!$D$4,$G28="&lt;Select&gt;"),"N/A","Error, please check"))</f>
        <v>N/A</v>
      </c>
    </row>
    <row r="29" spans="2:67" x14ac:dyDescent="0.35">
      <c r="C29" s="109" t="str">
        <f>'Table A2 Economic Benefits'!C81</f>
        <v>&lt;Select&gt;</v>
      </c>
      <c r="D29" s="109" t="str">
        <f>'Table A2 Economic Benefits'!D81</f>
        <v>&lt;Select&gt;</v>
      </c>
      <c r="E29" s="109" t="str">
        <f>'Table A2 Economic Benefits'!E81</f>
        <v/>
      </c>
      <c r="F29" s="109" t="str">
        <f>'Table A2 Economic Benefits'!F81</f>
        <v>&lt;Select&gt;</v>
      </c>
      <c r="G29" s="109" t="str">
        <f>'Table A2 Economic Benefits'!G81</f>
        <v>&lt;Select&gt;</v>
      </c>
      <c r="H29" s="382" t="str">
        <f>IF($G29=Lists!$D$5,IF('Table A2 Economic Benefits'!H81="","N/A",'Table A2 Economic Benefits'!H81),
IF(OR($G29=Lists!$D$4,$G29="&lt;Select&gt;"),"N/A","Error, please check"))</f>
        <v>N/A</v>
      </c>
      <c r="I29" s="382" t="str">
        <f>IF($G29=Lists!$D$5,IF('Table A2 Economic Benefits'!I81="","N/A",'Table A2 Economic Benefits'!I81),
IF(OR($G29=Lists!$D$4,$G29="&lt;Select&gt;"),"N/A","Error, please check"))</f>
        <v>N/A</v>
      </c>
      <c r="J29" s="382" t="str">
        <f>IF($G29=Lists!$D$5,IF('Table A2 Economic Benefits'!J81="","N/A",'Table A2 Economic Benefits'!J81),
IF(OR($G29=Lists!$D$4,$G29="&lt;Select&gt;"),"N/A","Error, please check"))</f>
        <v>N/A</v>
      </c>
      <c r="K29" s="382" t="str">
        <f>IF($G29=Lists!$D$5,IF('Table A2 Economic Benefits'!K81="","N/A",'Table A2 Economic Benefits'!K81),
IF(OR($G29=Lists!$D$4,$G29="&lt;Select&gt;"),"N/A","Error, please check"))</f>
        <v>N/A</v>
      </c>
      <c r="L29" s="382" t="str">
        <f>IF($G29=Lists!$D$5,IF('Table A2 Economic Benefits'!L81="","N/A",'Table A2 Economic Benefits'!L81),
IF(OR($G29=Lists!$D$4,$G29="&lt;Select&gt;"),"N/A","Error, please check"))</f>
        <v>N/A</v>
      </c>
      <c r="M29" s="382" t="str">
        <f>IF($G29=Lists!$D$5,IF('Table A2 Economic Benefits'!M81="","N/A",'Table A2 Economic Benefits'!M81),
IF(OR($G29=Lists!$D$4,$G29="&lt;Select&gt;"),"N/A","Error, please check"))</f>
        <v>N/A</v>
      </c>
      <c r="N29" s="382" t="str">
        <f>IF($G29=Lists!$D$5,IF('Table A2 Economic Benefits'!N81="","N/A",'Table A2 Economic Benefits'!N81),
IF(OR($G29=Lists!$D$4,$G29="&lt;Select&gt;"),"N/A","Error, please check"))</f>
        <v>N/A</v>
      </c>
      <c r="O29" s="382" t="str">
        <f>IF($G29=Lists!$D$5,IF('Table A2 Economic Benefits'!O81="","N/A",'Table A2 Economic Benefits'!O81),
IF(OR($G29=Lists!$D$4,$G29="&lt;Select&gt;"),"N/A","Error, please check"))</f>
        <v>N/A</v>
      </c>
      <c r="P29" s="382" t="str">
        <f>IF($G29=Lists!$D$5,IF('Table A2 Economic Benefits'!P81="","N/A",'Table A2 Economic Benefits'!P81),
IF(OR($G29=Lists!$D$4,$G29="&lt;Select&gt;"),"N/A","Error, please check"))</f>
        <v>N/A</v>
      </c>
      <c r="Q29" s="382" t="str">
        <f>IF($G29=Lists!$D$5,IF('Table A2 Economic Benefits'!Q81="","N/A",'Table A2 Economic Benefits'!Q81),
IF(OR($G29=Lists!$D$4,$G29="&lt;Select&gt;"),"N/A","Error, please check"))</f>
        <v>N/A</v>
      </c>
      <c r="R29" s="382" t="str">
        <f>IF($G29=Lists!$D$5,IF('Table A2 Economic Benefits'!R81="","N/A",'Table A2 Economic Benefits'!R81),
IF(OR($G29=Lists!$D$4,$G29="&lt;Select&gt;"),"N/A","Error, please check"))</f>
        <v>N/A</v>
      </c>
      <c r="S29" s="382" t="str">
        <f>IF($G29=Lists!$D$5,IF('Table A2 Economic Benefits'!S81="","N/A",'Table A2 Economic Benefits'!S81),
IF(OR($G29=Lists!$D$4,$G29="&lt;Select&gt;"),"N/A","Error, please check"))</f>
        <v>N/A</v>
      </c>
      <c r="T29" s="382" t="str">
        <f>IF($G29=Lists!$D$5,IF('Table A2 Economic Benefits'!T81="","N/A",'Table A2 Economic Benefits'!T81),
IF(OR($G29=Lists!$D$4,$G29="&lt;Select&gt;"),"N/A","Error, please check"))</f>
        <v>N/A</v>
      </c>
      <c r="U29" s="382" t="str">
        <f>IF($G29=Lists!$D$5,IF('Table A2 Economic Benefits'!U81="","N/A",'Table A2 Economic Benefits'!U81),
IF(OR($G29=Lists!$D$4,$G29="&lt;Select&gt;"),"N/A","Error, please check"))</f>
        <v>N/A</v>
      </c>
      <c r="V29" s="382" t="str">
        <f>IF($G29=Lists!$D$5,IF('Table A2 Economic Benefits'!V81="","N/A",'Table A2 Economic Benefits'!V81),
IF(OR($G29=Lists!$D$4,$G29="&lt;Select&gt;"),"N/A","Error, please check"))</f>
        <v>N/A</v>
      </c>
      <c r="W29" s="382" t="str">
        <f>IF($G29=Lists!$D$5,IF('Table A2 Economic Benefits'!W81="","N/A",'Table A2 Economic Benefits'!W81),
IF(OR($G29=Lists!$D$4,$G29="&lt;Select&gt;"),"N/A","Error, please check"))</f>
        <v>N/A</v>
      </c>
      <c r="X29" s="382" t="str">
        <f>IF($G29=Lists!$D$5,IF('Table A2 Economic Benefits'!X81="","N/A",'Table A2 Economic Benefits'!X81),
IF(OR($G29=Lists!$D$4,$G29="&lt;Select&gt;"),"N/A","Error, please check"))</f>
        <v>N/A</v>
      </c>
      <c r="Y29" s="382" t="str">
        <f>IF($G29=Lists!$D$5,IF('Table A2 Economic Benefits'!Y81="","N/A",'Table A2 Economic Benefits'!Y81),
IF(OR($G29=Lists!$D$4,$G29="&lt;Select&gt;"),"N/A","Error, please check"))</f>
        <v>N/A</v>
      </c>
      <c r="Z29" s="382" t="str">
        <f>IF($G29=Lists!$D$5,IF('Table A2 Economic Benefits'!Z81="","N/A",'Table A2 Economic Benefits'!Z81),
IF(OR($G29=Lists!$D$4,$G29="&lt;Select&gt;"),"N/A","Error, please check"))</f>
        <v>N/A</v>
      </c>
      <c r="AA29" s="382" t="str">
        <f>IF($G29=Lists!$D$5,IF('Table A2 Economic Benefits'!AA81="","N/A",'Table A2 Economic Benefits'!AA81),
IF(OR($G29=Lists!$D$4,$G29="&lt;Select&gt;"),"N/A","Error, please check"))</f>
        <v>N/A</v>
      </c>
      <c r="AB29" s="382" t="str">
        <f>IF($G29=Lists!$D$5,IF('Table A2 Economic Benefits'!AB81="","N/A",'Table A2 Economic Benefits'!AB81),
IF(OR($G29=Lists!$D$4,$G29="&lt;Select&gt;"),"N/A","Error, please check"))</f>
        <v>N/A</v>
      </c>
      <c r="AC29" s="382" t="str">
        <f>IF($G29=Lists!$D$5,IF('Table A2 Economic Benefits'!AC81="","N/A",'Table A2 Economic Benefits'!AC81),
IF(OR($G29=Lists!$D$4,$G29="&lt;Select&gt;"),"N/A","Error, please check"))</f>
        <v>N/A</v>
      </c>
      <c r="AD29" s="382" t="str">
        <f>IF($G29=Lists!$D$5,IF('Table A2 Economic Benefits'!AD81="","N/A",'Table A2 Economic Benefits'!AD81),
IF(OR($G29=Lists!$D$4,$G29="&lt;Select&gt;"),"N/A","Error, please check"))</f>
        <v>N/A</v>
      </c>
      <c r="AE29" s="382" t="str">
        <f>IF($G29=Lists!$D$5,IF('Table A2 Economic Benefits'!AE81="","N/A",'Table A2 Economic Benefits'!AE81),
IF(OR($G29=Lists!$D$4,$G29="&lt;Select&gt;"),"N/A","Error, please check"))</f>
        <v>N/A</v>
      </c>
      <c r="AF29" s="382" t="str">
        <f>IF($G29=Lists!$D$5,IF('Table A2 Economic Benefits'!AF81="","N/A",'Table A2 Economic Benefits'!AF81),
IF(OR($G29=Lists!$D$4,$G29="&lt;Select&gt;"),"N/A","Error, please check"))</f>
        <v>N/A</v>
      </c>
      <c r="AG29" s="382" t="str">
        <f>IF($G29=Lists!$D$5,IF('Table A2 Economic Benefits'!AG81="","N/A",'Table A2 Economic Benefits'!AG81),
IF(OR($G29=Lists!$D$4,$G29="&lt;Select&gt;"),"N/A","Error, please check"))</f>
        <v>N/A</v>
      </c>
      <c r="AH29" s="382" t="str">
        <f>IF($G29=Lists!$D$5,IF('Table A2 Economic Benefits'!AH81="","N/A",'Table A2 Economic Benefits'!AH81),
IF(OR($G29=Lists!$D$4,$G29="&lt;Select&gt;"),"N/A","Error, please check"))</f>
        <v>N/A</v>
      </c>
      <c r="AI29" s="382" t="str">
        <f>IF($G29=Lists!$D$5,IF('Table A2 Economic Benefits'!AI81="","N/A",'Table A2 Economic Benefits'!AI81),
IF(OR($G29=Lists!$D$4,$G29="&lt;Select&gt;"),"N/A","Error, please check"))</f>
        <v>N/A</v>
      </c>
      <c r="AJ29" s="382" t="str">
        <f>IF($G29=Lists!$D$5,IF('Table A2 Economic Benefits'!AJ81="","N/A",'Table A2 Economic Benefits'!AJ81),
IF(OR($G29=Lists!$D$4,$G29="&lt;Select&gt;"),"N/A","Error, please check"))</f>
        <v>N/A</v>
      </c>
      <c r="AK29" s="382" t="str">
        <f>IF($G29=Lists!$D$5,IF('Table A2 Economic Benefits'!AK81="","N/A",'Table A2 Economic Benefits'!AK81),
IF(OR($G29=Lists!$D$4,$G29="&lt;Select&gt;"),"N/A","Error, please check"))</f>
        <v>N/A</v>
      </c>
      <c r="AL29" s="382" t="str">
        <f>IF($G29=Lists!$D$5,IF('Table A2 Economic Benefits'!AL81="","N/A",'Table A2 Economic Benefits'!AL81),
IF(OR($G29=Lists!$D$4,$G29="&lt;Select&gt;"),"N/A","Error, please check"))</f>
        <v>N/A</v>
      </c>
      <c r="AM29" s="382" t="str">
        <f>IF($G29=Lists!$D$5,IF('Table A2 Economic Benefits'!AM81="","N/A",'Table A2 Economic Benefits'!AM81),
IF(OR($G29=Lists!$D$4,$G29="&lt;Select&gt;"),"N/A","Error, please check"))</f>
        <v>N/A</v>
      </c>
      <c r="AN29" s="382" t="str">
        <f>IF($G29=Lists!$D$5,IF('Table A2 Economic Benefits'!AN81="","N/A",'Table A2 Economic Benefits'!AN81),
IF(OR($G29=Lists!$D$4,$G29="&lt;Select&gt;"),"N/A","Error, please check"))</f>
        <v>N/A</v>
      </c>
      <c r="AO29" s="382" t="str">
        <f>IF($G29=Lists!$D$5,IF('Table A2 Economic Benefits'!AO81="","N/A",'Table A2 Economic Benefits'!AO81),
IF(OR($G29=Lists!$D$4,$G29="&lt;Select&gt;"),"N/A","Error, please check"))</f>
        <v>N/A</v>
      </c>
      <c r="AP29" s="382" t="str">
        <f>IF($G29=Lists!$D$5,IF('Table A2 Economic Benefits'!AP81="","N/A",'Table A2 Economic Benefits'!AP81),
IF(OR($G29=Lists!$D$4,$G29="&lt;Select&gt;"),"N/A","Error, please check"))</f>
        <v>N/A</v>
      </c>
      <c r="AQ29" s="382" t="str">
        <f>IF($G29=Lists!$D$5,IF('Table A2 Economic Benefits'!AQ81="","N/A",'Table A2 Economic Benefits'!AQ81),
IF(OR($G29=Lists!$D$4,$G29="&lt;Select&gt;"),"N/A","Error, please check"))</f>
        <v>N/A</v>
      </c>
      <c r="AR29" s="382" t="str">
        <f>IF($G29=Lists!$D$5,IF('Table A2 Economic Benefits'!AR81="","N/A",'Table A2 Economic Benefits'!AR81),
IF(OR($G29=Lists!$D$4,$G29="&lt;Select&gt;"),"N/A","Error, please check"))</f>
        <v>N/A</v>
      </c>
      <c r="AS29" s="382" t="str">
        <f>IF($G29=Lists!$D$5,IF('Table A2 Economic Benefits'!AS81="","N/A",'Table A2 Economic Benefits'!AS81),
IF(OR($G29=Lists!$D$4,$G29="&lt;Select&gt;"),"N/A","Error, please check"))</f>
        <v>N/A</v>
      </c>
      <c r="AT29" s="382" t="str">
        <f>IF($G29=Lists!$D$5,IF('Table A2 Economic Benefits'!AT81="","N/A",'Table A2 Economic Benefits'!AT81),
IF(OR($G29=Lists!$D$4,$G29="&lt;Select&gt;"),"N/A","Error, please check"))</f>
        <v>N/A</v>
      </c>
      <c r="AU29" s="382" t="str">
        <f>IF($G29=Lists!$D$5,IF('Table A2 Economic Benefits'!AU81="","N/A",'Table A2 Economic Benefits'!AU81),
IF(OR($G29=Lists!$D$4,$G29="&lt;Select&gt;"),"N/A","Error, please check"))</f>
        <v>N/A</v>
      </c>
      <c r="AV29" s="382" t="str">
        <f>IF($G29=Lists!$D$5,IF('Table A2 Economic Benefits'!AV81="","N/A",'Table A2 Economic Benefits'!AV81),
IF(OR($G29=Lists!$D$4,$G29="&lt;Select&gt;"),"N/A","Error, please check"))</f>
        <v>N/A</v>
      </c>
      <c r="AW29" s="382" t="str">
        <f>IF($G29=Lists!$D$5,IF('Table A2 Economic Benefits'!AW81="","N/A",'Table A2 Economic Benefits'!AW81),
IF(OR($G29=Lists!$D$4,$G29="&lt;Select&gt;"),"N/A","Error, please check"))</f>
        <v>N/A</v>
      </c>
      <c r="AX29" s="382" t="str">
        <f>IF($G29=Lists!$D$5,IF('Table A2 Economic Benefits'!AX81="","N/A",'Table A2 Economic Benefits'!AX81),
IF(OR($G29=Lists!$D$4,$G29="&lt;Select&gt;"),"N/A","Error, please check"))</f>
        <v>N/A</v>
      </c>
      <c r="AY29" s="382" t="str">
        <f>IF($G29=Lists!$D$5,IF('Table A2 Economic Benefits'!AY81="","N/A",'Table A2 Economic Benefits'!AY81),
IF(OR($G29=Lists!$D$4,$G29="&lt;Select&gt;"),"N/A","Error, please check"))</f>
        <v>N/A</v>
      </c>
      <c r="AZ29" s="382" t="str">
        <f>IF($G29=Lists!$D$5,IF('Table A2 Economic Benefits'!AZ81="","N/A",'Table A2 Economic Benefits'!AZ81),
IF(OR($G29=Lists!$D$4,$G29="&lt;Select&gt;"),"N/A","Error, please check"))</f>
        <v>N/A</v>
      </c>
      <c r="BA29" s="382" t="str">
        <f>IF($G29=Lists!$D$5,IF('Table A2 Economic Benefits'!BA81="","N/A",'Table A2 Economic Benefits'!BA81),
IF(OR($G29=Lists!$D$4,$G29="&lt;Select&gt;"),"N/A","Error, please check"))</f>
        <v>N/A</v>
      </c>
      <c r="BB29" s="382" t="str">
        <f>IF($G29=Lists!$D$5,IF('Table A2 Economic Benefits'!BB81="","N/A",'Table A2 Economic Benefits'!BB81),
IF(OR($G29=Lists!$D$4,$G29="&lt;Select&gt;"),"N/A","Error, please check"))</f>
        <v>N/A</v>
      </c>
      <c r="BC29" s="382" t="str">
        <f>IF($G29=Lists!$D$5,IF('Table A2 Economic Benefits'!BC81="","N/A",'Table A2 Economic Benefits'!BC81),
IF(OR($G29=Lists!$D$4,$G29="&lt;Select&gt;"),"N/A","Error, please check"))</f>
        <v>N/A</v>
      </c>
      <c r="BD29" s="382" t="str">
        <f>IF($G29=Lists!$D$5,IF('Table A2 Economic Benefits'!BD81="","N/A",'Table A2 Economic Benefits'!BD81),
IF(OR($G29=Lists!$D$4,$G29="&lt;Select&gt;"),"N/A","Error, please check"))</f>
        <v>N/A</v>
      </c>
      <c r="BE29" s="382" t="str">
        <f>IF($G29=Lists!$D$5,IF('Table A2 Economic Benefits'!BE81="","N/A",'Table A2 Economic Benefits'!BE81),
IF(OR($G29=Lists!$D$4,$G29="&lt;Select&gt;"),"N/A","Error, please check"))</f>
        <v>N/A</v>
      </c>
      <c r="BF29" s="382" t="str">
        <f>IF($G29=Lists!$D$5,IF('Table A2 Economic Benefits'!BF81="","N/A",'Table A2 Economic Benefits'!BF81),
IF(OR($G29=Lists!$D$4,$G29="&lt;Select&gt;"),"N/A","Error, please check"))</f>
        <v>N/A</v>
      </c>
      <c r="BG29" s="382" t="str">
        <f>IF($G29=Lists!$D$5,IF('Table A2 Economic Benefits'!BG81="","N/A",'Table A2 Economic Benefits'!BG81),
IF(OR($G29=Lists!$D$4,$G29="&lt;Select&gt;"),"N/A","Error, please check"))</f>
        <v>N/A</v>
      </c>
      <c r="BH29" s="382" t="str">
        <f>IF($G29=Lists!$D$5,IF('Table A2 Economic Benefits'!BH81="","N/A",'Table A2 Economic Benefits'!BH81),
IF(OR($G29=Lists!$D$4,$G29="&lt;Select&gt;"),"N/A","Error, please check"))</f>
        <v>N/A</v>
      </c>
      <c r="BI29" s="382" t="str">
        <f>IF($G29=Lists!$D$5,IF('Table A2 Economic Benefits'!BI81="","N/A",'Table A2 Economic Benefits'!BI81),
IF(OR($G29=Lists!$D$4,$G29="&lt;Select&gt;"),"N/A","Error, please check"))</f>
        <v>N/A</v>
      </c>
      <c r="BJ29" s="382" t="str">
        <f>IF($G29=Lists!$D$5,IF('Table A2 Economic Benefits'!BJ81="","N/A",'Table A2 Economic Benefits'!BJ81),
IF(OR($G29=Lists!$D$4,$G29="&lt;Select&gt;"),"N/A","Error, please check"))</f>
        <v>N/A</v>
      </c>
      <c r="BK29" s="382" t="str">
        <f>IF($G29=Lists!$D$5,IF('Table A2 Economic Benefits'!BK81="","N/A",'Table A2 Economic Benefits'!BK81),
IF(OR($G29=Lists!$D$4,$G29="&lt;Select&gt;"),"N/A","Error, please check"))</f>
        <v>N/A</v>
      </c>
      <c r="BL29" s="382" t="str">
        <f>IF($G29=Lists!$D$5,IF('Table A2 Economic Benefits'!BL81="","N/A",'Table A2 Economic Benefits'!BL81),
IF(OR($G29=Lists!$D$4,$G29="&lt;Select&gt;"),"N/A","Error, please check"))</f>
        <v>N/A</v>
      </c>
      <c r="BM29" s="382" t="str">
        <f>IF($G29=Lists!$D$5,IF('Table A2 Economic Benefits'!BM81="","N/A",'Table A2 Economic Benefits'!BM81),
IF(OR($G29=Lists!$D$4,$G29="&lt;Select&gt;"),"N/A","Error, please check"))</f>
        <v>N/A</v>
      </c>
      <c r="BN29" s="382" t="str">
        <f>IF($G29=Lists!$D$5,IF('Table A2 Economic Benefits'!BN81="","N/A",'Table A2 Economic Benefits'!BN81),
IF(OR($G29=Lists!$D$4,$G29="&lt;Select&gt;"),"N/A","Error, please check"))</f>
        <v>N/A</v>
      </c>
      <c r="BO29" s="382" t="str">
        <f>IF($G29=Lists!$D$5,IF('Table A2 Economic Benefits'!BO81="","N/A",'Table A2 Economic Benefits'!BO81),
IF(OR($G29=Lists!$D$4,$G29="&lt;Select&gt;"),"N/A","Error, please check"))</f>
        <v>N/A</v>
      </c>
    </row>
    <row r="30" spans="2:67" x14ac:dyDescent="0.35">
      <c r="C30" s="109" t="str">
        <f>'Table A2 Economic Benefits'!C82</f>
        <v>&lt;Select&gt;</v>
      </c>
      <c r="D30" s="109" t="str">
        <f>'Table A2 Economic Benefits'!D82</f>
        <v>&lt;Select&gt;</v>
      </c>
      <c r="E30" s="109" t="str">
        <f>'Table A2 Economic Benefits'!E82</f>
        <v/>
      </c>
      <c r="F30" s="109" t="str">
        <f>'Table A2 Economic Benefits'!F82</f>
        <v>&lt;Select&gt;</v>
      </c>
      <c r="G30" s="109" t="str">
        <f>'Table A2 Economic Benefits'!G82</f>
        <v>&lt;Select&gt;</v>
      </c>
      <c r="H30" s="382" t="str">
        <f>IF($G30=Lists!$D$5,IF('Table A2 Economic Benefits'!H82="","N/A",'Table A2 Economic Benefits'!H82),
IF(OR($G30=Lists!$D$4,$G30="&lt;Select&gt;"),"N/A","Error, please check"))</f>
        <v>N/A</v>
      </c>
      <c r="I30" s="382" t="str">
        <f>IF($G30=Lists!$D$5,IF('Table A2 Economic Benefits'!I82="","N/A",'Table A2 Economic Benefits'!I82),
IF(OR($G30=Lists!$D$4,$G30="&lt;Select&gt;"),"N/A","Error, please check"))</f>
        <v>N/A</v>
      </c>
      <c r="J30" s="382" t="str">
        <f>IF($G30=Lists!$D$5,IF('Table A2 Economic Benefits'!J82="","N/A",'Table A2 Economic Benefits'!J82),
IF(OR($G30=Lists!$D$4,$G30="&lt;Select&gt;"),"N/A","Error, please check"))</f>
        <v>N/A</v>
      </c>
      <c r="K30" s="382" t="str">
        <f>IF($G30=Lists!$D$5,IF('Table A2 Economic Benefits'!K82="","N/A",'Table A2 Economic Benefits'!K82),
IF(OR($G30=Lists!$D$4,$G30="&lt;Select&gt;"),"N/A","Error, please check"))</f>
        <v>N/A</v>
      </c>
      <c r="L30" s="382" t="str">
        <f>IF($G30=Lists!$D$5,IF('Table A2 Economic Benefits'!L82="","N/A",'Table A2 Economic Benefits'!L82),
IF(OR($G30=Lists!$D$4,$G30="&lt;Select&gt;"),"N/A","Error, please check"))</f>
        <v>N/A</v>
      </c>
      <c r="M30" s="382" t="str">
        <f>IF($G30=Lists!$D$5,IF('Table A2 Economic Benefits'!M82="","N/A",'Table A2 Economic Benefits'!M82),
IF(OR($G30=Lists!$D$4,$G30="&lt;Select&gt;"),"N/A","Error, please check"))</f>
        <v>N/A</v>
      </c>
      <c r="N30" s="382" t="str">
        <f>IF($G30=Lists!$D$5,IF('Table A2 Economic Benefits'!N82="","N/A",'Table A2 Economic Benefits'!N82),
IF(OR($G30=Lists!$D$4,$G30="&lt;Select&gt;"),"N/A","Error, please check"))</f>
        <v>N/A</v>
      </c>
      <c r="O30" s="382" t="str">
        <f>IF($G30=Lists!$D$5,IF('Table A2 Economic Benefits'!O82="","N/A",'Table A2 Economic Benefits'!O82),
IF(OR($G30=Lists!$D$4,$G30="&lt;Select&gt;"),"N/A","Error, please check"))</f>
        <v>N/A</v>
      </c>
      <c r="P30" s="382" t="str">
        <f>IF($G30=Lists!$D$5,IF('Table A2 Economic Benefits'!P82="","N/A",'Table A2 Economic Benefits'!P82),
IF(OR($G30=Lists!$D$4,$G30="&lt;Select&gt;"),"N/A","Error, please check"))</f>
        <v>N/A</v>
      </c>
      <c r="Q30" s="382" t="str">
        <f>IF($G30=Lists!$D$5,IF('Table A2 Economic Benefits'!Q82="","N/A",'Table A2 Economic Benefits'!Q82),
IF(OR($G30=Lists!$D$4,$G30="&lt;Select&gt;"),"N/A","Error, please check"))</f>
        <v>N/A</v>
      </c>
      <c r="R30" s="382" t="str">
        <f>IF($G30=Lists!$D$5,IF('Table A2 Economic Benefits'!R82="","N/A",'Table A2 Economic Benefits'!R82),
IF(OR($G30=Lists!$D$4,$G30="&lt;Select&gt;"),"N/A","Error, please check"))</f>
        <v>N/A</v>
      </c>
      <c r="S30" s="382" t="str">
        <f>IF($G30=Lists!$D$5,IF('Table A2 Economic Benefits'!S82="","N/A",'Table A2 Economic Benefits'!S82),
IF(OR($G30=Lists!$D$4,$G30="&lt;Select&gt;"),"N/A","Error, please check"))</f>
        <v>N/A</v>
      </c>
      <c r="T30" s="382" t="str">
        <f>IF($G30=Lists!$D$5,IF('Table A2 Economic Benefits'!T82="","N/A",'Table A2 Economic Benefits'!T82),
IF(OR($G30=Lists!$D$4,$G30="&lt;Select&gt;"),"N/A","Error, please check"))</f>
        <v>N/A</v>
      </c>
      <c r="U30" s="382" t="str">
        <f>IF($G30=Lists!$D$5,IF('Table A2 Economic Benefits'!U82="","N/A",'Table A2 Economic Benefits'!U82),
IF(OR($G30=Lists!$D$4,$G30="&lt;Select&gt;"),"N/A","Error, please check"))</f>
        <v>N/A</v>
      </c>
      <c r="V30" s="382" t="str">
        <f>IF($G30=Lists!$D$5,IF('Table A2 Economic Benefits'!V82="","N/A",'Table A2 Economic Benefits'!V82),
IF(OR($G30=Lists!$D$4,$G30="&lt;Select&gt;"),"N/A","Error, please check"))</f>
        <v>N/A</v>
      </c>
      <c r="W30" s="382" t="str">
        <f>IF($G30=Lists!$D$5,IF('Table A2 Economic Benefits'!W82="","N/A",'Table A2 Economic Benefits'!W82),
IF(OR($G30=Lists!$D$4,$G30="&lt;Select&gt;"),"N/A","Error, please check"))</f>
        <v>N/A</v>
      </c>
      <c r="X30" s="382" t="str">
        <f>IF($G30=Lists!$D$5,IF('Table A2 Economic Benefits'!X82="","N/A",'Table A2 Economic Benefits'!X82),
IF(OR($G30=Lists!$D$4,$G30="&lt;Select&gt;"),"N/A","Error, please check"))</f>
        <v>N/A</v>
      </c>
      <c r="Y30" s="382" t="str">
        <f>IF($G30=Lists!$D$5,IF('Table A2 Economic Benefits'!Y82="","N/A",'Table A2 Economic Benefits'!Y82),
IF(OR($G30=Lists!$D$4,$G30="&lt;Select&gt;"),"N/A","Error, please check"))</f>
        <v>N/A</v>
      </c>
      <c r="Z30" s="382" t="str">
        <f>IF($G30=Lists!$D$5,IF('Table A2 Economic Benefits'!Z82="","N/A",'Table A2 Economic Benefits'!Z82),
IF(OR($G30=Lists!$D$4,$G30="&lt;Select&gt;"),"N/A","Error, please check"))</f>
        <v>N/A</v>
      </c>
      <c r="AA30" s="382" t="str">
        <f>IF($G30=Lists!$D$5,IF('Table A2 Economic Benefits'!AA82="","N/A",'Table A2 Economic Benefits'!AA82),
IF(OR($G30=Lists!$D$4,$G30="&lt;Select&gt;"),"N/A","Error, please check"))</f>
        <v>N/A</v>
      </c>
      <c r="AB30" s="382" t="str">
        <f>IF($G30=Lists!$D$5,IF('Table A2 Economic Benefits'!AB82="","N/A",'Table A2 Economic Benefits'!AB82),
IF(OR($G30=Lists!$D$4,$G30="&lt;Select&gt;"),"N/A","Error, please check"))</f>
        <v>N/A</v>
      </c>
      <c r="AC30" s="382" t="str">
        <f>IF($G30=Lists!$D$5,IF('Table A2 Economic Benefits'!AC82="","N/A",'Table A2 Economic Benefits'!AC82),
IF(OR($G30=Lists!$D$4,$G30="&lt;Select&gt;"),"N/A","Error, please check"))</f>
        <v>N/A</v>
      </c>
      <c r="AD30" s="382" t="str">
        <f>IF($G30=Lists!$D$5,IF('Table A2 Economic Benefits'!AD82="","N/A",'Table A2 Economic Benefits'!AD82),
IF(OR($G30=Lists!$D$4,$G30="&lt;Select&gt;"),"N/A","Error, please check"))</f>
        <v>N/A</v>
      </c>
      <c r="AE30" s="382" t="str">
        <f>IF($G30=Lists!$D$5,IF('Table A2 Economic Benefits'!AE82="","N/A",'Table A2 Economic Benefits'!AE82),
IF(OR($G30=Lists!$D$4,$G30="&lt;Select&gt;"),"N/A","Error, please check"))</f>
        <v>N/A</v>
      </c>
      <c r="AF30" s="382" t="str">
        <f>IF($G30=Lists!$D$5,IF('Table A2 Economic Benefits'!AF82="","N/A",'Table A2 Economic Benefits'!AF82),
IF(OR($G30=Lists!$D$4,$G30="&lt;Select&gt;"),"N/A","Error, please check"))</f>
        <v>N/A</v>
      </c>
      <c r="AG30" s="382" t="str">
        <f>IF($G30=Lists!$D$5,IF('Table A2 Economic Benefits'!AG82="","N/A",'Table A2 Economic Benefits'!AG82),
IF(OR($G30=Lists!$D$4,$G30="&lt;Select&gt;"),"N/A","Error, please check"))</f>
        <v>N/A</v>
      </c>
      <c r="AH30" s="382" t="str">
        <f>IF($G30=Lists!$D$5,IF('Table A2 Economic Benefits'!AH82="","N/A",'Table A2 Economic Benefits'!AH82),
IF(OR($G30=Lists!$D$4,$G30="&lt;Select&gt;"),"N/A","Error, please check"))</f>
        <v>N/A</v>
      </c>
      <c r="AI30" s="382" t="str">
        <f>IF($G30=Lists!$D$5,IF('Table A2 Economic Benefits'!AI82="","N/A",'Table A2 Economic Benefits'!AI82),
IF(OR($G30=Lists!$D$4,$G30="&lt;Select&gt;"),"N/A","Error, please check"))</f>
        <v>N/A</v>
      </c>
      <c r="AJ30" s="382" t="str">
        <f>IF($G30=Lists!$D$5,IF('Table A2 Economic Benefits'!AJ82="","N/A",'Table A2 Economic Benefits'!AJ82),
IF(OR($G30=Lists!$D$4,$G30="&lt;Select&gt;"),"N/A","Error, please check"))</f>
        <v>N/A</v>
      </c>
      <c r="AK30" s="382" t="str">
        <f>IF($G30=Lists!$D$5,IF('Table A2 Economic Benefits'!AK82="","N/A",'Table A2 Economic Benefits'!AK82),
IF(OR($G30=Lists!$D$4,$G30="&lt;Select&gt;"),"N/A","Error, please check"))</f>
        <v>N/A</v>
      </c>
      <c r="AL30" s="382" t="str">
        <f>IF($G30=Lists!$D$5,IF('Table A2 Economic Benefits'!AL82="","N/A",'Table A2 Economic Benefits'!AL82),
IF(OR($G30=Lists!$D$4,$G30="&lt;Select&gt;"),"N/A","Error, please check"))</f>
        <v>N/A</v>
      </c>
      <c r="AM30" s="382" t="str">
        <f>IF($G30=Lists!$D$5,IF('Table A2 Economic Benefits'!AM82="","N/A",'Table A2 Economic Benefits'!AM82),
IF(OR($G30=Lists!$D$4,$G30="&lt;Select&gt;"),"N/A","Error, please check"))</f>
        <v>N/A</v>
      </c>
      <c r="AN30" s="382" t="str">
        <f>IF($G30=Lists!$D$5,IF('Table A2 Economic Benefits'!AN82="","N/A",'Table A2 Economic Benefits'!AN82),
IF(OR($G30=Lists!$D$4,$G30="&lt;Select&gt;"),"N/A","Error, please check"))</f>
        <v>N/A</v>
      </c>
      <c r="AO30" s="382" t="str">
        <f>IF($G30=Lists!$D$5,IF('Table A2 Economic Benefits'!AO82="","N/A",'Table A2 Economic Benefits'!AO82),
IF(OR($G30=Lists!$D$4,$G30="&lt;Select&gt;"),"N/A","Error, please check"))</f>
        <v>N/A</v>
      </c>
      <c r="AP30" s="382" t="str">
        <f>IF($G30=Lists!$D$5,IF('Table A2 Economic Benefits'!AP82="","N/A",'Table A2 Economic Benefits'!AP82),
IF(OR($G30=Lists!$D$4,$G30="&lt;Select&gt;"),"N/A","Error, please check"))</f>
        <v>N/A</v>
      </c>
      <c r="AQ30" s="382" t="str">
        <f>IF($G30=Lists!$D$5,IF('Table A2 Economic Benefits'!AQ82="","N/A",'Table A2 Economic Benefits'!AQ82),
IF(OR($G30=Lists!$D$4,$G30="&lt;Select&gt;"),"N/A","Error, please check"))</f>
        <v>N/A</v>
      </c>
      <c r="AR30" s="382" t="str">
        <f>IF($G30=Lists!$D$5,IF('Table A2 Economic Benefits'!AR82="","N/A",'Table A2 Economic Benefits'!AR82),
IF(OR($G30=Lists!$D$4,$G30="&lt;Select&gt;"),"N/A","Error, please check"))</f>
        <v>N/A</v>
      </c>
      <c r="AS30" s="382" t="str">
        <f>IF($G30=Lists!$D$5,IF('Table A2 Economic Benefits'!AS82="","N/A",'Table A2 Economic Benefits'!AS82),
IF(OR($G30=Lists!$D$4,$G30="&lt;Select&gt;"),"N/A","Error, please check"))</f>
        <v>N/A</v>
      </c>
      <c r="AT30" s="382" t="str">
        <f>IF($G30=Lists!$D$5,IF('Table A2 Economic Benefits'!AT82="","N/A",'Table A2 Economic Benefits'!AT82),
IF(OR($G30=Lists!$D$4,$G30="&lt;Select&gt;"),"N/A","Error, please check"))</f>
        <v>N/A</v>
      </c>
      <c r="AU30" s="382" t="str">
        <f>IF($G30=Lists!$D$5,IF('Table A2 Economic Benefits'!AU82="","N/A",'Table A2 Economic Benefits'!AU82),
IF(OR($G30=Lists!$D$4,$G30="&lt;Select&gt;"),"N/A","Error, please check"))</f>
        <v>N/A</v>
      </c>
      <c r="AV30" s="382" t="str">
        <f>IF($G30=Lists!$D$5,IF('Table A2 Economic Benefits'!AV82="","N/A",'Table A2 Economic Benefits'!AV82),
IF(OR($G30=Lists!$D$4,$G30="&lt;Select&gt;"),"N/A","Error, please check"))</f>
        <v>N/A</v>
      </c>
      <c r="AW30" s="382" t="str">
        <f>IF($G30=Lists!$D$5,IF('Table A2 Economic Benefits'!AW82="","N/A",'Table A2 Economic Benefits'!AW82),
IF(OR($G30=Lists!$D$4,$G30="&lt;Select&gt;"),"N/A","Error, please check"))</f>
        <v>N/A</v>
      </c>
      <c r="AX30" s="382" t="str">
        <f>IF($G30=Lists!$D$5,IF('Table A2 Economic Benefits'!AX82="","N/A",'Table A2 Economic Benefits'!AX82),
IF(OR($G30=Lists!$D$4,$G30="&lt;Select&gt;"),"N/A","Error, please check"))</f>
        <v>N/A</v>
      </c>
      <c r="AY30" s="382" t="str">
        <f>IF($G30=Lists!$D$5,IF('Table A2 Economic Benefits'!AY82="","N/A",'Table A2 Economic Benefits'!AY82),
IF(OR($G30=Lists!$D$4,$G30="&lt;Select&gt;"),"N/A","Error, please check"))</f>
        <v>N/A</v>
      </c>
      <c r="AZ30" s="382" t="str">
        <f>IF($G30=Lists!$D$5,IF('Table A2 Economic Benefits'!AZ82="","N/A",'Table A2 Economic Benefits'!AZ82),
IF(OR($G30=Lists!$D$4,$G30="&lt;Select&gt;"),"N/A","Error, please check"))</f>
        <v>N/A</v>
      </c>
      <c r="BA30" s="382" t="str">
        <f>IF($G30=Lists!$D$5,IF('Table A2 Economic Benefits'!BA82="","N/A",'Table A2 Economic Benefits'!BA82),
IF(OR($G30=Lists!$D$4,$G30="&lt;Select&gt;"),"N/A","Error, please check"))</f>
        <v>N/A</v>
      </c>
      <c r="BB30" s="382" t="str">
        <f>IF($G30=Lists!$D$5,IF('Table A2 Economic Benefits'!BB82="","N/A",'Table A2 Economic Benefits'!BB82),
IF(OR($G30=Lists!$D$4,$G30="&lt;Select&gt;"),"N/A","Error, please check"))</f>
        <v>N/A</v>
      </c>
      <c r="BC30" s="382" t="str">
        <f>IF($G30=Lists!$D$5,IF('Table A2 Economic Benefits'!BC82="","N/A",'Table A2 Economic Benefits'!BC82),
IF(OR($G30=Lists!$D$4,$G30="&lt;Select&gt;"),"N/A","Error, please check"))</f>
        <v>N/A</v>
      </c>
      <c r="BD30" s="382" t="str">
        <f>IF($G30=Lists!$D$5,IF('Table A2 Economic Benefits'!BD82="","N/A",'Table A2 Economic Benefits'!BD82),
IF(OR($G30=Lists!$D$4,$G30="&lt;Select&gt;"),"N/A","Error, please check"))</f>
        <v>N/A</v>
      </c>
      <c r="BE30" s="382" t="str">
        <f>IF($G30=Lists!$D$5,IF('Table A2 Economic Benefits'!BE82="","N/A",'Table A2 Economic Benefits'!BE82),
IF(OR($G30=Lists!$D$4,$G30="&lt;Select&gt;"),"N/A","Error, please check"))</f>
        <v>N/A</v>
      </c>
      <c r="BF30" s="382" t="str">
        <f>IF($G30=Lists!$D$5,IF('Table A2 Economic Benefits'!BF82="","N/A",'Table A2 Economic Benefits'!BF82),
IF(OR($G30=Lists!$D$4,$G30="&lt;Select&gt;"),"N/A","Error, please check"))</f>
        <v>N/A</v>
      </c>
      <c r="BG30" s="382" t="str">
        <f>IF($G30=Lists!$D$5,IF('Table A2 Economic Benefits'!BG82="","N/A",'Table A2 Economic Benefits'!BG82),
IF(OR($G30=Lists!$D$4,$G30="&lt;Select&gt;"),"N/A","Error, please check"))</f>
        <v>N/A</v>
      </c>
      <c r="BH30" s="382" t="str">
        <f>IF($G30=Lists!$D$5,IF('Table A2 Economic Benefits'!BH82="","N/A",'Table A2 Economic Benefits'!BH82),
IF(OR($G30=Lists!$D$4,$G30="&lt;Select&gt;"),"N/A","Error, please check"))</f>
        <v>N/A</v>
      </c>
      <c r="BI30" s="382" t="str">
        <f>IF($G30=Lists!$D$5,IF('Table A2 Economic Benefits'!BI82="","N/A",'Table A2 Economic Benefits'!BI82),
IF(OR($G30=Lists!$D$4,$G30="&lt;Select&gt;"),"N/A","Error, please check"))</f>
        <v>N/A</v>
      </c>
      <c r="BJ30" s="382" t="str">
        <f>IF($G30=Lists!$D$5,IF('Table A2 Economic Benefits'!BJ82="","N/A",'Table A2 Economic Benefits'!BJ82),
IF(OR($G30=Lists!$D$4,$G30="&lt;Select&gt;"),"N/A","Error, please check"))</f>
        <v>N/A</v>
      </c>
      <c r="BK30" s="382" t="str">
        <f>IF($G30=Lists!$D$5,IF('Table A2 Economic Benefits'!BK82="","N/A",'Table A2 Economic Benefits'!BK82),
IF(OR($G30=Lists!$D$4,$G30="&lt;Select&gt;"),"N/A","Error, please check"))</f>
        <v>N/A</v>
      </c>
      <c r="BL30" s="382" t="str">
        <f>IF($G30=Lists!$D$5,IF('Table A2 Economic Benefits'!BL82="","N/A",'Table A2 Economic Benefits'!BL82),
IF(OR($G30=Lists!$D$4,$G30="&lt;Select&gt;"),"N/A","Error, please check"))</f>
        <v>N/A</v>
      </c>
      <c r="BM30" s="382" t="str">
        <f>IF($G30=Lists!$D$5,IF('Table A2 Economic Benefits'!BM82="","N/A",'Table A2 Economic Benefits'!BM82),
IF(OR($G30=Lists!$D$4,$G30="&lt;Select&gt;"),"N/A","Error, please check"))</f>
        <v>N/A</v>
      </c>
      <c r="BN30" s="382" t="str">
        <f>IF($G30=Lists!$D$5,IF('Table A2 Economic Benefits'!BN82="","N/A",'Table A2 Economic Benefits'!BN82),
IF(OR($G30=Lists!$D$4,$G30="&lt;Select&gt;"),"N/A","Error, please check"))</f>
        <v>N/A</v>
      </c>
      <c r="BO30" s="382" t="str">
        <f>IF($G30=Lists!$D$5,IF('Table A2 Economic Benefits'!BO82="","N/A",'Table A2 Economic Benefits'!BO82),
IF(OR($G30=Lists!$D$4,$G30="&lt;Select&gt;"),"N/A","Error, please check"))</f>
        <v>N/A</v>
      </c>
    </row>
    <row r="31" spans="2:67" x14ac:dyDescent="0.35">
      <c r="C31" s="109" t="str">
        <f>'Table A2 Economic Benefits'!C83</f>
        <v>&lt;Select&gt;</v>
      </c>
      <c r="D31" s="109" t="str">
        <f>'Table A2 Economic Benefits'!D83</f>
        <v>&lt;Select&gt;</v>
      </c>
      <c r="E31" s="109" t="str">
        <f>'Table A2 Economic Benefits'!E83</f>
        <v/>
      </c>
      <c r="F31" s="109" t="str">
        <f>'Table A2 Economic Benefits'!F83</f>
        <v>&lt;Select&gt;</v>
      </c>
      <c r="G31" s="109" t="str">
        <f>'Table A2 Economic Benefits'!G83</f>
        <v>&lt;Select&gt;</v>
      </c>
      <c r="H31" s="382" t="str">
        <f>IF($G31=Lists!$D$5,IF('Table A2 Economic Benefits'!H83="","N/A",'Table A2 Economic Benefits'!H83),
IF(OR($G31=Lists!$D$4,$G31="&lt;Select&gt;"),"N/A","Error, please check"))</f>
        <v>N/A</v>
      </c>
      <c r="I31" s="382" t="str">
        <f>IF($G31=Lists!$D$5,IF('Table A2 Economic Benefits'!I83="","N/A",'Table A2 Economic Benefits'!I83),
IF(OR($G31=Lists!$D$4,$G31="&lt;Select&gt;"),"N/A","Error, please check"))</f>
        <v>N/A</v>
      </c>
      <c r="J31" s="382" t="str">
        <f>IF($G31=Lists!$D$5,IF('Table A2 Economic Benefits'!J83="","N/A",'Table A2 Economic Benefits'!J83),
IF(OR($G31=Lists!$D$4,$G31="&lt;Select&gt;"),"N/A","Error, please check"))</f>
        <v>N/A</v>
      </c>
      <c r="K31" s="382" t="str">
        <f>IF($G31=Lists!$D$5,IF('Table A2 Economic Benefits'!K83="","N/A",'Table A2 Economic Benefits'!K83),
IF(OR($G31=Lists!$D$4,$G31="&lt;Select&gt;"),"N/A","Error, please check"))</f>
        <v>N/A</v>
      </c>
      <c r="L31" s="382" t="str">
        <f>IF($G31=Lists!$D$5,IF('Table A2 Economic Benefits'!L83="","N/A",'Table A2 Economic Benefits'!L83),
IF(OR($G31=Lists!$D$4,$G31="&lt;Select&gt;"),"N/A","Error, please check"))</f>
        <v>N/A</v>
      </c>
      <c r="M31" s="382" t="str">
        <f>IF($G31=Lists!$D$5,IF('Table A2 Economic Benefits'!M83="","N/A",'Table A2 Economic Benefits'!M83),
IF(OR($G31=Lists!$D$4,$G31="&lt;Select&gt;"),"N/A","Error, please check"))</f>
        <v>N/A</v>
      </c>
      <c r="N31" s="382" t="str">
        <f>IF($G31=Lists!$D$5,IF('Table A2 Economic Benefits'!N83="","N/A",'Table A2 Economic Benefits'!N83),
IF(OR($G31=Lists!$D$4,$G31="&lt;Select&gt;"),"N/A","Error, please check"))</f>
        <v>N/A</v>
      </c>
      <c r="O31" s="382" t="str">
        <f>IF($G31=Lists!$D$5,IF('Table A2 Economic Benefits'!O83="","N/A",'Table A2 Economic Benefits'!O83),
IF(OR($G31=Lists!$D$4,$G31="&lt;Select&gt;"),"N/A","Error, please check"))</f>
        <v>N/A</v>
      </c>
      <c r="P31" s="382" t="str">
        <f>IF($G31=Lists!$D$5,IF('Table A2 Economic Benefits'!P83="","N/A",'Table A2 Economic Benefits'!P83),
IF(OR($G31=Lists!$D$4,$G31="&lt;Select&gt;"),"N/A","Error, please check"))</f>
        <v>N/A</v>
      </c>
      <c r="Q31" s="382" t="str">
        <f>IF($G31=Lists!$D$5,IF('Table A2 Economic Benefits'!Q83="","N/A",'Table A2 Economic Benefits'!Q83),
IF(OR($G31=Lists!$D$4,$G31="&lt;Select&gt;"),"N/A","Error, please check"))</f>
        <v>N/A</v>
      </c>
      <c r="R31" s="382" t="str">
        <f>IF($G31=Lists!$D$5,IF('Table A2 Economic Benefits'!R83="","N/A",'Table A2 Economic Benefits'!R83),
IF(OR($G31=Lists!$D$4,$G31="&lt;Select&gt;"),"N/A","Error, please check"))</f>
        <v>N/A</v>
      </c>
      <c r="S31" s="382" t="str">
        <f>IF($G31=Lists!$D$5,IF('Table A2 Economic Benefits'!S83="","N/A",'Table A2 Economic Benefits'!S83),
IF(OR($G31=Lists!$D$4,$G31="&lt;Select&gt;"),"N/A","Error, please check"))</f>
        <v>N/A</v>
      </c>
      <c r="T31" s="382" t="str">
        <f>IF($G31=Lists!$D$5,IF('Table A2 Economic Benefits'!T83="","N/A",'Table A2 Economic Benefits'!T83),
IF(OR($G31=Lists!$D$4,$G31="&lt;Select&gt;"),"N/A","Error, please check"))</f>
        <v>N/A</v>
      </c>
      <c r="U31" s="382" t="str">
        <f>IF($G31=Lists!$D$5,IF('Table A2 Economic Benefits'!U83="","N/A",'Table A2 Economic Benefits'!U83),
IF(OR($G31=Lists!$D$4,$G31="&lt;Select&gt;"),"N/A","Error, please check"))</f>
        <v>N/A</v>
      </c>
      <c r="V31" s="382" t="str">
        <f>IF($G31=Lists!$D$5,IF('Table A2 Economic Benefits'!V83="","N/A",'Table A2 Economic Benefits'!V83),
IF(OR($G31=Lists!$D$4,$G31="&lt;Select&gt;"),"N/A","Error, please check"))</f>
        <v>N/A</v>
      </c>
      <c r="W31" s="382" t="str">
        <f>IF($G31=Lists!$D$5,IF('Table A2 Economic Benefits'!W83="","N/A",'Table A2 Economic Benefits'!W83),
IF(OR($G31=Lists!$D$4,$G31="&lt;Select&gt;"),"N/A","Error, please check"))</f>
        <v>N/A</v>
      </c>
      <c r="X31" s="382" t="str">
        <f>IF($G31=Lists!$D$5,IF('Table A2 Economic Benefits'!X83="","N/A",'Table A2 Economic Benefits'!X83),
IF(OR($G31=Lists!$D$4,$G31="&lt;Select&gt;"),"N/A","Error, please check"))</f>
        <v>N/A</v>
      </c>
      <c r="Y31" s="382" t="str">
        <f>IF($G31=Lists!$D$5,IF('Table A2 Economic Benefits'!Y83="","N/A",'Table A2 Economic Benefits'!Y83),
IF(OR($G31=Lists!$D$4,$G31="&lt;Select&gt;"),"N/A","Error, please check"))</f>
        <v>N/A</v>
      </c>
      <c r="Z31" s="382" t="str">
        <f>IF($G31=Lists!$D$5,IF('Table A2 Economic Benefits'!Z83="","N/A",'Table A2 Economic Benefits'!Z83),
IF(OR($G31=Lists!$D$4,$G31="&lt;Select&gt;"),"N/A","Error, please check"))</f>
        <v>N/A</v>
      </c>
      <c r="AA31" s="382" t="str">
        <f>IF($G31=Lists!$D$5,IF('Table A2 Economic Benefits'!AA83="","N/A",'Table A2 Economic Benefits'!AA83),
IF(OR($G31=Lists!$D$4,$G31="&lt;Select&gt;"),"N/A","Error, please check"))</f>
        <v>N/A</v>
      </c>
      <c r="AB31" s="382" t="str">
        <f>IF($G31=Lists!$D$5,IF('Table A2 Economic Benefits'!AB83="","N/A",'Table A2 Economic Benefits'!AB83),
IF(OR($G31=Lists!$D$4,$G31="&lt;Select&gt;"),"N/A","Error, please check"))</f>
        <v>N/A</v>
      </c>
      <c r="AC31" s="382" t="str">
        <f>IF($G31=Lists!$D$5,IF('Table A2 Economic Benefits'!AC83="","N/A",'Table A2 Economic Benefits'!AC83),
IF(OR($G31=Lists!$D$4,$G31="&lt;Select&gt;"),"N/A","Error, please check"))</f>
        <v>N/A</v>
      </c>
      <c r="AD31" s="382" t="str">
        <f>IF($G31=Lists!$D$5,IF('Table A2 Economic Benefits'!AD83="","N/A",'Table A2 Economic Benefits'!AD83),
IF(OR($G31=Lists!$D$4,$G31="&lt;Select&gt;"),"N/A","Error, please check"))</f>
        <v>N/A</v>
      </c>
      <c r="AE31" s="382" t="str">
        <f>IF($G31=Lists!$D$5,IF('Table A2 Economic Benefits'!AE83="","N/A",'Table A2 Economic Benefits'!AE83),
IF(OR($G31=Lists!$D$4,$G31="&lt;Select&gt;"),"N/A","Error, please check"))</f>
        <v>N/A</v>
      </c>
      <c r="AF31" s="382" t="str">
        <f>IF($G31=Lists!$D$5,IF('Table A2 Economic Benefits'!AF83="","N/A",'Table A2 Economic Benefits'!AF83),
IF(OR($G31=Lists!$D$4,$G31="&lt;Select&gt;"),"N/A","Error, please check"))</f>
        <v>N/A</v>
      </c>
      <c r="AG31" s="382" t="str">
        <f>IF($G31=Lists!$D$5,IF('Table A2 Economic Benefits'!AG83="","N/A",'Table A2 Economic Benefits'!AG83),
IF(OR($G31=Lists!$D$4,$G31="&lt;Select&gt;"),"N/A","Error, please check"))</f>
        <v>N/A</v>
      </c>
      <c r="AH31" s="382" t="str">
        <f>IF($G31=Lists!$D$5,IF('Table A2 Economic Benefits'!AH83="","N/A",'Table A2 Economic Benefits'!AH83),
IF(OR($G31=Lists!$D$4,$G31="&lt;Select&gt;"),"N/A","Error, please check"))</f>
        <v>N/A</v>
      </c>
      <c r="AI31" s="382" t="str">
        <f>IF($G31=Lists!$D$5,IF('Table A2 Economic Benefits'!AI83="","N/A",'Table A2 Economic Benefits'!AI83),
IF(OR($G31=Lists!$D$4,$G31="&lt;Select&gt;"),"N/A","Error, please check"))</f>
        <v>N/A</v>
      </c>
      <c r="AJ31" s="382" t="str">
        <f>IF($G31=Lists!$D$5,IF('Table A2 Economic Benefits'!AJ83="","N/A",'Table A2 Economic Benefits'!AJ83),
IF(OR($G31=Lists!$D$4,$G31="&lt;Select&gt;"),"N/A","Error, please check"))</f>
        <v>N/A</v>
      </c>
      <c r="AK31" s="382" t="str">
        <f>IF($G31=Lists!$D$5,IF('Table A2 Economic Benefits'!AK83="","N/A",'Table A2 Economic Benefits'!AK83),
IF(OR($G31=Lists!$D$4,$G31="&lt;Select&gt;"),"N/A","Error, please check"))</f>
        <v>N/A</v>
      </c>
      <c r="AL31" s="382" t="str">
        <f>IF($G31=Lists!$D$5,IF('Table A2 Economic Benefits'!AL83="","N/A",'Table A2 Economic Benefits'!AL83),
IF(OR($G31=Lists!$D$4,$G31="&lt;Select&gt;"),"N/A","Error, please check"))</f>
        <v>N/A</v>
      </c>
      <c r="AM31" s="382" t="str">
        <f>IF($G31=Lists!$D$5,IF('Table A2 Economic Benefits'!AM83="","N/A",'Table A2 Economic Benefits'!AM83),
IF(OR($G31=Lists!$D$4,$G31="&lt;Select&gt;"),"N/A","Error, please check"))</f>
        <v>N/A</v>
      </c>
      <c r="AN31" s="382" t="str">
        <f>IF($G31=Lists!$D$5,IF('Table A2 Economic Benefits'!AN83="","N/A",'Table A2 Economic Benefits'!AN83),
IF(OR($G31=Lists!$D$4,$G31="&lt;Select&gt;"),"N/A","Error, please check"))</f>
        <v>N/A</v>
      </c>
      <c r="AO31" s="382" t="str">
        <f>IF($G31=Lists!$D$5,IF('Table A2 Economic Benefits'!AO83="","N/A",'Table A2 Economic Benefits'!AO83),
IF(OR($G31=Lists!$D$4,$G31="&lt;Select&gt;"),"N/A","Error, please check"))</f>
        <v>N/A</v>
      </c>
      <c r="AP31" s="382" t="str">
        <f>IF($G31=Lists!$D$5,IF('Table A2 Economic Benefits'!AP83="","N/A",'Table A2 Economic Benefits'!AP83),
IF(OR($G31=Lists!$D$4,$G31="&lt;Select&gt;"),"N/A","Error, please check"))</f>
        <v>N/A</v>
      </c>
      <c r="AQ31" s="382" t="str">
        <f>IF($G31=Lists!$D$5,IF('Table A2 Economic Benefits'!AQ83="","N/A",'Table A2 Economic Benefits'!AQ83),
IF(OR($G31=Lists!$D$4,$G31="&lt;Select&gt;"),"N/A","Error, please check"))</f>
        <v>N/A</v>
      </c>
      <c r="AR31" s="382" t="str">
        <f>IF($G31=Lists!$D$5,IF('Table A2 Economic Benefits'!AR83="","N/A",'Table A2 Economic Benefits'!AR83),
IF(OR($G31=Lists!$D$4,$G31="&lt;Select&gt;"),"N/A","Error, please check"))</f>
        <v>N/A</v>
      </c>
      <c r="AS31" s="382" t="str">
        <f>IF($G31=Lists!$D$5,IF('Table A2 Economic Benefits'!AS83="","N/A",'Table A2 Economic Benefits'!AS83),
IF(OR($G31=Lists!$D$4,$G31="&lt;Select&gt;"),"N/A","Error, please check"))</f>
        <v>N/A</v>
      </c>
      <c r="AT31" s="382" t="str">
        <f>IF($G31=Lists!$D$5,IF('Table A2 Economic Benefits'!AT83="","N/A",'Table A2 Economic Benefits'!AT83),
IF(OR($G31=Lists!$D$4,$G31="&lt;Select&gt;"),"N/A","Error, please check"))</f>
        <v>N/A</v>
      </c>
      <c r="AU31" s="382" t="str">
        <f>IF($G31=Lists!$D$5,IF('Table A2 Economic Benefits'!AU83="","N/A",'Table A2 Economic Benefits'!AU83),
IF(OR($G31=Lists!$D$4,$G31="&lt;Select&gt;"),"N/A","Error, please check"))</f>
        <v>N/A</v>
      </c>
      <c r="AV31" s="382" t="str">
        <f>IF($G31=Lists!$D$5,IF('Table A2 Economic Benefits'!AV83="","N/A",'Table A2 Economic Benefits'!AV83),
IF(OR($G31=Lists!$D$4,$G31="&lt;Select&gt;"),"N/A","Error, please check"))</f>
        <v>N/A</v>
      </c>
      <c r="AW31" s="382" t="str">
        <f>IF($G31=Lists!$D$5,IF('Table A2 Economic Benefits'!AW83="","N/A",'Table A2 Economic Benefits'!AW83),
IF(OR($G31=Lists!$D$4,$G31="&lt;Select&gt;"),"N/A","Error, please check"))</f>
        <v>N/A</v>
      </c>
      <c r="AX31" s="382" t="str">
        <f>IF($G31=Lists!$D$5,IF('Table A2 Economic Benefits'!AX83="","N/A",'Table A2 Economic Benefits'!AX83),
IF(OR($G31=Lists!$D$4,$G31="&lt;Select&gt;"),"N/A","Error, please check"))</f>
        <v>N/A</v>
      </c>
      <c r="AY31" s="382" t="str">
        <f>IF($G31=Lists!$D$5,IF('Table A2 Economic Benefits'!AY83="","N/A",'Table A2 Economic Benefits'!AY83),
IF(OR($G31=Lists!$D$4,$G31="&lt;Select&gt;"),"N/A","Error, please check"))</f>
        <v>N/A</v>
      </c>
      <c r="AZ31" s="382" t="str">
        <f>IF($G31=Lists!$D$5,IF('Table A2 Economic Benefits'!AZ83="","N/A",'Table A2 Economic Benefits'!AZ83),
IF(OR($G31=Lists!$D$4,$G31="&lt;Select&gt;"),"N/A","Error, please check"))</f>
        <v>N/A</v>
      </c>
      <c r="BA31" s="382" t="str">
        <f>IF($G31=Lists!$D$5,IF('Table A2 Economic Benefits'!BA83="","N/A",'Table A2 Economic Benefits'!BA83),
IF(OR($G31=Lists!$D$4,$G31="&lt;Select&gt;"),"N/A","Error, please check"))</f>
        <v>N/A</v>
      </c>
      <c r="BB31" s="382" t="str">
        <f>IF($G31=Lists!$D$5,IF('Table A2 Economic Benefits'!BB83="","N/A",'Table A2 Economic Benefits'!BB83),
IF(OR($G31=Lists!$D$4,$G31="&lt;Select&gt;"),"N/A","Error, please check"))</f>
        <v>N/A</v>
      </c>
      <c r="BC31" s="382" t="str">
        <f>IF($G31=Lists!$D$5,IF('Table A2 Economic Benefits'!BC83="","N/A",'Table A2 Economic Benefits'!BC83),
IF(OR($G31=Lists!$D$4,$G31="&lt;Select&gt;"),"N/A","Error, please check"))</f>
        <v>N/A</v>
      </c>
      <c r="BD31" s="382" t="str">
        <f>IF($G31=Lists!$D$5,IF('Table A2 Economic Benefits'!BD83="","N/A",'Table A2 Economic Benefits'!BD83),
IF(OR($G31=Lists!$D$4,$G31="&lt;Select&gt;"),"N/A","Error, please check"))</f>
        <v>N/A</v>
      </c>
      <c r="BE31" s="382" t="str">
        <f>IF($G31=Lists!$D$5,IF('Table A2 Economic Benefits'!BE83="","N/A",'Table A2 Economic Benefits'!BE83),
IF(OR($G31=Lists!$D$4,$G31="&lt;Select&gt;"),"N/A","Error, please check"))</f>
        <v>N/A</v>
      </c>
      <c r="BF31" s="382" t="str">
        <f>IF($G31=Lists!$D$5,IF('Table A2 Economic Benefits'!BF83="","N/A",'Table A2 Economic Benefits'!BF83),
IF(OR($G31=Lists!$D$4,$G31="&lt;Select&gt;"),"N/A","Error, please check"))</f>
        <v>N/A</v>
      </c>
      <c r="BG31" s="382" t="str">
        <f>IF($G31=Lists!$D$5,IF('Table A2 Economic Benefits'!BG83="","N/A",'Table A2 Economic Benefits'!BG83),
IF(OR($G31=Lists!$D$4,$G31="&lt;Select&gt;"),"N/A","Error, please check"))</f>
        <v>N/A</v>
      </c>
      <c r="BH31" s="382" t="str">
        <f>IF($G31=Lists!$D$5,IF('Table A2 Economic Benefits'!BH83="","N/A",'Table A2 Economic Benefits'!BH83),
IF(OR($G31=Lists!$D$4,$G31="&lt;Select&gt;"),"N/A","Error, please check"))</f>
        <v>N/A</v>
      </c>
      <c r="BI31" s="382" t="str">
        <f>IF($G31=Lists!$D$5,IF('Table A2 Economic Benefits'!BI83="","N/A",'Table A2 Economic Benefits'!BI83),
IF(OR($G31=Lists!$D$4,$G31="&lt;Select&gt;"),"N/A","Error, please check"))</f>
        <v>N/A</v>
      </c>
      <c r="BJ31" s="382" t="str">
        <f>IF($G31=Lists!$D$5,IF('Table A2 Economic Benefits'!BJ83="","N/A",'Table A2 Economic Benefits'!BJ83),
IF(OR($G31=Lists!$D$4,$G31="&lt;Select&gt;"),"N/A","Error, please check"))</f>
        <v>N/A</v>
      </c>
      <c r="BK31" s="382" t="str">
        <f>IF($G31=Lists!$D$5,IF('Table A2 Economic Benefits'!BK83="","N/A",'Table A2 Economic Benefits'!BK83),
IF(OR($G31=Lists!$D$4,$G31="&lt;Select&gt;"),"N/A","Error, please check"))</f>
        <v>N/A</v>
      </c>
      <c r="BL31" s="382" t="str">
        <f>IF($G31=Lists!$D$5,IF('Table A2 Economic Benefits'!BL83="","N/A",'Table A2 Economic Benefits'!BL83),
IF(OR($G31=Lists!$D$4,$G31="&lt;Select&gt;"),"N/A","Error, please check"))</f>
        <v>N/A</v>
      </c>
      <c r="BM31" s="382" t="str">
        <f>IF($G31=Lists!$D$5,IF('Table A2 Economic Benefits'!BM83="","N/A",'Table A2 Economic Benefits'!BM83),
IF(OR($G31=Lists!$D$4,$G31="&lt;Select&gt;"),"N/A","Error, please check"))</f>
        <v>N/A</v>
      </c>
      <c r="BN31" s="382" t="str">
        <f>IF($G31=Lists!$D$5,IF('Table A2 Economic Benefits'!BN83="","N/A",'Table A2 Economic Benefits'!BN83),
IF(OR($G31=Lists!$D$4,$G31="&lt;Select&gt;"),"N/A","Error, please check"))</f>
        <v>N/A</v>
      </c>
      <c r="BO31" s="382" t="str">
        <f>IF($G31=Lists!$D$5,IF('Table A2 Economic Benefits'!BO83="","N/A",'Table A2 Economic Benefits'!BO83),
IF(OR($G31=Lists!$D$4,$G31="&lt;Select&gt;"),"N/A","Error, please check"))</f>
        <v>N/A</v>
      </c>
    </row>
    <row r="32" spans="2:67" x14ac:dyDescent="0.35">
      <c r="C32" s="109" t="str">
        <f>'Table A2 Economic Benefits'!C84</f>
        <v>&lt;Select&gt;</v>
      </c>
      <c r="D32" s="109" t="str">
        <f>'Table A2 Economic Benefits'!D84</f>
        <v>&lt;Select&gt;</v>
      </c>
      <c r="E32" s="109" t="str">
        <f>'Table A2 Economic Benefits'!E84</f>
        <v/>
      </c>
      <c r="F32" s="109" t="str">
        <f>'Table A2 Economic Benefits'!F84</f>
        <v>&lt;Select&gt;</v>
      </c>
      <c r="G32" s="109" t="str">
        <f>'Table A2 Economic Benefits'!G84</f>
        <v>&lt;Select&gt;</v>
      </c>
      <c r="H32" s="382" t="str">
        <f>IF($G32=Lists!$D$5,IF('Table A2 Economic Benefits'!H84="","N/A",'Table A2 Economic Benefits'!H84),
IF(OR($G32=Lists!$D$4,$G32="&lt;Select&gt;"),"N/A","Error, please check"))</f>
        <v>N/A</v>
      </c>
      <c r="I32" s="382" t="str">
        <f>IF($G32=Lists!$D$5,IF('Table A2 Economic Benefits'!I84="","N/A",'Table A2 Economic Benefits'!I84),
IF(OR($G32=Lists!$D$4,$G32="&lt;Select&gt;"),"N/A","Error, please check"))</f>
        <v>N/A</v>
      </c>
      <c r="J32" s="382" t="str">
        <f>IF($G32=Lists!$D$5,IF('Table A2 Economic Benefits'!J84="","N/A",'Table A2 Economic Benefits'!J84),
IF(OR($G32=Lists!$D$4,$G32="&lt;Select&gt;"),"N/A","Error, please check"))</f>
        <v>N/A</v>
      </c>
      <c r="K32" s="382" t="str">
        <f>IF($G32=Lists!$D$5,IF('Table A2 Economic Benefits'!K84="","N/A",'Table A2 Economic Benefits'!K84),
IF(OR($G32=Lists!$D$4,$G32="&lt;Select&gt;"),"N/A","Error, please check"))</f>
        <v>N/A</v>
      </c>
      <c r="L32" s="382" t="str">
        <f>IF($G32=Lists!$D$5,IF('Table A2 Economic Benefits'!L84="","N/A",'Table A2 Economic Benefits'!L84),
IF(OR($G32=Lists!$D$4,$G32="&lt;Select&gt;"),"N/A","Error, please check"))</f>
        <v>N/A</v>
      </c>
      <c r="M32" s="382" t="str">
        <f>IF($G32=Lists!$D$5,IF('Table A2 Economic Benefits'!M84="","N/A",'Table A2 Economic Benefits'!M84),
IF(OR($G32=Lists!$D$4,$G32="&lt;Select&gt;"),"N/A","Error, please check"))</f>
        <v>N/A</v>
      </c>
      <c r="N32" s="382" t="str">
        <f>IF($G32=Lists!$D$5,IF('Table A2 Economic Benefits'!N84="","N/A",'Table A2 Economic Benefits'!N84),
IF(OR($G32=Lists!$D$4,$G32="&lt;Select&gt;"),"N/A","Error, please check"))</f>
        <v>N/A</v>
      </c>
      <c r="O32" s="382" t="str">
        <f>IF($G32=Lists!$D$5,IF('Table A2 Economic Benefits'!O84="","N/A",'Table A2 Economic Benefits'!O84),
IF(OR($G32=Lists!$D$4,$G32="&lt;Select&gt;"),"N/A","Error, please check"))</f>
        <v>N/A</v>
      </c>
      <c r="P32" s="382" t="str">
        <f>IF($G32=Lists!$D$5,IF('Table A2 Economic Benefits'!P84="","N/A",'Table A2 Economic Benefits'!P84),
IF(OR($G32=Lists!$D$4,$G32="&lt;Select&gt;"),"N/A","Error, please check"))</f>
        <v>N/A</v>
      </c>
      <c r="Q32" s="382" t="str">
        <f>IF($G32=Lists!$D$5,IF('Table A2 Economic Benefits'!Q84="","N/A",'Table A2 Economic Benefits'!Q84),
IF(OR($G32=Lists!$D$4,$G32="&lt;Select&gt;"),"N/A","Error, please check"))</f>
        <v>N/A</v>
      </c>
      <c r="R32" s="382" t="str">
        <f>IF($G32=Lists!$D$5,IF('Table A2 Economic Benefits'!R84="","N/A",'Table A2 Economic Benefits'!R84),
IF(OR($G32=Lists!$D$4,$G32="&lt;Select&gt;"),"N/A","Error, please check"))</f>
        <v>N/A</v>
      </c>
      <c r="S32" s="382" t="str">
        <f>IF($G32=Lists!$D$5,IF('Table A2 Economic Benefits'!S84="","N/A",'Table A2 Economic Benefits'!S84),
IF(OR($G32=Lists!$D$4,$G32="&lt;Select&gt;"),"N/A","Error, please check"))</f>
        <v>N/A</v>
      </c>
      <c r="T32" s="382" t="str">
        <f>IF($G32=Lists!$D$5,IF('Table A2 Economic Benefits'!T84="","N/A",'Table A2 Economic Benefits'!T84),
IF(OR($G32=Lists!$D$4,$G32="&lt;Select&gt;"),"N/A","Error, please check"))</f>
        <v>N/A</v>
      </c>
      <c r="U32" s="382" t="str">
        <f>IF($G32=Lists!$D$5,IF('Table A2 Economic Benefits'!U84="","N/A",'Table A2 Economic Benefits'!U84),
IF(OR($G32=Lists!$D$4,$G32="&lt;Select&gt;"),"N/A","Error, please check"))</f>
        <v>N/A</v>
      </c>
      <c r="V32" s="382" t="str">
        <f>IF($G32=Lists!$D$5,IF('Table A2 Economic Benefits'!V84="","N/A",'Table A2 Economic Benefits'!V84),
IF(OR($G32=Lists!$D$4,$G32="&lt;Select&gt;"),"N/A","Error, please check"))</f>
        <v>N/A</v>
      </c>
      <c r="W32" s="382" t="str">
        <f>IF($G32=Lists!$D$5,IF('Table A2 Economic Benefits'!W84="","N/A",'Table A2 Economic Benefits'!W84),
IF(OR($G32=Lists!$D$4,$G32="&lt;Select&gt;"),"N/A","Error, please check"))</f>
        <v>N/A</v>
      </c>
      <c r="X32" s="382" t="str">
        <f>IF($G32=Lists!$D$5,IF('Table A2 Economic Benefits'!X84="","N/A",'Table A2 Economic Benefits'!X84),
IF(OR($G32=Lists!$D$4,$G32="&lt;Select&gt;"),"N/A","Error, please check"))</f>
        <v>N/A</v>
      </c>
      <c r="Y32" s="382" t="str">
        <f>IF($G32=Lists!$D$5,IF('Table A2 Economic Benefits'!Y84="","N/A",'Table A2 Economic Benefits'!Y84),
IF(OR($G32=Lists!$D$4,$G32="&lt;Select&gt;"),"N/A","Error, please check"))</f>
        <v>N/A</v>
      </c>
      <c r="Z32" s="382" t="str">
        <f>IF($G32=Lists!$D$5,IF('Table A2 Economic Benefits'!Z84="","N/A",'Table A2 Economic Benefits'!Z84),
IF(OR($G32=Lists!$D$4,$G32="&lt;Select&gt;"),"N/A","Error, please check"))</f>
        <v>N/A</v>
      </c>
      <c r="AA32" s="382" t="str">
        <f>IF($G32=Lists!$D$5,IF('Table A2 Economic Benefits'!AA84="","N/A",'Table A2 Economic Benefits'!AA84),
IF(OR($G32=Lists!$D$4,$G32="&lt;Select&gt;"),"N/A","Error, please check"))</f>
        <v>N/A</v>
      </c>
      <c r="AB32" s="382" t="str">
        <f>IF($G32=Lists!$D$5,IF('Table A2 Economic Benefits'!AB84="","N/A",'Table A2 Economic Benefits'!AB84),
IF(OR($G32=Lists!$D$4,$G32="&lt;Select&gt;"),"N/A","Error, please check"))</f>
        <v>N/A</v>
      </c>
      <c r="AC32" s="382" t="str">
        <f>IF($G32=Lists!$D$5,IF('Table A2 Economic Benefits'!AC84="","N/A",'Table A2 Economic Benefits'!AC84),
IF(OR($G32=Lists!$D$4,$G32="&lt;Select&gt;"),"N/A","Error, please check"))</f>
        <v>N/A</v>
      </c>
      <c r="AD32" s="382" t="str">
        <f>IF($G32=Lists!$D$5,IF('Table A2 Economic Benefits'!AD84="","N/A",'Table A2 Economic Benefits'!AD84),
IF(OR($G32=Lists!$D$4,$G32="&lt;Select&gt;"),"N/A","Error, please check"))</f>
        <v>N/A</v>
      </c>
      <c r="AE32" s="382" t="str">
        <f>IF($G32=Lists!$D$5,IF('Table A2 Economic Benefits'!AE84="","N/A",'Table A2 Economic Benefits'!AE84),
IF(OR($G32=Lists!$D$4,$G32="&lt;Select&gt;"),"N/A","Error, please check"))</f>
        <v>N/A</v>
      </c>
      <c r="AF32" s="382" t="str">
        <f>IF($G32=Lists!$D$5,IF('Table A2 Economic Benefits'!AF84="","N/A",'Table A2 Economic Benefits'!AF84),
IF(OR($G32=Lists!$D$4,$G32="&lt;Select&gt;"),"N/A","Error, please check"))</f>
        <v>N/A</v>
      </c>
      <c r="AG32" s="382" t="str">
        <f>IF($G32=Lists!$D$5,IF('Table A2 Economic Benefits'!AG84="","N/A",'Table A2 Economic Benefits'!AG84),
IF(OR($G32=Lists!$D$4,$G32="&lt;Select&gt;"),"N/A","Error, please check"))</f>
        <v>N/A</v>
      </c>
      <c r="AH32" s="382" t="str">
        <f>IF($G32=Lists!$D$5,IF('Table A2 Economic Benefits'!AH84="","N/A",'Table A2 Economic Benefits'!AH84),
IF(OR($G32=Lists!$D$4,$G32="&lt;Select&gt;"),"N/A","Error, please check"))</f>
        <v>N/A</v>
      </c>
      <c r="AI32" s="382" t="str">
        <f>IF($G32=Lists!$D$5,IF('Table A2 Economic Benefits'!AI84="","N/A",'Table A2 Economic Benefits'!AI84),
IF(OR($G32=Lists!$D$4,$G32="&lt;Select&gt;"),"N/A","Error, please check"))</f>
        <v>N/A</v>
      </c>
      <c r="AJ32" s="382" t="str">
        <f>IF($G32=Lists!$D$5,IF('Table A2 Economic Benefits'!AJ84="","N/A",'Table A2 Economic Benefits'!AJ84),
IF(OR($G32=Lists!$D$4,$G32="&lt;Select&gt;"),"N/A","Error, please check"))</f>
        <v>N/A</v>
      </c>
      <c r="AK32" s="382" t="str">
        <f>IF($G32=Lists!$D$5,IF('Table A2 Economic Benefits'!AK84="","N/A",'Table A2 Economic Benefits'!AK84),
IF(OR($G32=Lists!$D$4,$G32="&lt;Select&gt;"),"N/A","Error, please check"))</f>
        <v>N/A</v>
      </c>
      <c r="AL32" s="382" t="str">
        <f>IF($G32=Lists!$D$5,IF('Table A2 Economic Benefits'!AL84="","N/A",'Table A2 Economic Benefits'!AL84),
IF(OR($G32=Lists!$D$4,$G32="&lt;Select&gt;"),"N/A","Error, please check"))</f>
        <v>N/A</v>
      </c>
      <c r="AM32" s="382" t="str">
        <f>IF($G32=Lists!$D$5,IF('Table A2 Economic Benefits'!AM84="","N/A",'Table A2 Economic Benefits'!AM84),
IF(OR($G32=Lists!$D$4,$G32="&lt;Select&gt;"),"N/A","Error, please check"))</f>
        <v>N/A</v>
      </c>
      <c r="AN32" s="382" t="str">
        <f>IF($G32=Lists!$D$5,IF('Table A2 Economic Benefits'!AN84="","N/A",'Table A2 Economic Benefits'!AN84),
IF(OR($G32=Lists!$D$4,$G32="&lt;Select&gt;"),"N/A","Error, please check"))</f>
        <v>N/A</v>
      </c>
      <c r="AO32" s="382" t="str">
        <f>IF($G32=Lists!$D$5,IF('Table A2 Economic Benefits'!AO84="","N/A",'Table A2 Economic Benefits'!AO84),
IF(OR($G32=Lists!$D$4,$G32="&lt;Select&gt;"),"N/A","Error, please check"))</f>
        <v>N/A</v>
      </c>
      <c r="AP32" s="382" t="str">
        <f>IF($G32=Lists!$D$5,IF('Table A2 Economic Benefits'!AP84="","N/A",'Table A2 Economic Benefits'!AP84),
IF(OR($G32=Lists!$D$4,$G32="&lt;Select&gt;"),"N/A","Error, please check"))</f>
        <v>N/A</v>
      </c>
      <c r="AQ32" s="382" t="str">
        <f>IF($G32=Lists!$D$5,IF('Table A2 Economic Benefits'!AQ84="","N/A",'Table A2 Economic Benefits'!AQ84),
IF(OR($G32=Lists!$D$4,$G32="&lt;Select&gt;"),"N/A","Error, please check"))</f>
        <v>N/A</v>
      </c>
      <c r="AR32" s="382" t="str">
        <f>IF($G32=Lists!$D$5,IF('Table A2 Economic Benefits'!AR84="","N/A",'Table A2 Economic Benefits'!AR84),
IF(OR($G32=Lists!$D$4,$G32="&lt;Select&gt;"),"N/A","Error, please check"))</f>
        <v>N/A</v>
      </c>
      <c r="AS32" s="382" t="str">
        <f>IF($G32=Lists!$D$5,IF('Table A2 Economic Benefits'!AS84="","N/A",'Table A2 Economic Benefits'!AS84),
IF(OR($G32=Lists!$D$4,$G32="&lt;Select&gt;"),"N/A","Error, please check"))</f>
        <v>N/A</v>
      </c>
      <c r="AT32" s="382" t="str">
        <f>IF($G32=Lists!$D$5,IF('Table A2 Economic Benefits'!AT84="","N/A",'Table A2 Economic Benefits'!AT84),
IF(OR($G32=Lists!$D$4,$G32="&lt;Select&gt;"),"N/A","Error, please check"))</f>
        <v>N/A</v>
      </c>
      <c r="AU32" s="382" t="str">
        <f>IF($G32=Lists!$D$5,IF('Table A2 Economic Benefits'!AU84="","N/A",'Table A2 Economic Benefits'!AU84),
IF(OR($G32=Lists!$D$4,$G32="&lt;Select&gt;"),"N/A","Error, please check"))</f>
        <v>N/A</v>
      </c>
      <c r="AV32" s="382" t="str">
        <f>IF($G32=Lists!$D$5,IF('Table A2 Economic Benefits'!AV84="","N/A",'Table A2 Economic Benefits'!AV84),
IF(OR($G32=Lists!$D$4,$G32="&lt;Select&gt;"),"N/A","Error, please check"))</f>
        <v>N/A</v>
      </c>
      <c r="AW32" s="382" t="str">
        <f>IF($G32=Lists!$D$5,IF('Table A2 Economic Benefits'!AW84="","N/A",'Table A2 Economic Benefits'!AW84),
IF(OR($G32=Lists!$D$4,$G32="&lt;Select&gt;"),"N/A","Error, please check"))</f>
        <v>N/A</v>
      </c>
      <c r="AX32" s="382" t="str">
        <f>IF($G32=Lists!$D$5,IF('Table A2 Economic Benefits'!AX84="","N/A",'Table A2 Economic Benefits'!AX84),
IF(OR($G32=Lists!$D$4,$G32="&lt;Select&gt;"),"N/A","Error, please check"))</f>
        <v>N/A</v>
      </c>
      <c r="AY32" s="382" t="str">
        <f>IF($G32=Lists!$D$5,IF('Table A2 Economic Benefits'!AY84="","N/A",'Table A2 Economic Benefits'!AY84),
IF(OR($G32=Lists!$D$4,$G32="&lt;Select&gt;"),"N/A","Error, please check"))</f>
        <v>N/A</v>
      </c>
      <c r="AZ32" s="382" t="str">
        <f>IF($G32=Lists!$D$5,IF('Table A2 Economic Benefits'!AZ84="","N/A",'Table A2 Economic Benefits'!AZ84),
IF(OR($G32=Lists!$D$4,$G32="&lt;Select&gt;"),"N/A","Error, please check"))</f>
        <v>N/A</v>
      </c>
      <c r="BA32" s="382" t="str">
        <f>IF($G32=Lists!$D$5,IF('Table A2 Economic Benefits'!BA84="","N/A",'Table A2 Economic Benefits'!BA84),
IF(OR($G32=Lists!$D$4,$G32="&lt;Select&gt;"),"N/A","Error, please check"))</f>
        <v>N/A</v>
      </c>
      <c r="BB32" s="382" t="str">
        <f>IF($G32=Lists!$D$5,IF('Table A2 Economic Benefits'!BB84="","N/A",'Table A2 Economic Benefits'!BB84),
IF(OR($G32=Lists!$D$4,$G32="&lt;Select&gt;"),"N/A","Error, please check"))</f>
        <v>N/A</v>
      </c>
      <c r="BC32" s="382" t="str">
        <f>IF($G32=Lists!$D$5,IF('Table A2 Economic Benefits'!BC84="","N/A",'Table A2 Economic Benefits'!BC84),
IF(OR($G32=Lists!$D$4,$G32="&lt;Select&gt;"),"N/A","Error, please check"))</f>
        <v>N/A</v>
      </c>
      <c r="BD32" s="382" t="str">
        <f>IF($G32=Lists!$D$5,IF('Table A2 Economic Benefits'!BD84="","N/A",'Table A2 Economic Benefits'!BD84),
IF(OR($G32=Lists!$D$4,$G32="&lt;Select&gt;"),"N/A","Error, please check"))</f>
        <v>N/A</v>
      </c>
      <c r="BE32" s="382" t="str">
        <f>IF($G32=Lists!$D$5,IF('Table A2 Economic Benefits'!BE84="","N/A",'Table A2 Economic Benefits'!BE84),
IF(OR($G32=Lists!$D$4,$G32="&lt;Select&gt;"),"N/A","Error, please check"))</f>
        <v>N/A</v>
      </c>
      <c r="BF32" s="382" t="str">
        <f>IF($G32=Lists!$D$5,IF('Table A2 Economic Benefits'!BF84="","N/A",'Table A2 Economic Benefits'!BF84),
IF(OR($G32=Lists!$D$4,$G32="&lt;Select&gt;"),"N/A","Error, please check"))</f>
        <v>N/A</v>
      </c>
      <c r="BG32" s="382" t="str">
        <f>IF($G32=Lists!$D$5,IF('Table A2 Economic Benefits'!BG84="","N/A",'Table A2 Economic Benefits'!BG84),
IF(OR($G32=Lists!$D$4,$G32="&lt;Select&gt;"),"N/A","Error, please check"))</f>
        <v>N/A</v>
      </c>
      <c r="BH32" s="382" t="str">
        <f>IF($G32=Lists!$D$5,IF('Table A2 Economic Benefits'!BH84="","N/A",'Table A2 Economic Benefits'!BH84),
IF(OR($G32=Lists!$D$4,$G32="&lt;Select&gt;"),"N/A","Error, please check"))</f>
        <v>N/A</v>
      </c>
      <c r="BI32" s="382" t="str">
        <f>IF($G32=Lists!$D$5,IF('Table A2 Economic Benefits'!BI84="","N/A",'Table A2 Economic Benefits'!BI84),
IF(OR($G32=Lists!$D$4,$G32="&lt;Select&gt;"),"N/A","Error, please check"))</f>
        <v>N/A</v>
      </c>
      <c r="BJ32" s="382" t="str">
        <f>IF($G32=Lists!$D$5,IF('Table A2 Economic Benefits'!BJ84="","N/A",'Table A2 Economic Benefits'!BJ84),
IF(OR($G32=Lists!$D$4,$G32="&lt;Select&gt;"),"N/A","Error, please check"))</f>
        <v>N/A</v>
      </c>
      <c r="BK32" s="382" t="str">
        <f>IF($G32=Lists!$D$5,IF('Table A2 Economic Benefits'!BK84="","N/A",'Table A2 Economic Benefits'!BK84),
IF(OR($G32=Lists!$D$4,$G32="&lt;Select&gt;"),"N/A","Error, please check"))</f>
        <v>N/A</v>
      </c>
      <c r="BL32" s="382" t="str">
        <f>IF($G32=Lists!$D$5,IF('Table A2 Economic Benefits'!BL84="","N/A",'Table A2 Economic Benefits'!BL84),
IF(OR($G32=Lists!$D$4,$G32="&lt;Select&gt;"),"N/A","Error, please check"))</f>
        <v>N/A</v>
      </c>
      <c r="BM32" s="382" t="str">
        <f>IF($G32=Lists!$D$5,IF('Table A2 Economic Benefits'!BM84="","N/A",'Table A2 Economic Benefits'!BM84),
IF(OR($G32=Lists!$D$4,$G32="&lt;Select&gt;"),"N/A","Error, please check"))</f>
        <v>N/A</v>
      </c>
      <c r="BN32" s="382" t="str">
        <f>IF($G32=Lists!$D$5,IF('Table A2 Economic Benefits'!BN84="","N/A",'Table A2 Economic Benefits'!BN84),
IF(OR($G32=Lists!$D$4,$G32="&lt;Select&gt;"),"N/A","Error, please check"))</f>
        <v>N/A</v>
      </c>
      <c r="BO32" s="382" t="str">
        <f>IF($G32=Lists!$D$5,IF('Table A2 Economic Benefits'!BO84="","N/A",'Table A2 Economic Benefits'!BO84),
IF(OR($G32=Lists!$D$4,$G32="&lt;Select&gt;"),"N/A","Error, please check"))</f>
        <v>N/A</v>
      </c>
    </row>
    <row r="33" spans="3:67" x14ac:dyDescent="0.35">
      <c r="C33" s="109" t="str">
        <f>'Table A2 Economic Benefits'!C85</f>
        <v>&lt;Select&gt;</v>
      </c>
      <c r="D33" s="109" t="str">
        <f>'Table A2 Economic Benefits'!D85</f>
        <v>&lt;Select&gt;</v>
      </c>
      <c r="E33" s="109" t="str">
        <f>'Table A2 Economic Benefits'!E85</f>
        <v/>
      </c>
      <c r="F33" s="109" t="str">
        <f>'Table A2 Economic Benefits'!F85</f>
        <v>&lt;Select&gt;</v>
      </c>
      <c r="G33" s="109" t="str">
        <f>'Table A2 Economic Benefits'!G85</f>
        <v>&lt;Select&gt;</v>
      </c>
      <c r="H33" s="382" t="str">
        <f>IF($G33=Lists!$D$5,IF('Table A2 Economic Benefits'!H85="","N/A",'Table A2 Economic Benefits'!H85),
IF(OR($G33=Lists!$D$4,$G33="&lt;Select&gt;"),"N/A","Error, please check"))</f>
        <v>N/A</v>
      </c>
      <c r="I33" s="382" t="str">
        <f>IF($G33=Lists!$D$5,IF('Table A2 Economic Benefits'!I85="","N/A",'Table A2 Economic Benefits'!I85),
IF(OR($G33=Lists!$D$4,$G33="&lt;Select&gt;"),"N/A","Error, please check"))</f>
        <v>N/A</v>
      </c>
      <c r="J33" s="382" t="str">
        <f>IF($G33=Lists!$D$5,IF('Table A2 Economic Benefits'!J85="","N/A",'Table A2 Economic Benefits'!J85),
IF(OR($G33=Lists!$D$4,$G33="&lt;Select&gt;"),"N/A","Error, please check"))</f>
        <v>N/A</v>
      </c>
      <c r="K33" s="382" t="str">
        <f>IF($G33=Lists!$D$5,IF('Table A2 Economic Benefits'!K85="","N/A",'Table A2 Economic Benefits'!K85),
IF(OR($G33=Lists!$D$4,$G33="&lt;Select&gt;"),"N/A","Error, please check"))</f>
        <v>N/A</v>
      </c>
      <c r="L33" s="382" t="str">
        <f>IF($G33=Lists!$D$5,IF('Table A2 Economic Benefits'!L85="","N/A",'Table A2 Economic Benefits'!L85),
IF(OR($G33=Lists!$D$4,$G33="&lt;Select&gt;"),"N/A","Error, please check"))</f>
        <v>N/A</v>
      </c>
      <c r="M33" s="382" t="str">
        <f>IF($G33=Lists!$D$5,IF('Table A2 Economic Benefits'!M85="","N/A",'Table A2 Economic Benefits'!M85),
IF(OR($G33=Lists!$D$4,$G33="&lt;Select&gt;"),"N/A","Error, please check"))</f>
        <v>N/A</v>
      </c>
      <c r="N33" s="382" t="str">
        <f>IF($G33=Lists!$D$5,IF('Table A2 Economic Benefits'!N85="","N/A",'Table A2 Economic Benefits'!N85),
IF(OR($G33=Lists!$D$4,$G33="&lt;Select&gt;"),"N/A","Error, please check"))</f>
        <v>N/A</v>
      </c>
      <c r="O33" s="382" t="str">
        <f>IF($G33=Lists!$D$5,IF('Table A2 Economic Benefits'!O85="","N/A",'Table A2 Economic Benefits'!O85),
IF(OR($G33=Lists!$D$4,$G33="&lt;Select&gt;"),"N/A","Error, please check"))</f>
        <v>N/A</v>
      </c>
      <c r="P33" s="382" t="str">
        <f>IF($G33=Lists!$D$5,IF('Table A2 Economic Benefits'!P85="","N/A",'Table A2 Economic Benefits'!P85),
IF(OR($G33=Lists!$D$4,$G33="&lt;Select&gt;"),"N/A","Error, please check"))</f>
        <v>N/A</v>
      </c>
      <c r="Q33" s="382" t="str">
        <f>IF($G33=Lists!$D$5,IF('Table A2 Economic Benefits'!Q85="","N/A",'Table A2 Economic Benefits'!Q85),
IF(OR($G33=Lists!$D$4,$G33="&lt;Select&gt;"),"N/A","Error, please check"))</f>
        <v>N/A</v>
      </c>
      <c r="R33" s="382" t="str">
        <f>IF($G33=Lists!$D$5,IF('Table A2 Economic Benefits'!R85="","N/A",'Table A2 Economic Benefits'!R85),
IF(OR($G33=Lists!$D$4,$G33="&lt;Select&gt;"),"N/A","Error, please check"))</f>
        <v>N/A</v>
      </c>
      <c r="S33" s="382" t="str">
        <f>IF($G33=Lists!$D$5,IF('Table A2 Economic Benefits'!S85="","N/A",'Table A2 Economic Benefits'!S85),
IF(OR($G33=Lists!$D$4,$G33="&lt;Select&gt;"),"N/A","Error, please check"))</f>
        <v>N/A</v>
      </c>
      <c r="T33" s="382" t="str">
        <f>IF($G33=Lists!$D$5,IF('Table A2 Economic Benefits'!T85="","N/A",'Table A2 Economic Benefits'!T85),
IF(OR($G33=Lists!$D$4,$G33="&lt;Select&gt;"),"N/A","Error, please check"))</f>
        <v>N/A</v>
      </c>
      <c r="U33" s="382" t="str">
        <f>IF($G33=Lists!$D$5,IF('Table A2 Economic Benefits'!U85="","N/A",'Table A2 Economic Benefits'!U85),
IF(OR($G33=Lists!$D$4,$G33="&lt;Select&gt;"),"N/A","Error, please check"))</f>
        <v>N/A</v>
      </c>
      <c r="V33" s="382" t="str">
        <f>IF($G33=Lists!$D$5,IF('Table A2 Economic Benefits'!V85="","N/A",'Table A2 Economic Benefits'!V85),
IF(OR($G33=Lists!$D$4,$G33="&lt;Select&gt;"),"N/A","Error, please check"))</f>
        <v>N/A</v>
      </c>
      <c r="W33" s="382" t="str">
        <f>IF($G33=Lists!$D$5,IF('Table A2 Economic Benefits'!W85="","N/A",'Table A2 Economic Benefits'!W85),
IF(OR($G33=Lists!$D$4,$G33="&lt;Select&gt;"),"N/A","Error, please check"))</f>
        <v>N/A</v>
      </c>
      <c r="X33" s="382" t="str">
        <f>IF($G33=Lists!$D$5,IF('Table A2 Economic Benefits'!X85="","N/A",'Table A2 Economic Benefits'!X85),
IF(OR($G33=Lists!$D$4,$G33="&lt;Select&gt;"),"N/A","Error, please check"))</f>
        <v>N/A</v>
      </c>
      <c r="Y33" s="382" t="str">
        <f>IF($G33=Lists!$D$5,IF('Table A2 Economic Benefits'!Y85="","N/A",'Table A2 Economic Benefits'!Y85),
IF(OR($G33=Lists!$D$4,$G33="&lt;Select&gt;"),"N/A","Error, please check"))</f>
        <v>N/A</v>
      </c>
      <c r="Z33" s="382" t="str">
        <f>IF($G33=Lists!$D$5,IF('Table A2 Economic Benefits'!Z85="","N/A",'Table A2 Economic Benefits'!Z85),
IF(OR($G33=Lists!$D$4,$G33="&lt;Select&gt;"),"N/A","Error, please check"))</f>
        <v>N/A</v>
      </c>
      <c r="AA33" s="382" t="str">
        <f>IF($G33=Lists!$D$5,IF('Table A2 Economic Benefits'!AA85="","N/A",'Table A2 Economic Benefits'!AA85),
IF(OR($G33=Lists!$D$4,$G33="&lt;Select&gt;"),"N/A","Error, please check"))</f>
        <v>N/A</v>
      </c>
      <c r="AB33" s="382" t="str">
        <f>IF($G33=Lists!$D$5,IF('Table A2 Economic Benefits'!AB85="","N/A",'Table A2 Economic Benefits'!AB85),
IF(OR($G33=Lists!$D$4,$G33="&lt;Select&gt;"),"N/A","Error, please check"))</f>
        <v>N/A</v>
      </c>
      <c r="AC33" s="382" t="str">
        <f>IF($G33=Lists!$D$5,IF('Table A2 Economic Benefits'!AC85="","N/A",'Table A2 Economic Benefits'!AC85),
IF(OR($G33=Lists!$D$4,$G33="&lt;Select&gt;"),"N/A","Error, please check"))</f>
        <v>N/A</v>
      </c>
      <c r="AD33" s="382" t="str">
        <f>IF($G33=Lists!$D$5,IF('Table A2 Economic Benefits'!AD85="","N/A",'Table A2 Economic Benefits'!AD85),
IF(OR($G33=Lists!$D$4,$G33="&lt;Select&gt;"),"N/A","Error, please check"))</f>
        <v>N/A</v>
      </c>
      <c r="AE33" s="382" t="str">
        <f>IF($G33=Lists!$D$5,IF('Table A2 Economic Benefits'!AE85="","N/A",'Table A2 Economic Benefits'!AE85),
IF(OR($G33=Lists!$D$4,$G33="&lt;Select&gt;"),"N/A","Error, please check"))</f>
        <v>N/A</v>
      </c>
      <c r="AF33" s="382" t="str">
        <f>IF($G33=Lists!$D$5,IF('Table A2 Economic Benefits'!AF85="","N/A",'Table A2 Economic Benefits'!AF85),
IF(OR($G33=Lists!$D$4,$G33="&lt;Select&gt;"),"N/A","Error, please check"))</f>
        <v>N/A</v>
      </c>
      <c r="AG33" s="382" t="str">
        <f>IF($G33=Lists!$D$5,IF('Table A2 Economic Benefits'!AG85="","N/A",'Table A2 Economic Benefits'!AG85),
IF(OR($G33=Lists!$D$4,$G33="&lt;Select&gt;"),"N/A","Error, please check"))</f>
        <v>N/A</v>
      </c>
      <c r="AH33" s="382" t="str">
        <f>IF($G33=Lists!$D$5,IF('Table A2 Economic Benefits'!AH85="","N/A",'Table A2 Economic Benefits'!AH85),
IF(OR($G33=Lists!$D$4,$G33="&lt;Select&gt;"),"N/A","Error, please check"))</f>
        <v>N/A</v>
      </c>
      <c r="AI33" s="382" t="str">
        <f>IF($G33=Lists!$D$5,IF('Table A2 Economic Benefits'!AI85="","N/A",'Table A2 Economic Benefits'!AI85),
IF(OR($G33=Lists!$D$4,$G33="&lt;Select&gt;"),"N/A","Error, please check"))</f>
        <v>N/A</v>
      </c>
      <c r="AJ33" s="382" t="str">
        <f>IF($G33=Lists!$D$5,IF('Table A2 Economic Benefits'!AJ85="","N/A",'Table A2 Economic Benefits'!AJ85),
IF(OR($G33=Lists!$D$4,$G33="&lt;Select&gt;"),"N/A","Error, please check"))</f>
        <v>N/A</v>
      </c>
      <c r="AK33" s="382" t="str">
        <f>IF($G33=Lists!$D$5,IF('Table A2 Economic Benefits'!AK85="","N/A",'Table A2 Economic Benefits'!AK85),
IF(OR($G33=Lists!$D$4,$G33="&lt;Select&gt;"),"N/A","Error, please check"))</f>
        <v>N/A</v>
      </c>
      <c r="AL33" s="382" t="str">
        <f>IF($G33=Lists!$D$5,IF('Table A2 Economic Benefits'!AL85="","N/A",'Table A2 Economic Benefits'!AL85),
IF(OR($G33=Lists!$D$4,$G33="&lt;Select&gt;"),"N/A","Error, please check"))</f>
        <v>N/A</v>
      </c>
      <c r="AM33" s="382" t="str">
        <f>IF($G33=Lists!$D$5,IF('Table A2 Economic Benefits'!AM85="","N/A",'Table A2 Economic Benefits'!AM85),
IF(OR($G33=Lists!$D$4,$G33="&lt;Select&gt;"),"N/A","Error, please check"))</f>
        <v>N/A</v>
      </c>
      <c r="AN33" s="382" t="str">
        <f>IF($G33=Lists!$D$5,IF('Table A2 Economic Benefits'!AN85="","N/A",'Table A2 Economic Benefits'!AN85),
IF(OR($G33=Lists!$D$4,$G33="&lt;Select&gt;"),"N/A","Error, please check"))</f>
        <v>N/A</v>
      </c>
      <c r="AO33" s="382" t="str">
        <f>IF($G33=Lists!$D$5,IF('Table A2 Economic Benefits'!AO85="","N/A",'Table A2 Economic Benefits'!AO85),
IF(OR($G33=Lists!$D$4,$G33="&lt;Select&gt;"),"N/A","Error, please check"))</f>
        <v>N/A</v>
      </c>
      <c r="AP33" s="382" t="str">
        <f>IF($G33=Lists!$D$5,IF('Table A2 Economic Benefits'!AP85="","N/A",'Table A2 Economic Benefits'!AP85),
IF(OR($G33=Lists!$D$4,$G33="&lt;Select&gt;"),"N/A","Error, please check"))</f>
        <v>N/A</v>
      </c>
      <c r="AQ33" s="382" t="str">
        <f>IF($G33=Lists!$D$5,IF('Table A2 Economic Benefits'!AQ85="","N/A",'Table A2 Economic Benefits'!AQ85),
IF(OR($G33=Lists!$D$4,$G33="&lt;Select&gt;"),"N/A","Error, please check"))</f>
        <v>N/A</v>
      </c>
      <c r="AR33" s="382" t="str">
        <f>IF($G33=Lists!$D$5,IF('Table A2 Economic Benefits'!AR85="","N/A",'Table A2 Economic Benefits'!AR85),
IF(OR($G33=Lists!$D$4,$G33="&lt;Select&gt;"),"N/A","Error, please check"))</f>
        <v>N/A</v>
      </c>
      <c r="AS33" s="382" t="str">
        <f>IF($G33=Lists!$D$5,IF('Table A2 Economic Benefits'!AS85="","N/A",'Table A2 Economic Benefits'!AS85),
IF(OR($G33=Lists!$D$4,$G33="&lt;Select&gt;"),"N/A","Error, please check"))</f>
        <v>N/A</v>
      </c>
      <c r="AT33" s="382" t="str">
        <f>IF($G33=Lists!$D$5,IF('Table A2 Economic Benefits'!AT85="","N/A",'Table A2 Economic Benefits'!AT85),
IF(OR($G33=Lists!$D$4,$G33="&lt;Select&gt;"),"N/A","Error, please check"))</f>
        <v>N/A</v>
      </c>
      <c r="AU33" s="382" t="str">
        <f>IF($G33=Lists!$D$5,IF('Table A2 Economic Benefits'!AU85="","N/A",'Table A2 Economic Benefits'!AU85),
IF(OR($G33=Lists!$D$4,$G33="&lt;Select&gt;"),"N/A","Error, please check"))</f>
        <v>N/A</v>
      </c>
      <c r="AV33" s="382" t="str">
        <f>IF($G33=Lists!$D$5,IF('Table A2 Economic Benefits'!AV85="","N/A",'Table A2 Economic Benefits'!AV85),
IF(OR($G33=Lists!$D$4,$G33="&lt;Select&gt;"),"N/A","Error, please check"))</f>
        <v>N/A</v>
      </c>
      <c r="AW33" s="382" t="str">
        <f>IF($G33=Lists!$D$5,IF('Table A2 Economic Benefits'!AW85="","N/A",'Table A2 Economic Benefits'!AW85),
IF(OR($G33=Lists!$D$4,$G33="&lt;Select&gt;"),"N/A","Error, please check"))</f>
        <v>N/A</v>
      </c>
      <c r="AX33" s="382" t="str">
        <f>IF($G33=Lists!$D$5,IF('Table A2 Economic Benefits'!AX85="","N/A",'Table A2 Economic Benefits'!AX85),
IF(OR($G33=Lists!$D$4,$G33="&lt;Select&gt;"),"N/A","Error, please check"))</f>
        <v>N/A</v>
      </c>
      <c r="AY33" s="382" t="str">
        <f>IF($G33=Lists!$D$5,IF('Table A2 Economic Benefits'!AY85="","N/A",'Table A2 Economic Benefits'!AY85),
IF(OR($G33=Lists!$D$4,$G33="&lt;Select&gt;"),"N/A","Error, please check"))</f>
        <v>N/A</v>
      </c>
      <c r="AZ33" s="382" t="str">
        <f>IF($G33=Lists!$D$5,IF('Table A2 Economic Benefits'!AZ85="","N/A",'Table A2 Economic Benefits'!AZ85),
IF(OR($G33=Lists!$D$4,$G33="&lt;Select&gt;"),"N/A","Error, please check"))</f>
        <v>N/A</v>
      </c>
      <c r="BA33" s="382" t="str">
        <f>IF($G33=Lists!$D$5,IF('Table A2 Economic Benefits'!BA85="","N/A",'Table A2 Economic Benefits'!BA85),
IF(OR($G33=Lists!$D$4,$G33="&lt;Select&gt;"),"N/A","Error, please check"))</f>
        <v>N/A</v>
      </c>
      <c r="BB33" s="382" t="str">
        <f>IF($G33=Lists!$D$5,IF('Table A2 Economic Benefits'!BB85="","N/A",'Table A2 Economic Benefits'!BB85),
IF(OR($G33=Lists!$D$4,$G33="&lt;Select&gt;"),"N/A","Error, please check"))</f>
        <v>N/A</v>
      </c>
      <c r="BC33" s="382" t="str">
        <f>IF($G33=Lists!$D$5,IF('Table A2 Economic Benefits'!BC85="","N/A",'Table A2 Economic Benefits'!BC85),
IF(OR($G33=Lists!$D$4,$G33="&lt;Select&gt;"),"N/A","Error, please check"))</f>
        <v>N/A</v>
      </c>
      <c r="BD33" s="382" t="str">
        <f>IF($G33=Lists!$D$5,IF('Table A2 Economic Benefits'!BD85="","N/A",'Table A2 Economic Benefits'!BD85),
IF(OR($G33=Lists!$D$4,$G33="&lt;Select&gt;"),"N/A","Error, please check"))</f>
        <v>N/A</v>
      </c>
      <c r="BE33" s="382" t="str">
        <f>IF($G33=Lists!$D$5,IF('Table A2 Economic Benefits'!BE85="","N/A",'Table A2 Economic Benefits'!BE85),
IF(OR($G33=Lists!$D$4,$G33="&lt;Select&gt;"),"N/A","Error, please check"))</f>
        <v>N/A</v>
      </c>
      <c r="BF33" s="382" t="str">
        <f>IF($G33=Lists!$D$5,IF('Table A2 Economic Benefits'!BF85="","N/A",'Table A2 Economic Benefits'!BF85),
IF(OR($G33=Lists!$D$4,$G33="&lt;Select&gt;"),"N/A","Error, please check"))</f>
        <v>N/A</v>
      </c>
      <c r="BG33" s="382" t="str">
        <f>IF($G33=Lists!$D$5,IF('Table A2 Economic Benefits'!BG85="","N/A",'Table A2 Economic Benefits'!BG85),
IF(OR($G33=Lists!$D$4,$G33="&lt;Select&gt;"),"N/A","Error, please check"))</f>
        <v>N/A</v>
      </c>
      <c r="BH33" s="382" t="str">
        <f>IF($G33=Lists!$D$5,IF('Table A2 Economic Benefits'!BH85="","N/A",'Table A2 Economic Benefits'!BH85),
IF(OR($G33=Lists!$D$4,$G33="&lt;Select&gt;"),"N/A","Error, please check"))</f>
        <v>N/A</v>
      </c>
      <c r="BI33" s="382" t="str">
        <f>IF($G33=Lists!$D$5,IF('Table A2 Economic Benefits'!BI85="","N/A",'Table A2 Economic Benefits'!BI85),
IF(OR($G33=Lists!$D$4,$G33="&lt;Select&gt;"),"N/A","Error, please check"))</f>
        <v>N/A</v>
      </c>
      <c r="BJ33" s="382" t="str">
        <f>IF($G33=Lists!$D$5,IF('Table A2 Economic Benefits'!BJ85="","N/A",'Table A2 Economic Benefits'!BJ85),
IF(OR($G33=Lists!$D$4,$G33="&lt;Select&gt;"),"N/A","Error, please check"))</f>
        <v>N/A</v>
      </c>
      <c r="BK33" s="382" t="str">
        <f>IF($G33=Lists!$D$5,IF('Table A2 Economic Benefits'!BK85="","N/A",'Table A2 Economic Benefits'!BK85),
IF(OR($G33=Lists!$D$4,$G33="&lt;Select&gt;"),"N/A","Error, please check"))</f>
        <v>N/A</v>
      </c>
      <c r="BL33" s="382" t="str">
        <f>IF($G33=Lists!$D$5,IF('Table A2 Economic Benefits'!BL85="","N/A",'Table A2 Economic Benefits'!BL85),
IF(OR($G33=Lists!$D$4,$G33="&lt;Select&gt;"),"N/A","Error, please check"))</f>
        <v>N/A</v>
      </c>
      <c r="BM33" s="382" t="str">
        <f>IF($G33=Lists!$D$5,IF('Table A2 Economic Benefits'!BM85="","N/A",'Table A2 Economic Benefits'!BM85),
IF(OR($G33=Lists!$D$4,$G33="&lt;Select&gt;"),"N/A","Error, please check"))</f>
        <v>N/A</v>
      </c>
      <c r="BN33" s="382" t="str">
        <f>IF($G33=Lists!$D$5,IF('Table A2 Economic Benefits'!BN85="","N/A",'Table A2 Economic Benefits'!BN85),
IF(OR($G33=Lists!$D$4,$G33="&lt;Select&gt;"),"N/A","Error, please check"))</f>
        <v>N/A</v>
      </c>
      <c r="BO33" s="382" t="str">
        <f>IF($G33=Lists!$D$5,IF('Table A2 Economic Benefits'!BO85="","N/A",'Table A2 Economic Benefits'!BO85),
IF(OR($G33=Lists!$D$4,$G33="&lt;Select&gt;"),"N/A","Error, please check"))</f>
        <v>N/A</v>
      </c>
    </row>
    <row r="34" spans="3:67" x14ac:dyDescent="0.35">
      <c r="C34" s="109" t="str">
        <f>'Table A2 Economic Benefits'!C86</f>
        <v>&lt;Select&gt;</v>
      </c>
      <c r="D34" s="109" t="str">
        <f>'Table A2 Economic Benefits'!D86</f>
        <v>&lt;Select&gt;</v>
      </c>
      <c r="E34" s="109" t="str">
        <f>'Table A2 Economic Benefits'!E86</f>
        <v/>
      </c>
      <c r="F34" s="109" t="str">
        <f>'Table A2 Economic Benefits'!F86</f>
        <v>&lt;Select&gt;</v>
      </c>
      <c r="G34" s="109" t="str">
        <f>'Table A2 Economic Benefits'!G86</f>
        <v>&lt;Select&gt;</v>
      </c>
      <c r="H34" s="382" t="str">
        <f>IF($G34=Lists!$D$5,IF('Table A2 Economic Benefits'!H86="","N/A",'Table A2 Economic Benefits'!H86),
IF(OR($G34=Lists!$D$4,$G34="&lt;Select&gt;"),"N/A","Error, please check"))</f>
        <v>N/A</v>
      </c>
      <c r="I34" s="382" t="str">
        <f>IF($G34=Lists!$D$5,IF('Table A2 Economic Benefits'!I86="","N/A",'Table A2 Economic Benefits'!I86),
IF(OR($G34=Lists!$D$4,$G34="&lt;Select&gt;"),"N/A","Error, please check"))</f>
        <v>N/A</v>
      </c>
      <c r="J34" s="382" t="str">
        <f>IF($G34=Lists!$D$5,IF('Table A2 Economic Benefits'!J86="","N/A",'Table A2 Economic Benefits'!J86),
IF(OR($G34=Lists!$D$4,$G34="&lt;Select&gt;"),"N/A","Error, please check"))</f>
        <v>N/A</v>
      </c>
      <c r="K34" s="382" t="str">
        <f>IF($G34=Lists!$D$5,IF('Table A2 Economic Benefits'!K86="","N/A",'Table A2 Economic Benefits'!K86),
IF(OR($G34=Lists!$D$4,$G34="&lt;Select&gt;"),"N/A","Error, please check"))</f>
        <v>N/A</v>
      </c>
      <c r="L34" s="382" t="str">
        <f>IF($G34=Lists!$D$5,IF('Table A2 Economic Benefits'!L86="","N/A",'Table A2 Economic Benefits'!L86),
IF(OR($G34=Lists!$D$4,$G34="&lt;Select&gt;"),"N/A","Error, please check"))</f>
        <v>N/A</v>
      </c>
      <c r="M34" s="382" t="str">
        <f>IF($G34=Lists!$D$5,IF('Table A2 Economic Benefits'!M86="","N/A",'Table A2 Economic Benefits'!M86),
IF(OR($G34=Lists!$D$4,$G34="&lt;Select&gt;"),"N/A","Error, please check"))</f>
        <v>N/A</v>
      </c>
      <c r="N34" s="382" t="str">
        <f>IF($G34=Lists!$D$5,IF('Table A2 Economic Benefits'!N86="","N/A",'Table A2 Economic Benefits'!N86),
IF(OR($G34=Lists!$D$4,$G34="&lt;Select&gt;"),"N/A","Error, please check"))</f>
        <v>N/A</v>
      </c>
      <c r="O34" s="382" t="str">
        <f>IF($G34=Lists!$D$5,IF('Table A2 Economic Benefits'!O86="","N/A",'Table A2 Economic Benefits'!O86),
IF(OR($G34=Lists!$D$4,$G34="&lt;Select&gt;"),"N/A","Error, please check"))</f>
        <v>N/A</v>
      </c>
      <c r="P34" s="382" t="str">
        <f>IF($G34=Lists!$D$5,IF('Table A2 Economic Benefits'!P86="","N/A",'Table A2 Economic Benefits'!P86),
IF(OR($G34=Lists!$D$4,$G34="&lt;Select&gt;"),"N/A","Error, please check"))</f>
        <v>N/A</v>
      </c>
      <c r="Q34" s="382" t="str">
        <f>IF($G34=Lists!$D$5,IF('Table A2 Economic Benefits'!Q86="","N/A",'Table A2 Economic Benefits'!Q86),
IF(OR($G34=Lists!$D$4,$G34="&lt;Select&gt;"),"N/A","Error, please check"))</f>
        <v>N/A</v>
      </c>
      <c r="R34" s="382" t="str">
        <f>IF($G34=Lists!$D$5,IF('Table A2 Economic Benefits'!R86="","N/A",'Table A2 Economic Benefits'!R86),
IF(OR($G34=Lists!$D$4,$G34="&lt;Select&gt;"),"N/A","Error, please check"))</f>
        <v>N/A</v>
      </c>
      <c r="S34" s="382" t="str">
        <f>IF($G34=Lists!$D$5,IF('Table A2 Economic Benefits'!S86="","N/A",'Table A2 Economic Benefits'!S86),
IF(OR($G34=Lists!$D$4,$G34="&lt;Select&gt;"),"N/A","Error, please check"))</f>
        <v>N/A</v>
      </c>
      <c r="T34" s="382" t="str">
        <f>IF($G34=Lists!$D$5,IF('Table A2 Economic Benefits'!T86="","N/A",'Table A2 Economic Benefits'!T86),
IF(OR($G34=Lists!$D$4,$G34="&lt;Select&gt;"),"N/A","Error, please check"))</f>
        <v>N/A</v>
      </c>
      <c r="U34" s="382" t="str">
        <f>IF($G34=Lists!$D$5,IF('Table A2 Economic Benefits'!U86="","N/A",'Table A2 Economic Benefits'!U86),
IF(OR($G34=Lists!$D$4,$G34="&lt;Select&gt;"),"N/A","Error, please check"))</f>
        <v>N/A</v>
      </c>
      <c r="V34" s="382" t="str">
        <f>IF($G34=Lists!$D$5,IF('Table A2 Economic Benefits'!V86="","N/A",'Table A2 Economic Benefits'!V86),
IF(OR($G34=Lists!$D$4,$G34="&lt;Select&gt;"),"N/A","Error, please check"))</f>
        <v>N/A</v>
      </c>
      <c r="W34" s="382" t="str">
        <f>IF($G34=Lists!$D$5,IF('Table A2 Economic Benefits'!W86="","N/A",'Table A2 Economic Benefits'!W86),
IF(OR($G34=Lists!$D$4,$G34="&lt;Select&gt;"),"N/A","Error, please check"))</f>
        <v>N/A</v>
      </c>
      <c r="X34" s="382" t="str">
        <f>IF($G34=Lists!$D$5,IF('Table A2 Economic Benefits'!X86="","N/A",'Table A2 Economic Benefits'!X86),
IF(OR($G34=Lists!$D$4,$G34="&lt;Select&gt;"),"N/A","Error, please check"))</f>
        <v>N/A</v>
      </c>
      <c r="Y34" s="382" t="str">
        <f>IF($G34=Lists!$D$5,IF('Table A2 Economic Benefits'!Y86="","N/A",'Table A2 Economic Benefits'!Y86),
IF(OR($G34=Lists!$D$4,$G34="&lt;Select&gt;"),"N/A","Error, please check"))</f>
        <v>N/A</v>
      </c>
      <c r="Z34" s="382" t="str">
        <f>IF($G34=Lists!$D$5,IF('Table A2 Economic Benefits'!Z86="","N/A",'Table A2 Economic Benefits'!Z86),
IF(OR($G34=Lists!$D$4,$G34="&lt;Select&gt;"),"N/A","Error, please check"))</f>
        <v>N/A</v>
      </c>
      <c r="AA34" s="382" t="str">
        <f>IF($G34=Lists!$D$5,IF('Table A2 Economic Benefits'!AA86="","N/A",'Table A2 Economic Benefits'!AA86),
IF(OR($G34=Lists!$D$4,$G34="&lt;Select&gt;"),"N/A","Error, please check"))</f>
        <v>N/A</v>
      </c>
      <c r="AB34" s="382" t="str">
        <f>IF($G34=Lists!$D$5,IF('Table A2 Economic Benefits'!AB86="","N/A",'Table A2 Economic Benefits'!AB86),
IF(OR($G34=Lists!$D$4,$G34="&lt;Select&gt;"),"N/A","Error, please check"))</f>
        <v>N/A</v>
      </c>
      <c r="AC34" s="382" t="str">
        <f>IF($G34=Lists!$D$5,IF('Table A2 Economic Benefits'!AC86="","N/A",'Table A2 Economic Benefits'!AC86),
IF(OR($G34=Lists!$D$4,$G34="&lt;Select&gt;"),"N/A","Error, please check"))</f>
        <v>N/A</v>
      </c>
      <c r="AD34" s="382" t="str">
        <f>IF($G34=Lists!$D$5,IF('Table A2 Economic Benefits'!AD86="","N/A",'Table A2 Economic Benefits'!AD86),
IF(OR($G34=Lists!$D$4,$G34="&lt;Select&gt;"),"N/A","Error, please check"))</f>
        <v>N/A</v>
      </c>
      <c r="AE34" s="382" t="str">
        <f>IF($G34=Lists!$D$5,IF('Table A2 Economic Benefits'!AE86="","N/A",'Table A2 Economic Benefits'!AE86),
IF(OR($G34=Lists!$D$4,$G34="&lt;Select&gt;"),"N/A","Error, please check"))</f>
        <v>N/A</v>
      </c>
      <c r="AF34" s="382" t="str">
        <f>IF($G34=Lists!$D$5,IF('Table A2 Economic Benefits'!AF86="","N/A",'Table A2 Economic Benefits'!AF86),
IF(OR($G34=Lists!$D$4,$G34="&lt;Select&gt;"),"N/A","Error, please check"))</f>
        <v>N/A</v>
      </c>
      <c r="AG34" s="382" t="str">
        <f>IF($G34=Lists!$D$5,IF('Table A2 Economic Benefits'!AG86="","N/A",'Table A2 Economic Benefits'!AG86),
IF(OR($G34=Lists!$D$4,$G34="&lt;Select&gt;"),"N/A","Error, please check"))</f>
        <v>N/A</v>
      </c>
      <c r="AH34" s="382" t="str">
        <f>IF($G34=Lists!$D$5,IF('Table A2 Economic Benefits'!AH86="","N/A",'Table A2 Economic Benefits'!AH86),
IF(OR($G34=Lists!$D$4,$G34="&lt;Select&gt;"),"N/A","Error, please check"))</f>
        <v>N/A</v>
      </c>
      <c r="AI34" s="382" t="str">
        <f>IF($G34=Lists!$D$5,IF('Table A2 Economic Benefits'!AI86="","N/A",'Table A2 Economic Benefits'!AI86),
IF(OR($G34=Lists!$D$4,$G34="&lt;Select&gt;"),"N/A","Error, please check"))</f>
        <v>N/A</v>
      </c>
      <c r="AJ34" s="382" t="str">
        <f>IF($G34=Lists!$D$5,IF('Table A2 Economic Benefits'!AJ86="","N/A",'Table A2 Economic Benefits'!AJ86),
IF(OR($G34=Lists!$D$4,$G34="&lt;Select&gt;"),"N/A","Error, please check"))</f>
        <v>N/A</v>
      </c>
      <c r="AK34" s="382" t="str">
        <f>IF($G34=Lists!$D$5,IF('Table A2 Economic Benefits'!AK86="","N/A",'Table A2 Economic Benefits'!AK86),
IF(OR($G34=Lists!$D$4,$G34="&lt;Select&gt;"),"N/A","Error, please check"))</f>
        <v>N/A</v>
      </c>
      <c r="AL34" s="382" t="str">
        <f>IF($G34=Lists!$D$5,IF('Table A2 Economic Benefits'!AL86="","N/A",'Table A2 Economic Benefits'!AL86),
IF(OR($G34=Lists!$D$4,$G34="&lt;Select&gt;"),"N/A","Error, please check"))</f>
        <v>N/A</v>
      </c>
      <c r="AM34" s="382" t="str">
        <f>IF($G34=Lists!$D$5,IF('Table A2 Economic Benefits'!AM86="","N/A",'Table A2 Economic Benefits'!AM86),
IF(OR($G34=Lists!$D$4,$G34="&lt;Select&gt;"),"N/A","Error, please check"))</f>
        <v>N/A</v>
      </c>
      <c r="AN34" s="382" t="str">
        <f>IF($G34=Lists!$D$5,IF('Table A2 Economic Benefits'!AN86="","N/A",'Table A2 Economic Benefits'!AN86),
IF(OR($G34=Lists!$D$4,$G34="&lt;Select&gt;"),"N/A","Error, please check"))</f>
        <v>N/A</v>
      </c>
      <c r="AO34" s="382" t="str">
        <f>IF($G34=Lists!$D$5,IF('Table A2 Economic Benefits'!AO86="","N/A",'Table A2 Economic Benefits'!AO86),
IF(OR($G34=Lists!$D$4,$G34="&lt;Select&gt;"),"N/A","Error, please check"))</f>
        <v>N/A</v>
      </c>
      <c r="AP34" s="382" t="str">
        <f>IF($G34=Lists!$D$5,IF('Table A2 Economic Benefits'!AP86="","N/A",'Table A2 Economic Benefits'!AP86),
IF(OR($G34=Lists!$D$4,$G34="&lt;Select&gt;"),"N/A","Error, please check"))</f>
        <v>N/A</v>
      </c>
      <c r="AQ34" s="382" t="str">
        <f>IF($G34=Lists!$D$5,IF('Table A2 Economic Benefits'!AQ86="","N/A",'Table A2 Economic Benefits'!AQ86),
IF(OR($G34=Lists!$D$4,$G34="&lt;Select&gt;"),"N/A","Error, please check"))</f>
        <v>N/A</v>
      </c>
      <c r="AR34" s="382" t="str">
        <f>IF($G34=Lists!$D$5,IF('Table A2 Economic Benefits'!AR86="","N/A",'Table A2 Economic Benefits'!AR86),
IF(OR($G34=Lists!$D$4,$G34="&lt;Select&gt;"),"N/A","Error, please check"))</f>
        <v>N/A</v>
      </c>
      <c r="AS34" s="382" t="str">
        <f>IF($G34=Lists!$D$5,IF('Table A2 Economic Benefits'!AS86="","N/A",'Table A2 Economic Benefits'!AS86),
IF(OR($G34=Lists!$D$4,$G34="&lt;Select&gt;"),"N/A","Error, please check"))</f>
        <v>N/A</v>
      </c>
      <c r="AT34" s="382" t="str">
        <f>IF($G34=Lists!$D$5,IF('Table A2 Economic Benefits'!AT86="","N/A",'Table A2 Economic Benefits'!AT86),
IF(OR($G34=Lists!$D$4,$G34="&lt;Select&gt;"),"N/A","Error, please check"))</f>
        <v>N/A</v>
      </c>
      <c r="AU34" s="382" t="str">
        <f>IF($G34=Lists!$D$5,IF('Table A2 Economic Benefits'!AU86="","N/A",'Table A2 Economic Benefits'!AU86),
IF(OR($G34=Lists!$D$4,$G34="&lt;Select&gt;"),"N/A","Error, please check"))</f>
        <v>N/A</v>
      </c>
      <c r="AV34" s="382" t="str">
        <f>IF($G34=Lists!$D$5,IF('Table A2 Economic Benefits'!AV86="","N/A",'Table A2 Economic Benefits'!AV86),
IF(OR($G34=Lists!$D$4,$G34="&lt;Select&gt;"),"N/A","Error, please check"))</f>
        <v>N/A</v>
      </c>
      <c r="AW34" s="382" t="str">
        <f>IF($G34=Lists!$D$5,IF('Table A2 Economic Benefits'!AW86="","N/A",'Table A2 Economic Benefits'!AW86),
IF(OR($G34=Lists!$D$4,$G34="&lt;Select&gt;"),"N/A","Error, please check"))</f>
        <v>N/A</v>
      </c>
      <c r="AX34" s="382" t="str">
        <f>IF($G34=Lists!$D$5,IF('Table A2 Economic Benefits'!AX86="","N/A",'Table A2 Economic Benefits'!AX86),
IF(OR($G34=Lists!$D$4,$G34="&lt;Select&gt;"),"N/A","Error, please check"))</f>
        <v>N/A</v>
      </c>
      <c r="AY34" s="382" t="str">
        <f>IF($G34=Lists!$D$5,IF('Table A2 Economic Benefits'!AY86="","N/A",'Table A2 Economic Benefits'!AY86),
IF(OR($G34=Lists!$D$4,$G34="&lt;Select&gt;"),"N/A","Error, please check"))</f>
        <v>N/A</v>
      </c>
      <c r="AZ34" s="382" t="str">
        <f>IF($G34=Lists!$D$5,IF('Table A2 Economic Benefits'!AZ86="","N/A",'Table A2 Economic Benefits'!AZ86),
IF(OR($G34=Lists!$D$4,$G34="&lt;Select&gt;"),"N/A","Error, please check"))</f>
        <v>N/A</v>
      </c>
      <c r="BA34" s="382" t="str">
        <f>IF($G34=Lists!$D$5,IF('Table A2 Economic Benefits'!BA86="","N/A",'Table A2 Economic Benefits'!BA86),
IF(OR($G34=Lists!$D$4,$G34="&lt;Select&gt;"),"N/A","Error, please check"))</f>
        <v>N/A</v>
      </c>
      <c r="BB34" s="382" t="str">
        <f>IF($G34=Lists!$D$5,IF('Table A2 Economic Benefits'!BB86="","N/A",'Table A2 Economic Benefits'!BB86),
IF(OR($G34=Lists!$D$4,$G34="&lt;Select&gt;"),"N/A","Error, please check"))</f>
        <v>N/A</v>
      </c>
      <c r="BC34" s="382" t="str">
        <f>IF($G34=Lists!$D$5,IF('Table A2 Economic Benefits'!BC86="","N/A",'Table A2 Economic Benefits'!BC86),
IF(OR($G34=Lists!$D$4,$G34="&lt;Select&gt;"),"N/A","Error, please check"))</f>
        <v>N/A</v>
      </c>
      <c r="BD34" s="382" t="str">
        <f>IF($G34=Lists!$D$5,IF('Table A2 Economic Benefits'!BD86="","N/A",'Table A2 Economic Benefits'!BD86),
IF(OR($G34=Lists!$D$4,$G34="&lt;Select&gt;"),"N/A","Error, please check"))</f>
        <v>N/A</v>
      </c>
      <c r="BE34" s="382" t="str">
        <f>IF($G34=Lists!$D$5,IF('Table A2 Economic Benefits'!BE86="","N/A",'Table A2 Economic Benefits'!BE86),
IF(OR($G34=Lists!$D$4,$G34="&lt;Select&gt;"),"N/A","Error, please check"))</f>
        <v>N/A</v>
      </c>
      <c r="BF34" s="382" t="str">
        <f>IF($G34=Lists!$D$5,IF('Table A2 Economic Benefits'!BF86="","N/A",'Table A2 Economic Benefits'!BF86),
IF(OR($G34=Lists!$D$4,$G34="&lt;Select&gt;"),"N/A","Error, please check"))</f>
        <v>N/A</v>
      </c>
      <c r="BG34" s="382" t="str">
        <f>IF($G34=Lists!$D$5,IF('Table A2 Economic Benefits'!BG86="","N/A",'Table A2 Economic Benefits'!BG86),
IF(OR($G34=Lists!$D$4,$G34="&lt;Select&gt;"),"N/A","Error, please check"))</f>
        <v>N/A</v>
      </c>
      <c r="BH34" s="382" t="str">
        <f>IF($G34=Lists!$D$5,IF('Table A2 Economic Benefits'!BH86="","N/A",'Table A2 Economic Benefits'!BH86),
IF(OR($G34=Lists!$D$4,$G34="&lt;Select&gt;"),"N/A","Error, please check"))</f>
        <v>N/A</v>
      </c>
      <c r="BI34" s="382" t="str">
        <f>IF($G34=Lists!$D$5,IF('Table A2 Economic Benefits'!BI86="","N/A",'Table A2 Economic Benefits'!BI86),
IF(OR($G34=Lists!$D$4,$G34="&lt;Select&gt;"),"N/A","Error, please check"))</f>
        <v>N/A</v>
      </c>
      <c r="BJ34" s="382" t="str">
        <f>IF($G34=Lists!$D$5,IF('Table A2 Economic Benefits'!BJ86="","N/A",'Table A2 Economic Benefits'!BJ86),
IF(OR($G34=Lists!$D$4,$G34="&lt;Select&gt;"),"N/A","Error, please check"))</f>
        <v>N/A</v>
      </c>
      <c r="BK34" s="382" t="str">
        <f>IF($G34=Lists!$D$5,IF('Table A2 Economic Benefits'!BK86="","N/A",'Table A2 Economic Benefits'!BK86),
IF(OR($G34=Lists!$D$4,$G34="&lt;Select&gt;"),"N/A","Error, please check"))</f>
        <v>N/A</v>
      </c>
      <c r="BL34" s="382" t="str">
        <f>IF($G34=Lists!$D$5,IF('Table A2 Economic Benefits'!BL86="","N/A",'Table A2 Economic Benefits'!BL86),
IF(OR($G34=Lists!$D$4,$G34="&lt;Select&gt;"),"N/A","Error, please check"))</f>
        <v>N/A</v>
      </c>
      <c r="BM34" s="382" t="str">
        <f>IF($G34=Lists!$D$5,IF('Table A2 Economic Benefits'!BM86="","N/A",'Table A2 Economic Benefits'!BM86),
IF(OR($G34=Lists!$D$4,$G34="&lt;Select&gt;"),"N/A","Error, please check"))</f>
        <v>N/A</v>
      </c>
      <c r="BN34" s="382" t="str">
        <f>IF($G34=Lists!$D$5,IF('Table A2 Economic Benefits'!BN86="","N/A",'Table A2 Economic Benefits'!BN86),
IF(OR($G34=Lists!$D$4,$G34="&lt;Select&gt;"),"N/A","Error, please check"))</f>
        <v>N/A</v>
      </c>
      <c r="BO34" s="382" t="str">
        <f>IF($G34=Lists!$D$5,IF('Table A2 Economic Benefits'!BO86="","N/A",'Table A2 Economic Benefits'!BO86),
IF(OR($G34=Lists!$D$4,$G34="&lt;Select&gt;"),"N/A","Error, please check"))</f>
        <v>N/A</v>
      </c>
    </row>
    <row r="35" spans="3:67" x14ac:dyDescent="0.35">
      <c r="C35" s="109" t="str">
        <f>'Table A2 Economic Benefits'!C87</f>
        <v>&lt;Select&gt;</v>
      </c>
      <c r="D35" s="109" t="str">
        <f>'Table A2 Economic Benefits'!D87</f>
        <v>&lt;Select&gt;</v>
      </c>
      <c r="E35" s="109" t="str">
        <f>'Table A2 Economic Benefits'!E87</f>
        <v/>
      </c>
      <c r="F35" s="109" t="str">
        <f>'Table A2 Economic Benefits'!F87</f>
        <v>&lt;Select&gt;</v>
      </c>
      <c r="G35" s="109" t="str">
        <f>'Table A2 Economic Benefits'!G87</f>
        <v>&lt;Select&gt;</v>
      </c>
      <c r="H35" s="382" t="str">
        <f>IF($G35=Lists!$D$5,IF('Table A2 Economic Benefits'!H87="","N/A",'Table A2 Economic Benefits'!H87),
IF(OR($G35=Lists!$D$4,$G35="&lt;Select&gt;"),"N/A","Error, please check"))</f>
        <v>N/A</v>
      </c>
      <c r="I35" s="382" t="str">
        <f>IF($G35=Lists!$D$5,IF('Table A2 Economic Benefits'!I87="","N/A",'Table A2 Economic Benefits'!I87),
IF(OR($G35=Lists!$D$4,$G35="&lt;Select&gt;"),"N/A","Error, please check"))</f>
        <v>N/A</v>
      </c>
      <c r="J35" s="382" t="str">
        <f>IF($G35=Lists!$D$5,IF('Table A2 Economic Benefits'!J87="","N/A",'Table A2 Economic Benefits'!J87),
IF(OR($G35=Lists!$D$4,$G35="&lt;Select&gt;"),"N/A","Error, please check"))</f>
        <v>N/A</v>
      </c>
      <c r="K35" s="382" t="str">
        <f>IF($G35=Lists!$D$5,IF('Table A2 Economic Benefits'!K87="","N/A",'Table A2 Economic Benefits'!K87),
IF(OR($G35=Lists!$D$4,$G35="&lt;Select&gt;"),"N/A","Error, please check"))</f>
        <v>N/A</v>
      </c>
      <c r="L35" s="382" t="str">
        <f>IF($G35=Lists!$D$5,IF('Table A2 Economic Benefits'!L87="","N/A",'Table A2 Economic Benefits'!L87),
IF(OR($G35=Lists!$D$4,$G35="&lt;Select&gt;"),"N/A","Error, please check"))</f>
        <v>N/A</v>
      </c>
      <c r="M35" s="382" t="str">
        <f>IF($G35=Lists!$D$5,IF('Table A2 Economic Benefits'!M87="","N/A",'Table A2 Economic Benefits'!M87),
IF(OR($G35=Lists!$D$4,$G35="&lt;Select&gt;"),"N/A","Error, please check"))</f>
        <v>N/A</v>
      </c>
      <c r="N35" s="382" t="str">
        <f>IF($G35=Lists!$D$5,IF('Table A2 Economic Benefits'!N87="","N/A",'Table A2 Economic Benefits'!N87),
IF(OR($G35=Lists!$D$4,$G35="&lt;Select&gt;"),"N/A","Error, please check"))</f>
        <v>N/A</v>
      </c>
      <c r="O35" s="382" t="str">
        <f>IF($G35=Lists!$D$5,IF('Table A2 Economic Benefits'!O87="","N/A",'Table A2 Economic Benefits'!O87),
IF(OR($G35=Lists!$D$4,$G35="&lt;Select&gt;"),"N/A","Error, please check"))</f>
        <v>N/A</v>
      </c>
      <c r="P35" s="382" t="str">
        <f>IF($G35=Lists!$D$5,IF('Table A2 Economic Benefits'!P87="","N/A",'Table A2 Economic Benefits'!P87),
IF(OR($G35=Lists!$D$4,$G35="&lt;Select&gt;"),"N/A","Error, please check"))</f>
        <v>N/A</v>
      </c>
      <c r="Q35" s="382" t="str">
        <f>IF($G35=Lists!$D$5,IF('Table A2 Economic Benefits'!Q87="","N/A",'Table A2 Economic Benefits'!Q87),
IF(OR($G35=Lists!$D$4,$G35="&lt;Select&gt;"),"N/A","Error, please check"))</f>
        <v>N/A</v>
      </c>
      <c r="R35" s="382" t="str">
        <f>IF($G35=Lists!$D$5,IF('Table A2 Economic Benefits'!R87="","N/A",'Table A2 Economic Benefits'!R87),
IF(OR($G35=Lists!$D$4,$G35="&lt;Select&gt;"),"N/A","Error, please check"))</f>
        <v>N/A</v>
      </c>
      <c r="S35" s="382" t="str">
        <f>IF($G35=Lists!$D$5,IF('Table A2 Economic Benefits'!S87="","N/A",'Table A2 Economic Benefits'!S87),
IF(OR($G35=Lists!$D$4,$G35="&lt;Select&gt;"),"N/A","Error, please check"))</f>
        <v>N/A</v>
      </c>
      <c r="T35" s="382" t="str">
        <f>IF($G35=Lists!$D$5,IF('Table A2 Economic Benefits'!T87="","N/A",'Table A2 Economic Benefits'!T87),
IF(OR($G35=Lists!$D$4,$G35="&lt;Select&gt;"),"N/A","Error, please check"))</f>
        <v>N/A</v>
      </c>
      <c r="U35" s="382" t="str">
        <f>IF($G35=Lists!$D$5,IF('Table A2 Economic Benefits'!U87="","N/A",'Table A2 Economic Benefits'!U87),
IF(OR($G35=Lists!$D$4,$G35="&lt;Select&gt;"),"N/A","Error, please check"))</f>
        <v>N/A</v>
      </c>
      <c r="V35" s="382" t="str">
        <f>IF($G35=Lists!$D$5,IF('Table A2 Economic Benefits'!V87="","N/A",'Table A2 Economic Benefits'!V87),
IF(OR($G35=Lists!$D$4,$G35="&lt;Select&gt;"),"N/A","Error, please check"))</f>
        <v>N/A</v>
      </c>
      <c r="W35" s="382" t="str">
        <f>IF($G35=Lists!$D$5,IF('Table A2 Economic Benefits'!W87="","N/A",'Table A2 Economic Benefits'!W87),
IF(OR($G35=Lists!$D$4,$G35="&lt;Select&gt;"),"N/A","Error, please check"))</f>
        <v>N/A</v>
      </c>
      <c r="X35" s="382" t="str">
        <f>IF($G35=Lists!$D$5,IF('Table A2 Economic Benefits'!X87="","N/A",'Table A2 Economic Benefits'!X87),
IF(OR($G35=Lists!$D$4,$G35="&lt;Select&gt;"),"N/A","Error, please check"))</f>
        <v>N/A</v>
      </c>
      <c r="Y35" s="382" t="str">
        <f>IF($G35=Lists!$D$5,IF('Table A2 Economic Benefits'!Y87="","N/A",'Table A2 Economic Benefits'!Y87),
IF(OR($G35=Lists!$D$4,$G35="&lt;Select&gt;"),"N/A","Error, please check"))</f>
        <v>N/A</v>
      </c>
      <c r="Z35" s="382" t="str">
        <f>IF($G35=Lists!$D$5,IF('Table A2 Economic Benefits'!Z87="","N/A",'Table A2 Economic Benefits'!Z87),
IF(OR($G35=Lists!$D$4,$G35="&lt;Select&gt;"),"N/A","Error, please check"))</f>
        <v>N/A</v>
      </c>
      <c r="AA35" s="382" t="str">
        <f>IF($G35=Lists!$D$5,IF('Table A2 Economic Benefits'!AA87="","N/A",'Table A2 Economic Benefits'!AA87),
IF(OR($G35=Lists!$D$4,$G35="&lt;Select&gt;"),"N/A","Error, please check"))</f>
        <v>N/A</v>
      </c>
      <c r="AB35" s="382" t="str">
        <f>IF($G35=Lists!$D$5,IF('Table A2 Economic Benefits'!AB87="","N/A",'Table A2 Economic Benefits'!AB87),
IF(OR($G35=Lists!$D$4,$G35="&lt;Select&gt;"),"N/A","Error, please check"))</f>
        <v>N/A</v>
      </c>
      <c r="AC35" s="382" t="str">
        <f>IF($G35=Lists!$D$5,IF('Table A2 Economic Benefits'!AC87="","N/A",'Table A2 Economic Benefits'!AC87),
IF(OR($G35=Lists!$D$4,$G35="&lt;Select&gt;"),"N/A","Error, please check"))</f>
        <v>N/A</v>
      </c>
      <c r="AD35" s="382" t="str">
        <f>IF($G35=Lists!$D$5,IF('Table A2 Economic Benefits'!AD87="","N/A",'Table A2 Economic Benefits'!AD87),
IF(OR($G35=Lists!$D$4,$G35="&lt;Select&gt;"),"N/A","Error, please check"))</f>
        <v>N/A</v>
      </c>
      <c r="AE35" s="382" t="str">
        <f>IF($G35=Lists!$D$5,IF('Table A2 Economic Benefits'!AE87="","N/A",'Table A2 Economic Benefits'!AE87),
IF(OR($G35=Lists!$D$4,$G35="&lt;Select&gt;"),"N/A","Error, please check"))</f>
        <v>N/A</v>
      </c>
      <c r="AF35" s="382" t="str">
        <f>IF($G35=Lists!$D$5,IF('Table A2 Economic Benefits'!AF87="","N/A",'Table A2 Economic Benefits'!AF87),
IF(OR($G35=Lists!$D$4,$G35="&lt;Select&gt;"),"N/A","Error, please check"))</f>
        <v>N/A</v>
      </c>
      <c r="AG35" s="382" t="str">
        <f>IF($G35=Lists!$D$5,IF('Table A2 Economic Benefits'!AG87="","N/A",'Table A2 Economic Benefits'!AG87),
IF(OR($G35=Lists!$D$4,$G35="&lt;Select&gt;"),"N/A","Error, please check"))</f>
        <v>N/A</v>
      </c>
      <c r="AH35" s="382" t="str">
        <f>IF($G35=Lists!$D$5,IF('Table A2 Economic Benefits'!AH87="","N/A",'Table A2 Economic Benefits'!AH87),
IF(OR($G35=Lists!$D$4,$G35="&lt;Select&gt;"),"N/A","Error, please check"))</f>
        <v>N/A</v>
      </c>
      <c r="AI35" s="382" t="str">
        <f>IF($G35=Lists!$D$5,IF('Table A2 Economic Benefits'!AI87="","N/A",'Table A2 Economic Benefits'!AI87),
IF(OR($G35=Lists!$D$4,$G35="&lt;Select&gt;"),"N/A","Error, please check"))</f>
        <v>N/A</v>
      </c>
      <c r="AJ35" s="382" t="str">
        <f>IF($G35=Lists!$D$5,IF('Table A2 Economic Benefits'!AJ87="","N/A",'Table A2 Economic Benefits'!AJ87),
IF(OR($G35=Lists!$D$4,$G35="&lt;Select&gt;"),"N/A","Error, please check"))</f>
        <v>N/A</v>
      </c>
      <c r="AK35" s="382" t="str">
        <f>IF($G35=Lists!$D$5,IF('Table A2 Economic Benefits'!AK87="","N/A",'Table A2 Economic Benefits'!AK87),
IF(OR($G35=Lists!$D$4,$G35="&lt;Select&gt;"),"N/A","Error, please check"))</f>
        <v>N/A</v>
      </c>
      <c r="AL35" s="382" t="str">
        <f>IF($G35=Lists!$D$5,IF('Table A2 Economic Benefits'!AL87="","N/A",'Table A2 Economic Benefits'!AL87),
IF(OR($G35=Lists!$D$4,$G35="&lt;Select&gt;"),"N/A","Error, please check"))</f>
        <v>N/A</v>
      </c>
      <c r="AM35" s="382" t="str">
        <f>IF($G35=Lists!$D$5,IF('Table A2 Economic Benefits'!AM87="","N/A",'Table A2 Economic Benefits'!AM87),
IF(OR($G35=Lists!$D$4,$G35="&lt;Select&gt;"),"N/A","Error, please check"))</f>
        <v>N/A</v>
      </c>
      <c r="AN35" s="382" t="str">
        <f>IF($G35=Lists!$D$5,IF('Table A2 Economic Benefits'!AN87="","N/A",'Table A2 Economic Benefits'!AN87),
IF(OR($G35=Lists!$D$4,$G35="&lt;Select&gt;"),"N/A","Error, please check"))</f>
        <v>N/A</v>
      </c>
      <c r="AO35" s="382" t="str">
        <f>IF($G35=Lists!$D$5,IF('Table A2 Economic Benefits'!AO87="","N/A",'Table A2 Economic Benefits'!AO87),
IF(OR($G35=Lists!$D$4,$G35="&lt;Select&gt;"),"N/A","Error, please check"))</f>
        <v>N/A</v>
      </c>
      <c r="AP35" s="382" t="str">
        <f>IF($G35=Lists!$D$5,IF('Table A2 Economic Benefits'!AP87="","N/A",'Table A2 Economic Benefits'!AP87),
IF(OR($G35=Lists!$D$4,$G35="&lt;Select&gt;"),"N/A","Error, please check"))</f>
        <v>N/A</v>
      </c>
      <c r="AQ35" s="382" t="str">
        <f>IF($G35=Lists!$D$5,IF('Table A2 Economic Benefits'!AQ87="","N/A",'Table A2 Economic Benefits'!AQ87),
IF(OR($G35=Lists!$D$4,$G35="&lt;Select&gt;"),"N/A","Error, please check"))</f>
        <v>N/A</v>
      </c>
      <c r="AR35" s="382" t="str">
        <f>IF($G35=Lists!$D$5,IF('Table A2 Economic Benefits'!AR87="","N/A",'Table A2 Economic Benefits'!AR87),
IF(OR($G35=Lists!$D$4,$G35="&lt;Select&gt;"),"N/A","Error, please check"))</f>
        <v>N/A</v>
      </c>
      <c r="AS35" s="382" t="str">
        <f>IF($G35=Lists!$D$5,IF('Table A2 Economic Benefits'!AS87="","N/A",'Table A2 Economic Benefits'!AS87),
IF(OR($G35=Lists!$D$4,$G35="&lt;Select&gt;"),"N/A","Error, please check"))</f>
        <v>N/A</v>
      </c>
      <c r="AT35" s="382" t="str">
        <f>IF($G35=Lists!$D$5,IF('Table A2 Economic Benefits'!AT87="","N/A",'Table A2 Economic Benefits'!AT87),
IF(OR($G35=Lists!$D$4,$G35="&lt;Select&gt;"),"N/A","Error, please check"))</f>
        <v>N/A</v>
      </c>
      <c r="AU35" s="382" t="str">
        <f>IF($G35=Lists!$D$5,IF('Table A2 Economic Benefits'!AU87="","N/A",'Table A2 Economic Benefits'!AU87),
IF(OR($G35=Lists!$D$4,$G35="&lt;Select&gt;"),"N/A","Error, please check"))</f>
        <v>N/A</v>
      </c>
      <c r="AV35" s="382" t="str">
        <f>IF($G35=Lists!$D$5,IF('Table A2 Economic Benefits'!AV87="","N/A",'Table A2 Economic Benefits'!AV87),
IF(OR($G35=Lists!$D$4,$G35="&lt;Select&gt;"),"N/A","Error, please check"))</f>
        <v>N/A</v>
      </c>
      <c r="AW35" s="382" t="str">
        <f>IF($G35=Lists!$D$5,IF('Table A2 Economic Benefits'!AW87="","N/A",'Table A2 Economic Benefits'!AW87),
IF(OR($G35=Lists!$D$4,$G35="&lt;Select&gt;"),"N/A","Error, please check"))</f>
        <v>N/A</v>
      </c>
      <c r="AX35" s="382" t="str">
        <f>IF($G35=Lists!$D$5,IF('Table A2 Economic Benefits'!AX87="","N/A",'Table A2 Economic Benefits'!AX87),
IF(OR($G35=Lists!$D$4,$G35="&lt;Select&gt;"),"N/A","Error, please check"))</f>
        <v>N/A</v>
      </c>
      <c r="AY35" s="382" t="str">
        <f>IF($G35=Lists!$D$5,IF('Table A2 Economic Benefits'!AY87="","N/A",'Table A2 Economic Benefits'!AY87),
IF(OR($G35=Lists!$D$4,$G35="&lt;Select&gt;"),"N/A","Error, please check"))</f>
        <v>N/A</v>
      </c>
      <c r="AZ35" s="382" t="str">
        <f>IF($G35=Lists!$D$5,IF('Table A2 Economic Benefits'!AZ87="","N/A",'Table A2 Economic Benefits'!AZ87),
IF(OR($G35=Lists!$D$4,$G35="&lt;Select&gt;"),"N/A","Error, please check"))</f>
        <v>N/A</v>
      </c>
      <c r="BA35" s="382" t="str">
        <f>IF($G35=Lists!$D$5,IF('Table A2 Economic Benefits'!BA87="","N/A",'Table A2 Economic Benefits'!BA87),
IF(OR($G35=Lists!$D$4,$G35="&lt;Select&gt;"),"N/A","Error, please check"))</f>
        <v>N/A</v>
      </c>
      <c r="BB35" s="382" t="str">
        <f>IF($G35=Lists!$D$5,IF('Table A2 Economic Benefits'!BB87="","N/A",'Table A2 Economic Benefits'!BB87),
IF(OR($G35=Lists!$D$4,$G35="&lt;Select&gt;"),"N/A","Error, please check"))</f>
        <v>N/A</v>
      </c>
      <c r="BC35" s="382" t="str">
        <f>IF($G35=Lists!$D$5,IF('Table A2 Economic Benefits'!BC87="","N/A",'Table A2 Economic Benefits'!BC87),
IF(OR($G35=Lists!$D$4,$G35="&lt;Select&gt;"),"N/A","Error, please check"))</f>
        <v>N/A</v>
      </c>
      <c r="BD35" s="382" t="str">
        <f>IF($G35=Lists!$D$5,IF('Table A2 Economic Benefits'!BD87="","N/A",'Table A2 Economic Benefits'!BD87),
IF(OR($G35=Lists!$D$4,$G35="&lt;Select&gt;"),"N/A","Error, please check"))</f>
        <v>N/A</v>
      </c>
      <c r="BE35" s="382" t="str">
        <f>IF($G35=Lists!$D$5,IF('Table A2 Economic Benefits'!BE87="","N/A",'Table A2 Economic Benefits'!BE87),
IF(OR($G35=Lists!$D$4,$G35="&lt;Select&gt;"),"N/A","Error, please check"))</f>
        <v>N/A</v>
      </c>
      <c r="BF35" s="382" t="str">
        <f>IF($G35=Lists!$D$5,IF('Table A2 Economic Benefits'!BF87="","N/A",'Table A2 Economic Benefits'!BF87),
IF(OR($G35=Lists!$D$4,$G35="&lt;Select&gt;"),"N/A","Error, please check"))</f>
        <v>N/A</v>
      </c>
      <c r="BG35" s="382" t="str">
        <f>IF($G35=Lists!$D$5,IF('Table A2 Economic Benefits'!BG87="","N/A",'Table A2 Economic Benefits'!BG87),
IF(OR($G35=Lists!$D$4,$G35="&lt;Select&gt;"),"N/A","Error, please check"))</f>
        <v>N/A</v>
      </c>
      <c r="BH35" s="382" t="str">
        <f>IF($G35=Lists!$D$5,IF('Table A2 Economic Benefits'!BH87="","N/A",'Table A2 Economic Benefits'!BH87),
IF(OR($G35=Lists!$D$4,$G35="&lt;Select&gt;"),"N/A","Error, please check"))</f>
        <v>N/A</v>
      </c>
      <c r="BI35" s="382" t="str">
        <f>IF($G35=Lists!$D$5,IF('Table A2 Economic Benefits'!BI87="","N/A",'Table A2 Economic Benefits'!BI87),
IF(OR($G35=Lists!$D$4,$G35="&lt;Select&gt;"),"N/A","Error, please check"))</f>
        <v>N/A</v>
      </c>
      <c r="BJ35" s="382" t="str">
        <f>IF($G35=Lists!$D$5,IF('Table A2 Economic Benefits'!BJ87="","N/A",'Table A2 Economic Benefits'!BJ87),
IF(OR($G35=Lists!$D$4,$G35="&lt;Select&gt;"),"N/A","Error, please check"))</f>
        <v>N/A</v>
      </c>
      <c r="BK35" s="382" t="str">
        <f>IF($G35=Lists!$D$5,IF('Table A2 Economic Benefits'!BK87="","N/A",'Table A2 Economic Benefits'!BK87),
IF(OR($G35=Lists!$D$4,$G35="&lt;Select&gt;"),"N/A","Error, please check"))</f>
        <v>N/A</v>
      </c>
      <c r="BL35" s="382" t="str">
        <f>IF($G35=Lists!$D$5,IF('Table A2 Economic Benefits'!BL87="","N/A",'Table A2 Economic Benefits'!BL87),
IF(OR($G35=Lists!$D$4,$G35="&lt;Select&gt;"),"N/A","Error, please check"))</f>
        <v>N/A</v>
      </c>
      <c r="BM35" s="382" t="str">
        <f>IF($G35=Lists!$D$5,IF('Table A2 Economic Benefits'!BM87="","N/A",'Table A2 Economic Benefits'!BM87),
IF(OR($G35=Lists!$D$4,$G35="&lt;Select&gt;"),"N/A","Error, please check"))</f>
        <v>N/A</v>
      </c>
      <c r="BN35" s="382" t="str">
        <f>IF($G35=Lists!$D$5,IF('Table A2 Economic Benefits'!BN87="","N/A",'Table A2 Economic Benefits'!BN87),
IF(OR($G35=Lists!$D$4,$G35="&lt;Select&gt;"),"N/A","Error, please check"))</f>
        <v>N/A</v>
      </c>
      <c r="BO35" s="382" t="str">
        <f>IF($G35=Lists!$D$5,IF('Table A2 Economic Benefits'!BO87="","N/A",'Table A2 Economic Benefits'!BO87),
IF(OR($G35=Lists!$D$4,$G35="&lt;Select&gt;"),"N/A","Error, please check"))</f>
        <v>N/A</v>
      </c>
    </row>
    <row r="36" spans="3:67" x14ac:dyDescent="0.35">
      <c r="C36" s="109" t="str">
        <f>'Table A2 Economic Benefits'!C88</f>
        <v>&lt;Select&gt;</v>
      </c>
      <c r="D36" s="109" t="str">
        <f>'Table A2 Economic Benefits'!D88</f>
        <v>&lt;Select&gt;</v>
      </c>
      <c r="E36" s="109" t="str">
        <f>'Table A2 Economic Benefits'!E88</f>
        <v/>
      </c>
      <c r="F36" s="109" t="str">
        <f>'Table A2 Economic Benefits'!F88</f>
        <v>&lt;Select&gt;</v>
      </c>
      <c r="G36" s="109" t="str">
        <f>'Table A2 Economic Benefits'!G88</f>
        <v>&lt;Select&gt;</v>
      </c>
      <c r="H36" s="382" t="str">
        <f>IF($G36=Lists!$D$5,IF('Table A2 Economic Benefits'!H88="","N/A",'Table A2 Economic Benefits'!H88),
IF(OR($G36=Lists!$D$4,$G36="&lt;Select&gt;"),"N/A","Error, please check"))</f>
        <v>N/A</v>
      </c>
      <c r="I36" s="382" t="str">
        <f>IF($G36=Lists!$D$5,IF('Table A2 Economic Benefits'!I88="","N/A",'Table A2 Economic Benefits'!I88),
IF(OR($G36=Lists!$D$4,$G36="&lt;Select&gt;"),"N/A","Error, please check"))</f>
        <v>N/A</v>
      </c>
      <c r="J36" s="382" t="str">
        <f>IF($G36=Lists!$D$5,IF('Table A2 Economic Benefits'!J88="","N/A",'Table A2 Economic Benefits'!J88),
IF(OR($G36=Lists!$D$4,$G36="&lt;Select&gt;"),"N/A","Error, please check"))</f>
        <v>N/A</v>
      </c>
      <c r="K36" s="382" t="str">
        <f>IF($G36=Lists!$D$5,IF('Table A2 Economic Benefits'!K88="","N/A",'Table A2 Economic Benefits'!K88),
IF(OR($G36=Lists!$D$4,$G36="&lt;Select&gt;"),"N/A","Error, please check"))</f>
        <v>N/A</v>
      </c>
      <c r="L36" s="382" t="str">
        <f>IF($G36=Lists!$D$5,IF('Table A2 Economic Benefits'!L88="","N/A",'Table A2 Economic Benefits'!L88),
IF(OR($G36=Lists!$D$4,$G36="&lt;Select&gt;"),"N/A","Error, please check"))</f>
        <v>N/A</v>
      </c>
      <c r="M36" s="382" t="str">
        <f>IF($G36=Lists!$D$5,IF('Table A2 Economic Benefits'!M88="","N/A",'Table A2 Economic Benefits'!M88),
IF(OR($G36=Lists!$D$4,$G36="&lt;Select&gt;"),"N/A","Error, please check"))</f>
        <v>N/A</v>
      </c>
      <c r="N36" s="382" t="str">
        <f>IF($G36=Lists!$D$5,IF('Table A2 Economic Benefits'!N88="","N/A",'Table A2 Economic Benefits'!N88),
IF(OR($G36=Lists!$D$4,$G36="&lt;Select&gt;"),"N/A","Error, please check"))</f>
        <v>N/A</v>
      </c>
      <c r="O36" s="382" t="str">
        <f>IF($G36=Lists!$D$5,IF('Table A2 Economic Benefits'!O88="","N/A",'Table A2 Economic Benefits'!O88),
IF(OR($G36=Lists!$D$4,$G36="&lt;Select&gt;"),"N/A","Error, please check"))</f>
        <v>N/A</v>
      </c>
      <c r="P36" s="382" t="str">
        <f>IF($G36=Lists!$D$5,IF('Table A2 Economic Benefits'!P88="","N/A",'Table A2 Economic Benefits'!P88),
IF(OR($G36=Lists!$D$4,$G36="&lt;Select&gt;"),"N/A","Error, please check"))</f>
        <v>N/A</v>
      </c>
      <c r="Q36" s="382" t="str">
        <f>IF($G36=Lists!$D$5,IF('Table A2 Economic Benefits'!Q88="","N/A",'Table A2 Economic Benefits'!Q88),
IF(OR($G36=Lists!$D$4,$G36="&lt;Select&gt;"),"N/A","Error, please check"))</f>
        <v>N/A</v>
      </c>
      <c r="R36" s="382" t="str">
        <f>IF($G36=Lists!$D$5,IF('Table A2 Economic Benefits'!R88="","N/A",'Table A2 Economic Benefits'!R88),
IF(OR($G36=Lists!$D$4,$G36="&lt;Select&gt;"),"N/A","Error, please check"))</f>
        <v>N/A</v>
      </c>
      <c r="S36" s="382" t="str">
        <f>IF($G36=Lists!$D$5,IF('Table A2 Economic Benefits'!S88="","N/A",'Table A2 Economic Benefits'!S88),
IF(OR($G36=Lists!$D$4,$G36="&lt;Select&gt;"),"N/A","Error, please check"))</f>
        <v>N/A</v>
      </c>
      <c r="T36" s="382" t="str">
        <f>IF($G36=Lists!$D$5,IF('Table A2 Economic Benefits'!T88="","N/A",'Table A2 Economic Benefits'!T88),
IF(OR($G36=Lists!$D$4,$G36="&lt;Select&gt;"),"N/A","Error, please check"))</f>
        <v>N/A</v>
      </c>
      <c r="U36" s="382" t="str">
        <f>IF($G36=Lists!$D$5,IF('Table A2 Economic Benefits'!U88="","N/A",'Table A2 Economic Benefits'!U88),
IF(OR($G36=Lists!$D$4,$G36="&lt;Select&gt;"),"N/A","Error, please check"))</f>
        <v>N/A</v>
      </c>
      <c r="V36" s="382" t="str">
        <f>IF($G36=Lists!$D$5,IF('Table A2 Economic Benefits'!V88="","N/A",'Table A2 Economic Benefits'!V88),
IF(OR($G36=Lists!$D$4,$G36="&lt;Select&gt;"),"N/A","Error, please check"))</f>
        <v>N/A</v>
      </c>
      <c r="W36" s="382" t="str">
        <f>IF($G36=Lists!$D$5,IF('Table A2 Economic Benefits'!W88="","N/A",'Table A2 Economic Benefits'!W88),
IF(OR($G36=Lists!$D$4,$G36="&lt;Select&gt;"),"N/A","Error, please check"))</f>
        <v>N/A</v>
      </c>
      <c r="X36" s="382" t="str">
        <f>IF($G36=Lists!$D$5,IF('Table A2 Economic Benefits'!X88="","N/A",'Table A2 Economic Benefits'!X88),
IF(OR($G36=Lists!$D$4,$G36="&lt;Select&gt;"),"N/A","Error, please check"))</f>
        <v>N/A</v>
      </c>
      <c r="Y36" s="382" t="str">
        <f>IF($G36=Lists!$D$5,IF('Table A2 Economic Benefits'!Y88="","N/A",'Table A2 Economic Benefits'!Y88),
IF(OR($G36=Lists!$D$4,$G36="&lt;Select&gt;"),"N/A","Error, please check"))</f>
        <v>N/A</v>
      </c>
      <c r="Z36" s="382" t="str">
        <f>IF($G36=Lists!$D$5,IF('Table A2 Economic Benefits'!Z88="","N/A",'Table A2 Economic Benefits'!Z88),
IF(OR($G36=Lists!$D$4,$G36="&lt;Select&gt;"),"N/A","Error, please check"))</f>
        <v>N/A</v>
      </c>
      <c r="AA36" s="382" t="str">
        <f>IF($G36=Lists!$D$5,IF('Table A2 Economic Benefits'!AA88="","N/A",'Table A2 Economic Benefits'!AA88),
IF(OR($G36=Lists!$D$4,$G36="&lt;Select&gt;"),"N/A","Error, please check"))</f>
        <v>N/A</v>
      </c>
      <c r="AB36" s="382" t="str">
        <f>IF($G36=Lists!$D$5,IF('Table A2 Economic Benefits'!AB88="","N/A",'Table A2 Economic Benefits'!AB88),
IF(OR($G36=Lists!$D$4,$G36="&lt;Select&gt;"),"N/A","Error, please check"))</f>
        <v>N/A</v>
      </c>
      <c r="AC36" s="382" t="str">
        <f>IF($G36=Lists!$D$5,IF('Table A2 Economic Benefits'!AC88="","N/A",'Table A2 Economic Benefits'!AC88),
IF(OR($G36=Lists!$D$4,$G36="&lt;Select&gt;"),"N/A","Error, please check"))</f>
        <v>N/A</v>
      </c>
      <c r="AD36" s="382" t="str">
        <f>IF($G36=Lists!$D$5,IF('Table A2 Economic Benefits'!AD88="","N/A",'Table A2 Economic Benefits'!AD88),
IF(OR($G36=Lists!$D$4,$G36="&lt;Select&gt;"),"N/A","Error, please check"))</f>
        <v>N/A</v>
      </c>
      <c r="AE36" s="382" t="str">
        <f>IF($G36=Lists!$D$5,IF('Table A2 Economic Benefits'!AE88="","N/A",'Table A2 Economic Benefits'!AE88),
IF(OR($G36=Lists!$D$4,$G36="&lt;Select&gt;"),"N/A","Error, please check"))</f>
        <v>N/A</v>
      </c>
      <c r="AF36" s="382" t="str">
        <f>IF($G36=Lists!$D$5,IF('Table A2 Economic Benefits'!AF88="","N/A",'Table A2 Economic Benefits'!AF88),
IF(OR($G36=Lists!$D$4,$G36="&lt;Select&gt;"),"N/A","Error, please check"))</f>
        <v>N/A</v>
      </c>
      <c r="AG36" s="382" t="str">
        <f>IF($G36=Lists!$D$5,IF('Table A2 Economic Benefits'!AG88="","N/A",'Table A2 Economic Benefits'!AG88),
IF(OR($G36=Lists!$D$4,$G36="&lt;Select&gt;"),"N/A","Error, please check"))</f>
        <v>N/A</v>
      </c>
      <c r="AH36" s="382" t="str">
        <f>IF($G36=Lists!$D$5,IF('Table A2 Economic Benefits'!AH88="","N/A",'Table A2 Economic Benefits'!AH88),
IF(OR($G36=Lists!$D$4,$G36="&lt;Select&gt;"),"N/A","Error, please check"))</f>
        <v>N/A</v>
      </c>
      <c r="AI36" s="382" t="str">
        <f>IF($G36=Lists!$D$5,IF('Table A2 Economic Benefits'!AI88="","N/A",'Table A2 Economic Benefits'!AI88),
IF(OR($G36=Lists!$D$4,$G36="&lt;Select&gt;"),"N/A","Error, please check"))</f>
        <v>N/A</v>
      </c>
      <c r="AJ36" s="382" t="str">
        <f>IF($G36=Lists!$D$5,IF('Table A2 Economic Benefits'!AJ88="","N/A",'Table A2 Economic Benefits'!AJ88),
IF(OR($G36=Lists!$D$4,$G36="&lt;Select&gt;"),"N/A","Error, please check"))</f>
        <v>N/A</v>
      </c>
      <c r="AK36" s="382" t="str">
        <f>IF($G36=Lists!$D$5,IF('Table A2 Economic Benefits'!AK88="","N/A",'Table A2 Economic Benefits'!AK88),
IF(OR($G36=Lists!$D$4,$G36="&lt;Select&gt;"),"N/A","Error, please check"))</f>
        <v>N/A</v>
      </c>
      <c r="AL36" s="382" t="str">
        <f>IF($G36=Lists!$D$5,IF('Table A2 Economic Benefits'!AL88="","N/A",'Table A2 Economic Benefits'!AL88),
IF(OR($G36=Lists!$D$4,$G36="&lt;Select&gt;"),"N/A","Error, please check"))</f>
        <v>N/A</v>
      </c>
      <c r="AM36" s="382" t="str">
        <f>IF($G36=Lists!$D$5,IF('Table A2 Economic Benefits'!AM88="","N/A",'Table A2 Economic Benefits'!AM88),
IF(OR($G36=Lists!$D$4,$G36="&lt;Select&gt;"),"N/A","Error, please check"))</f>
        <v>N/A</v>
      </c>
      <c r="AN36" s="382" t="str">
        <f>IF($G36=Lists!$D$5,IF('Table A2 Economic Benefits'!AN88="","N/A",'Table A2 Economic Benefits'!AN88),
IF(OR($G36=Lists!$D$4,$G36="&lt;Select&gt;"),"N/A","Error, please check"))</f>
        <v>N/A</v>
      </c>
      <c r="AO36" s="382" t="str">
        <f>IF($G36=Lists!$D$5,IF('Table A2 Economic Benefits'!AO88="","N/A",'Table A2 Economic Benefits'!AO88),
IF(OR($G36=Lists!$D$4,$G36="&lt;Select&gt;"),"N/A","Error, please check"))</f>
        <v>N/A</v>
      </c>
      <c r="AP36" s="382" t="str">
        <f>IF($G36=Lists!$D$5,IF('Table A2 Economic Benefits'!AP88="","N/A",'Table A2 Economic Benefits'!AP88),
IF(OR($G36=Lists!$D$4,$G36="&lt;Select&gt;"),"N/A","Error, please check"))</f>
        <v>N/A</v>
      </c>
      <c r="AQ36" s="382" t="str">
        <f>IF($G36=Lists!$D$5,IF('Table A2 Economic Benefits'!AQ88="","N/A",'Table A2 Economic Benefits'!AQ88),
IF(OR($G36=Lists!$D$4,$G36="&lt;Select&gt;"),"N/A","Error, please check"))</f>
        <v>N/A</v>
      </c>
      <c r="AR36" s="382" t="str">
        <f>IF($G36=Lists!$D$5,IF('Table A2 Economic Benefits'!AR88="","N/A",'Table A2 Economic Benefits'!AR88),
IF(OR($G36=Lists!$D$4,$G36="&lt;Select&gt;"),"N/A","Error, please check"))</f>
        <v>N/A</v>
      </c>
      <c r="AS36" s="382" t="str">
        <f>IF($G36=Lists!$D$5,IF('Table A2 Economic Benefits'!AS88="","N/A",'Table A2 Economic Benefits'!AS88),
IF(OR($G36=Lists!$D$4,$G36="&lt;Select&gt;"),"N/A","Error, please check"))</f>
        <v>N/A</v>
      </c>
      <c r="AT36" s="382" t="str">
        <f>IF($G36=Lists!$D$5,IF('Table A2 Economic Benefits'!AT88="","N/A",'Table A2 Economic Benefits'!AT88),
IF(OR($G36=Lists!$D$4,$G36="&lt;Select&gt;"),"N/A","Error, please check"))</f>
        <v>N/A</v>
      </c>
      <c r="AU36" s="382" t="str">
        <f>IF($G36=Lists!$D$5,IF('Table A2 Economic Benefits'!AU88="","N/A",'Table A2 Economic Benefits'!AU88),
IF(OR($G36=Lists!$D$4,$G36="&lt;Select&gt;"),"N/A","Error, please check"))</f>
        <v>N/A</v>
      </c>
      <c r="AV36" s="382" t="str">
        <f>IF($G36=Lists!$D$5,IF('Table A2 Economic Benefits'!AV88="","N/A",'Table A2 Economic Benefits'!AV88),
IF(OR($G36=Lists!$D$4,$G36="&lt;Select&gt;"),"N/A","Error, please check"))</f>
        <v>N/A</v>
      </c>
      <c r="AW36" s="382" t="str">
        <f>IF($G36=Lists!$D$5,IF('Table A2 Economic Benefits'!AW88="","N/A",'Table A2 Economic Benefits'!AW88),
IF(OR($G36=Lists!$D$4,$G36="&lt;Select&gt;"),"N/A","Error, please check"))</f>
        <v>N/A</v>
      </c>
      <c r="AX36" s="382" t="str">
        <f>IF($G36=Lists!$D$5,IF('Table A2 Economic Benefits'!AX88="","N/A",'Table A2 Economic Benefits'!AX88),
IF(OR($G36=Lists!$D$4,$G36="&lt;Select&gt;"),"N/A","Error, please check"))</f>
        <v>N/A</v>
      </c>
      <c r="AY36" s="382" t="str">
        <f>IF($G36=Lists!$D$5,IF('Table A2 Economic Benefits'!AY88="","N/A",'Table A2 Economic Benefits'!AY88),
IF(OR($G36=Lists!$D$4,$G36="&lt;Select&gt;"),"N/A","Error, please check"))</f>
        <v>N/A</v>
      </c>
      <c r="AZ36" s="382" t="str">
        <f>IF($G36=Lists!$D$5,IF('Table A2 Economic Benefits'!AZ88="","N/A",'Table A2 Economic Benefits'!AZ88),
IF(OR($G36=Lists!$D$4,$G36="&lt;Select&gt;"),"N/A","Error, please check"))</f>
        <v>N/A</v>
      </c>
      <c r="BA36" s="382" t="str">
        <f>IF($G36=Lists!$D$5,IF('Table A2 Economic Benefits'!BA88="","N/A",'Table A2 Economic Benefits'!BA88),
IF(OR($G36=Lists!$D$4,$G36="&lt;Select&gt;"),"N/A","Error, please check"))</f>
        <v>N/A</v>
      </c>
      <c r="BB36" s="382" t="str">
        <f>IF($G36=Lists!$D$5,IF('Table A2 Economic Benefits'!BB88="","N/A",'Table A2 Economic Benefits'!BB88),
IF(OR($G36=Lists!$D$4,$G36="&lt;Select&gt;"),"N/A","Error, please check"))</f>
        <v>N/A</v>
      </c>
      <c r="BC36" s="382" t="str">
        <f>IF($G36=Lists!$D$5,IF('Table A2 Economic Benefits'!BC88="","N/A",'Table A2 Economic Benefits'!BC88),
IF(OR($G36=Lists!$D$4,$G36="&lt;Select&gt;"),"N/A","Error, please check"))</f>
        <v>N/A</v>
      </c>
      <c r="BD36" s="382" t="str">
        <f>IF($G36=Lists!$D$5,IF('Table A2 Economic Benefits'!BD88="","N/A",'Table A2 Economic Benefits'!BD88),
IF(OR($G36=Lists!$D$4,$G36="&lt;Select&gt;"),"N/A","Error, please check"))</f>
        <v>N/A</v>
      </c>
      <c r="BE36" s="382" t="str">
        <f>IF($G36=Lists!$D$5,IF('Table A2 Economic Benefits'!BE88="","N/A",'Table A2 Economic Benefits'!BE88),
IF(OR($G36=Lists!$D$4,$G36="&lt;Select&gt;"),"N/A","Error, please check"))</f>
        <v>N/A</v>
      </c>
      <c r="BF36" s="382" t="str">
        <f>IF($G36=Lists!$D$5,IF('Table A2 Economic Benefits'!BF88="","N/A",'Table A2 Economic Benefits'!BF88),
IF(OR($G36=Lists!$D$4,$G36="&lt;Select&gt;"),"N/A","Error, please check"))</f>
        <v>N/A</v>
      </c>
      <c r="BG36" s="382" t="str">
        <f>IF($G36=Lists!$D$5,IF('Table A2 Economic Benefits'!BG88="","N/A",'Table A2 Economic Benefits'!BG88),
IF(OR($G36=Lists!$D$4,$G36="&lt;Select&gt;"),"N/A","Error, please check"))</f>
        <v>N/A</v>
      </c>
      <c r="BH36" s="382" t="str">
        <f>IF($G36=Lists!$D$5,IF('Table A2 Economic Benefits'!BH88="","N/A",'Table A2 Economic Benefits'!BH88),
IF(OR($G36=Lists!$D$4,$G36="&lt;Select&gt;"),"N/A","Error, please check"))</f>
        <v>N/A</v>
      </c>
      <c r="BI36" s="382" t="str">
        <f>IF($G36=Lists!$D$5,IF('Table A2 Economic Benefits'!BI88="","N/A",'Table A2 Economic Benefits'!BI88),
IF(OR($G36=Lists!$D$4,$G36="&lt;Select&gt;"),"N/A","Error, please check"))</f>
        <v>N/A</v>
      </c>
      <c r="BJ36" s="382" t="str">
        <f>IF($G36=Lists!$D$5,IF('Table A2 Economic Benefits'!BJ88="","N/A",'Table A2 Economic Benefits'!BJ88),
IF(OR($G36=Lists!$D$4,$G36="&lt;Select&gt;"),"N/A","Error, please check"))</f>
        <v>N/A</v>
      </c>
      <c r="BK36" s="382" t="str">
        <f>IF($G36=Lists!$D$5,IF('Table A2 Economic Benefits'!BK88="","N/A",'Table A2 Economic Benefits'!BK88),
IF(OR($G36=Lists!$D$4,$G36="&lt;Select&gt;"),"N/A","Error, please check"))</f>
        <v>N/A</v>
      </c>
      <c r="BL36" s="382" t="str">
        <f>IF($G36=Lists!$D$5,IF('Table A2 Economic Benefits'!BL88="","N/A",'Table A2 Economic Benefits'!BL88),
IF(OR($G36=Lists!$D$4,$G36="&lt;Select&gt;"),"N/A","Error, please check"))</f>
        <v>N/A</v>
      </c>
      <c r="BM36" s="382" t="str">
        <f>IF($G36=Lists!$D$5,IF('Table A2 Economic Benefits'!BM88="","N/A",'Table A2 Economic Benefits'!BM88),
IF(OR($G36=Lists!$D$4,$G36="&lt;Select&gt;"),"N/A","Error, please check"))</f>
        <v>N/A</v>
      </c>
      <c r="BN36" s="382" t="str">
        <f>IF($G36=Lists!$D$5,IF('Table A2 Economic Benefits'!BN88="","N/A",'Table A2 Economic Benefits'!BN88),
IF(OR($G36=Lists!$D$4,$G36="&lt;Select&gt;"),"N/A","Error, please check"))</f>
        <v>N/A</v>
      </c>
      <c r="BO36" s="382" t="str">
        <f>IF($G36=Lists!$D$5,IF('Table A2 Economic Benefits'!BO88="","N/A",'Table A2 Economic Benefits'!BO88),
IF(OR($G36=Lists!$D$4,$G36="&lt;Select&gt;"),"N/A","Error, please check"))</f>
        <v>N/A</v>
      </c>
    </row>
    <row r="37" spans="3:67" x14ac:dyDescent="0.35">
      <c r="C37" s="109" t="str">
        <f>'Table A2 Economic Benefits'!C89</f>
        <v>&lt;Select&gt;</v>
      </c>
      <c r="D37" s="109" t="str">
        <f>'Table A2 Economic Benefits'!D89</f>
        <v>&lt;Select&gt;</v>
      </c>
      <c r="E37" s="109" t="str">
        <f>'Table A2 Economic Benefits'!E89</f>
        <v/>
      </c>
      <c r="F37" s="109" t="str">
        <f>'Table A2 Economic Benefits'!F89</f>
        <v>&lt;Select&gt;</v>
      </c>
      <c r="G37" s="109" t="str">
        <f>'Table A2 Economic Benefits'!G89</f>
        <v>&lt;Select&gt;</v>
      </c>
      <c r="H37" s="382" t="str">
        <f>IF($G37=Lists!$D$5,IF('Table A2 Economic Benefits'!H89="","N/A",'Table A2 Economic Benefits'!H89),
IF(OR($G37=Lists!$D$4,$G37="&lt;Select&gt;"),"N/A","Error, please check"))</f>
        <v>N/A</v>
      </c>
      <c r="I37" s="382" t="str">
        <f>IF($G37=Lists!$D$5,IF('Table A2 Economic Benefits'!I89="","N/A",'Table A2 Economic Benefits'!I89),
IF(OR($G37=Lists!$D$4,$G37="&lt;Select&gt;"),"N/A","Error, please check"))</f>
        <v>N/A</v>
      </c>
      <c r="J37" s="382" t="str">
        <f>IF($G37=Lists!$D$5,IF('Table A2 Economic Benefits'!J89="","N/A",'Table A2 Economic Benefits'!J89),
IF(OR($G37=Lists!$D$4,$G37="&lt;Select&gt;"),"N/A","Error, please check"))</f>
        <v>N/A</v>
      </c>
      <c r="K37" s="382" t="str">
        <f>IF($G37=Lists!$D$5,IF('Table A2 Economic Benefits'!K89="","N/A",'Table A2 Economic Benefits'!K89),
IF(OR($G37=Lists!$D$4,$G37="&lt;Select&gt;"),"N/A","Error, please check"))</f>
        <v>N/A</v>
      </c>
      <c r="L37" s="382" t="str">
        <f>IF($G37=Lists!$D$5,IF('Table A2 Economic Benefits'!L89="","N/A",'Table A2 Economic Benefits'!L89),
IF(OR($G37=Lists!$D$4,$G37="&lt;Select&gt;"),"N/A","Error, please check"))</f>
        <v>N/A</v>
      </c>
      <c r="M37" s="382" t="str">
        <f>IF($G37=Lists!$D$5,IF('Table A2 Economic Benefits'!M89="","N/A",'Table A2 Economic Benefits'!M89),
IF(OR($G37=Lists!$D$4,$G37="&lt;Select&gt;"),"N/A","Error, please check"))</f>
        <v>N/A</v>
      </c>
      <c r="N37" s="382" t="str">
        <f>IF($G37=Lists!$D$5,IF('Table A2 Economic Benefits'!N89="","N/A",'Table A2 Economic Benefits'!N89),
IF(OR($G37=Lists!$D$4,$G37="&lt;Select&gt;"),"N/A","Error, please check"))</f>
        <v>N/A</v>
      </c>
      <c r="O37" s="382" t="str">
        <f>IF($G37=Lists!$D$5,IF('Table A2 Economic Benefits'!O89="","N/A",'Table A2 Economic Benefits'!O89),
IF(OR($G37=Lists!$D$4,$G37="&lt;Select&gt;"),"N/A","Error, please check"))</f>
        <v>N/A</v>
      </c>
      <c r="P37" s="382" t="str">
        <f>IF($G37=Lists!$D$5,IF('Table A2 Economic Benefits'!P89="","N/A",'Table A2 Economic Benefits'!P89),
IF(OR($G37=Lists!$D$4,$G37="&lt;Select&gt;"),"N/A","Error, please check"))</f>
        <v>N/A</v>
      </c>
      <c r="Q37" s="382" t="str">
        <f>IF($G37=Lists!$D$5,IF('Table A2 Economic Benefits'!Q89="","N/A",'Table A2 Economic Benefits'!Q89),
IF(OR($G37=Lists!$D$4,$G37="&lt;Select&gt;"),"N/A","Error, please check"))</f>
        <v>N/A</v>
      </c>
      <c r="R37" s="382" t="str">
        <f>IF($G37=Lists!$D$5,IF('Table A2 Economic Benefits'!R89="","N/A",'Table A2 Economic Benefits'!R89),
IF(OR($G37=Lists!$D$4,$G37="&lt;Select&gt;"),"N/A","Error, please check"))</f>
        <v>N/A</v>
      </c>
      <c r="S37" s="382" t="str">
        <f>IF($G37=Lists!$D$5,IF('Table A2 Economic Benefits'!S89="","N/A",'Table A2 Economic Benefits'!S89),
IF(OR($G37=Lists!$D$4,$G37="&lt;Select&gt;"),"N/A","Error, please check"))</f>
        <v>N/A</v>
      </c>
      <c r="T37" s="382" t="str">
        <f>IF($G37=Lists!$D$5,IF('Table A2 Economic Benefits'!T89="","N/A",'Table A2 Economic Benefits'!T89),
IF(OR($G37=Lists!$D$4,$G37="&lt;Select&gt;"),"N/A","Error, please check"))</f>
        <v>N/A</v>
      </c>
      <c r="U37" s="382" t="str">
        <f>IF($G37=Lists!$D$5,IF('Table A2 Economic Benefits'!U89="","N/A",'Table A2 Economic Benefits'!U89),
IF(OR($G37=Lists!$D$4,$G37="&lt;Select&gt;"),"N/A","Error, please check"))</f>
        <v>N/A</v>
      </c>
      <c r="V37" s="382" t="str">
        <f>IF($G37=Lists!$D$5,IF('Table A2 Economic Benefits'!V89="","N/A",'Table A2 Economic Benefits'!V89),
IF(OR($G37=Lists!$D$4,$G37="&lt;Select&gt;"),"N/A","Error, please check"))</f>
        <v>N/A</v>
      </c>
      <c r="W37" s="382" t="str">
        <f>IF($G37=Lists!$D$5,IF('Table A2 Economic Benefits'!W89="","N/A",'Table A2 Economic Benefits'!W89),
IF(OR($G37=Lists!$D$4,$G37="&lt;Select&gt;"),"N/A","Error, please check"))</f>
        <v>N/A</v>
      </c>
      <c r="X37" s="382" t="str">
        <f>IF($G37=Lists!$D$5,IF('Table A2 Economic Benefits'!X89="","N/A",'Table A2 Economic Benefits'!X89),
IF(OR($G37=Lists!$D$4,$G37="&lt;Select&gt;"),"N/A","Error, please check"))</f>
        <v>N/A</v>
      </c>
      <c r="Y37" s="382" t="str">
        <f>IF($G37=Lists!$D$5,IF('Table A2 Economic Benefits'!Y89="","N/A",'Table A2 Economic Benefits'!Y89),
IF(OR($G37=Lists!$D$4,$G37="&lt;Select&gt;"),"N/A","Error, please check"))</f>
        <v>N/A</v>
      </c>
      <c r="Z37" s="382" t="str">
        <f>IF($G37=Lists!$D$5,IF('Table A2 Economic Benefits'!Z89="","N/A",'Table A2 Economic Benefits'!Z89),
IF(OR($G37=Lists!$D$4,$G37="&lt;Select&gt;"),"N/A","Error, please check"))</f>
        <v>N/A</v>
      </c>
      <c r="AA37" s="382" t="str">
        <f>IF($G37=Lists!$D$5,IF('Table A2 Economic Benefits'!AA89="","N/A",'Table A2 Economic Benefits'!AA89),
IF(OR($G37=Lists!$D$4,$G37="&lt;Select&gt;"),"N/A","Error, please check"))</f>
        <v>N/A</v>
      </c>
      <c r="AB37" s="382" t="str">
        <f>IF($G37=Lists!$D$5,IF('Table A2 Economic Benefits'!AB89="","N/A",'Table A2 Economic Benefits'!AB89),
IF(OR($G37=Lists!$D$4,$G37="&lt;Select&gt;"),"N/A","Error, please check"))</f>
        <v>N/A</v>
      </c>
      <c r="AC37" s="382" t="str">
        <f>IF($G37=Lists!$D$5,IF('Table A2 Economic Benefits'!AC89="","N/A",'Table A2 Economic Benefits'!AC89),
IF(OR($G37=Lists!$D$4,$G37="&lt;Select&gt;"),"N/A","Error, please check"))</f>
        <v>N/A</v>
      </c>
      <c r="AD37" s="382" t="str">
        <f>IF($G37=Lists!$D$5,IF('Table A2 Economic Benefits'!AD89="","N/A",'Table A2 Economic Benefits'!AD89),
IF(OR($G37=Lists!$D$4,$G37="&lt;Select&gt;"),"N/A","Error, please check"))</f>
        <v>N/A</v>
      </c>
      <c r="AE37" s="382" t="str">
        <f>IF($G37=Lists!$D$5,IF('Table A2 Economic Benefits'!AE89="","N/A",'Table A2 Economic Benefits'!AE89),
IF(OR($G37=Lists!$D$4,$G37="&lt;Select&gt;"),"N/A","Error, please check"))</f>
        <v>N/A</v>
      </c>
      <c r="AF37" s="382" t="str">
        <f>IF($G37=Lists!$D$5,IF('Table A2 Economic Benefits'!AF89="","N/A",'Table A2 Economic Benefits'!AF89),
IF(OR($G37=Lists!$D$4,$G37="&lt;Select&gt;"),"N/A","Error, please check"))</f>
        <v>N/A</v>
      </c>
      <c r="AG37" s="382" t="str">
        <f>IF($G37=Lists!$D$5,IF('Table A2 Economic Benefits'!AG89="","N/A",'Table A2 Economic Benefits'!AG89),
IF(OR($G37=Lists!$D$4,$G37="&lt;Select&gt;"),"N/A","Error, please check"))</f>
        <v>N/A</v>
      </c>
      <c r="AH37" s="382" t="str">
        <f>IF($G37=Lists!$D$5,IF('Table A2 Economic Benefits'!AH89="","N/A",'Table A2 Economic Benefits'!AH89),
IF(OR($G37=Lists!$D$4,$G37="&lt;Select&gt;"),"N/A","Error, please check"))</f>
        <v>N/A</v>
      </c>
      <c r="AI37" s="382" t="str">
        <f>IF($G37=Lists!$D$5,IF('Table A2 Economic Benefits'!AI89="","N/A",'Table A2 Economic Benefits'!AI89),
IF(OR($G37=Lists!$D$4,$G37="&lt;Select&gt;"),"N/A","Error, please check"))</f>
        <v>N/A</v>
      </c>
      <c r="AJ37" s="382" t="str">
        <f>IF($G37=Lists!$D$5,IF('Table A2 Economic Benefits'!AJ89="","N/A",'Table A2 Economic Benefits'!AJ89),
IF(OR($G37=Lists!$D$4,$G37="&lt;Select&gt;"),"N/A","Error, please check"))</f>
        <v>N/A</v>
      </c>
      <c r="AK37" s="382" t="str">
        <f>IF($G37=Lists!$D$5,IF('Table A2 Economic Benefits'!AK89="","N/A",'Table A2 Economic Benefits'!AK89),
IF(OR($G37=Lists!$D$4,$G37="&lt;Select&gt;"),"N/A","Error, please check"))</f>
        <v>N/A</v>
      </c>
      <c r="AL37" s="382" t="str">
        <f>IF($G37=Lists!$D$5,IF('Table A2 Economic Benefits'!AL89="","N/A",'Table A2 Economic Benefits'!AL89),
IF(OR($G37=Lists!$D$4,$G37="&lt;Select&gt;"),"N/A","Error, please check"))</f>
        <v>N/A</v>
      </c>
      <c r="AM37" s="382" t="str">
        <f>IF($G37=Lists!$D$5,IF('Table A2 Economic Benefits'!AM89="","N/A",'Table A2 Economic Benefits'!AM89),
IF(OR($G37=Lists!$D$4,$G37="&lt;Select&gt;"),"N/A","Error, please check"))</f>
        <v>N/A</v>
      </c>
      <c r="AN37" s="382" t="str">
        <f>IF($G37=Lists!$D$5,IF('Table A2 Economic Benefits'!AN89="","N/A",'Table A2 Economic Benefits'!AN89),
IF(OR($G37=Lists!$D$4,$G37="&lt;Select&gt;"),"N/A","Error, please check"))</f>
        <v>N/A</v>
      </c>
      <c r="AO37" s="382" t="str">
        <f>IF($G37=Lists!$D$5,IF('Table A2 Economic Benefits'!AO89="","N/A",'Table A2 Economic Benefits'!AO89),
IF(OR($G37=Lists!$D$4,$G37="&lt;Select&gt;"),"N/A","Error, please check"))</f>
        <v>N/A</v>
      </c>
      <c r="AP37" s="382" t="str">
        <f>IF($G37=Lists!$D$5,IF('Table A2 Economic Benefits'!AP89="","N/A",'Table A2 Economic Benefits'!AP89),
IF(OR($G37=Lists!$D$4,$G37="&lt;Select&gt;"),"N/A","Error, please check"))</f>
        <v>N/A</v>
      </c>
      <c r="AQ37" s="382" t="str">
        <f>IF($G37=Lists!$D$5,IF('Table A2 Economic Benefits'!AQ89="","N/A",'Table A2 Economic Benefits'!AQ89),
IF(OR($G37=Lists!$D$4,$G37="&lt;Select&gt;"),"N/A","Error, please check"))</f>
        <v>N/A</v>
      </c>
      <c r="AR37" s="382" t="str">
        <f>IF($G37=Lists!$D$5,IF('Table A2 Economic Benefits'!AR89="","N/A",'Table A2 Economic Benefits'!AR89),
IF(OR($G37=Lists!$D$4,$G37="&lt;Select&gt;"),"N/A","Error, please check"))</f>
        <v>N/A</v>
      </c>
      <c r="AS37" s="382" t="str">
        <f>IF($G37=Lists!$D$5,IF('Table A2 Economic Benefits'!AS89="","N/A",'Table A2 Economic Benefits'!AS89),
IF(OR($G37=Lists!$D$4,$G37="&lt;Select&gt;"),"N/A","Error, please check"))</f>
        <v>N/A</v>
      </c>
      <c r="AT37" s="382" t="str">
        <f>IF($G37=Lists!$D$5,IF('Table A2 Economic Benefits'!AT89="","N/A",'Table A2 Economic Benefits'!AT89),
IF(OR($G37=Lists!$D$4,$G37="&lt;Select&gt;"),"N/A","Error, please check"))</f>
        <v>N/A</v>
      </c>
      <c r="AU37" s="382" t="str">
        <f>IF($G37=Lists!$D$5,IF('Table A2 Economic Benefits'!AU89="","N/A",'Table A2 Economic Benefits'!AU89),
IF(OR($G37=Lists!$D$4,$G37="&lt;Select&gt;"),"N/A","Error, please check"))</f>
        <v>N/A</v>
      </c>
      <c r="AV37" s="382" t="str">
        <f>IF($G37=Lists!$D$5,IF('Table A2 Economic Benefits'!AV89="","N/A",'Table A2 Economic Benefits'!AV89),
IF(OR($G37=Lists!$D$4,$G37="&lt;Select&gt;"),"N/A","Error, please check"))</f>
        <v>N/A</v>
      </c>
      <c r="AW37" s="382" t="str">
        <f>IF($G37=Lists!$D$5,IF('Table A2 Economic Benefits'!AW89="","N/A",'Table A2 Economic Benefits'!AW89),
IF(OR($G37=Lists!$D$4,$G37="&lt;Select&gt;"),"N/A","Error, please check"))</f>
        <v>N/A</v>
      </c>
      <c r="AX37" s="382" t="str">
        <f>IF($G37=Lists!$D$5,IF('Table A2 Economic Benefits'!AX89="","N/A",'Table A2 Economic Benefits'!AX89),
IF(OR($G37=Lists!$D$4,$G37="&lt;Select&gt;"),"N/A","Error, please check"))</f>
        <v>N/A</v>
      </c>
      <c r="AY37" s="382" t="str">
        <f>IF($G37=Lists!$D$5,IF('Table A2 Economic Benefits'!AY89="","N/A",'Table A2 Economic Benefits'!AY89),
IF(OR($G37=Lists!$D$4,$G37="&lt;Select&gt;"),"N/A","Error, please check"))</f>
        <v>N/A</v>
      </c>
      <c r="AZ37" s="382" t="str">
        <f>IF($G37=Lists!$D$5,IF('Table A2 Economic Benefits'!AZ89="","N/A",'Table A2 Economic Benefits'!AZ89),
IF(OR($G37=Lists!$D$4,$G37="&lt;Select&gt;"),"N/A","Error, please check"))</f>
        <v>N/A</v>
      </c>
      <c r="BA37" s="382" t="str">
        <f>IF($G37=Lists!$D$5,IF('Table A2 Economic Benefits'!BA89="","N/A",'Table A2 Economic Benefits'!BA89),
IF(OR($G37=Lists!$D$4,$G37="&lt;Select&gt;"),"N/A","Error, please check"))</f>
        <v>N/A</v>
      </c>
      <c r="BB37" s="382" t="str">
        <f>IF($G37=Lists!$D$5,IF('Table A2 Economic Benefits'!BB89="","N/A",'Table A2 Economic Benefits'!BB89),
IF(OR($G37=Lists!$D$4,$G37="&lt;Select&gt;"),"N/A","Error, please check"))</f>
        <v>N/A</v>
      </c>
      <c r="BC37" s="382" t="str">
        <f>IF($G37=Lists!$D$5,IF('Table A2 Economic Benefits'!BC89="","N/A",'Table A2 Economic Benefits'!BC89),
IF(OR($G37=Lists!$D$4,$G37="&lt;Select&gt;"),"N/A","Error, please check"))</f>
        <v>N/A</v>
      </c>
      <c r="BD37" s="382" t="str">
        <f>IF($G37=Lists!$D$5,IF('Table A2 Economic Benefits'!BD89="","N/A",'Table A2 Economic Benefits'!BD89),
IF(OR($G37=Lists!$D$4,$G37="&lt;Select&gt;"),"N/A","Error, please check"))</f>
        <v>N/A</v>
      </c>
      <c r="BE37" s="382" t="str">
        <f>IF($G37=Lists!$D$5,IF('Table A2 Economic Benefits'!BE89="","N/A",'Table A2 Economic Benefits'!BE89),
IF(OR($G37=Lists!$D$4,$G37="&lt;Select&gt;"),"N/A","Error, please check"))</f>
        <v>N/A</v>
      </c>
      <c r="BF37" s="382" t="str">
        <f>IF($G37=Lists!$D$5,IF('Table A2 Economic Benefits'!BF89="","N/A",'Table A2 Economic Benefits'!BF89),
IF(OR($G37=Lists!$D$4,$G37="&lt;Select&gt;"),"N/A","Error, please check"))</f>
        <v>N/A</v>
      </c>
      <c r="BG37" s="382" t="str">
        <f>IF($G37=Lists!$D$5,IF('Table A2 Economic Benefits'!BG89="","N/A",'Table A2 Economic Benefits'!BG89),
IF(OR($G37=Lists!$D$4,$G37="&lt;Select&gt;"),"N/A","Error, please check"))</f>
        <v>N/A</v>
      </c>
      <c r="BH37" s="382" t="str">
        <f>IF($G37=Lists!$D$5,IF('Table A2 Economic Benefits'!BH89="","N/A",'Table A2 Economic Benefits'!BH89),
IF(OR($G37=Lists!$D$4,$G37="&lt;Select&gt;"),"N/A","Error, please check"))</f>
        <v>N/A</v>
      </c>
      <c r="BI37" s="382" t="str">
        <f>IF($G37=Lists!$D$5,IF('Table A2 Economic Benefits'!BI89="","N/A",'Table A2 Economic Benefits'!BI89),
IF(OR($G37=Lists!$D$4,$G37="&lt;Select&gt;"),"N/A","Error, please check"))</f>
        <v>N/A</v>
      </c>
      <c r="BJ37" s="382" t="str">
        <f>IF($G37=Lists!$D$5,IF('Table A2 Economic Benefits'!BJ89="","N/A",'Table A2 Economic Benefits'!BJ89),
IF(OR($G37=Lists!$D$4,$G37="&lt;Select&gt;"),"N/A","Error, please check"))</f>
        <v>N/A</v>
      </c>
      <c r="BK37" s="382" t="str">
        <f>IF($G37=Lists!$D$5,IF('Table A2 Economic Benefits'!BK89="","N/A",'Table A2 Economic Benefits'!BK89),
IF(OR($G37=Lists!$D$4,$G37="&lt;Select&gt;"),"N/A","Error, please check"))</f>
        <v>N/A</v>
      </c>
      <c r="BL37" s="382" t="str">
        <f>IF($G37=Lists!$D$5,IF('Table A2 Economic Benefits'!BL89="","N/A",'Table A2 Economic Benefits'!BL89),
IF(OR($G37=Lists!$D$4,$G37="&lt;Select&gt;"),"N/A","Error, please check"))</f>
        <v>N/A</v>
      </c>
      <c r="BM37" s="382" t="str">
        <f>IF($G37=Lists!$D$5,IF('Table A2 Economic Benefits'!BM89="","N/A",'Table A2 Economic Benefits'!BM89),
IF(OR($G37=Lists!$D$4,$G37="&lt;Select&gt;"),"N/A","Error, please check"))</f>
        <v>N/A</v>
      </c>
      <c r="BN37" s="382" t="str">
        <f>IF($G37=Lists!$D$5,IF('Table A2 Economic Benefits'!BN89="","N/A",'Table A2 Economic Benefits'!BN89),
IF(OR($G37=Lists!$D$4,$G37="&lt;Select&gt;"),"N/A","Error, please check"))</f>
        <v>N/A</v>
      </c>
      <c r="BO37" s="382" t="str">
        <f>IF($G37=Lists!$D$5,IF('Table A2 Economic Benefits'!BO89="","N/A",'Table A2 Economic Benefits'!BO89),
IF(OR($G37=Lists!$D$4,$G37="&lt;Select&gt;"),"N/A","Error, please check"))</f>
        <v>N/A</v>
      </c>
    </row>
    <row r="38" spans="3:67" x14ac:dyDescent="0.35">
      <c r="C38" s="109" t="str">
        <f>'Table A2 Economic Benefits'!C90</f>
        <v>&lt;Select&gt;</v>
      </c>
      <c r="D38" s="109" t="str">
        <f>'Table A2 Economic Benefits'!D90</f>
        <v>&lt;Select&gt;</v>
      </c>
      <c r="E38" s="109" t="str">
        <f>'Table A2 Economic Benefits'!E90</f>
        <v/>
      </c>
      <c r="F38" s="109" t="str">
        <f>'Table A2 Economic Benefits'!F90</f>
        <v>&lt;Select&gt;</v>
      </c>
      <c r="G38" s="109" t="str">
        <f>'Table A2 Economic Benefits'!G90</f>
        <v>&lt;Select&gt;</v>
      </c>
      <c r="H38" s="382" t="str">
        <f>IF($G38=Lists!$D$5,IF('Table A2 Economic Benefits'!H90="","N/A",'Table A2 Economic Benefits'!H90),
IF(OR($G38=Lists!$D$4,$G38="&lt;Select&gt;"),"N/A","Error, please check"))</f>
        <v>N/A</v>
      </c>
      <c r="I38" s="382" t="str">
        <f>IF($G38=Lists!$D$5,IF('Table A2 Economic Benefits'!I90="","N/A",'Table A2 Economic Benefits'!I90),
IF(OR($G38=Lists!$D$4,$G38="&lt;Select&gt;"),"N/A","Error, please check"))</f>
        <v>N/A</v>
      </c>
      <c r="J38" s="382" t="str">
        <f>IF($G38=Lists!$D$5,IF('Table A2 Economic Benefits'!J90="","N/A",'Table A2 Economic Benefits'!J90),
IF(OR($G38=Lists!$D$4,$G38="&lt;Select&gt;"),"N/A","Error, please check"))</f>
        <v>N/A</v>
      </c>
      <c r="K38" s="382" t="str">
        <f>IF($G38=Lists!$D$5,IF('Table A2 Economic Benefits'!K90="","N/A",'Table A2 Economic Benefits'!K90),
IF(OR($G38=Lists!$D$4,$G38="&lt;Select&gt;"),"N/A","Error, please check"))</f>
        <v>N/A</v>
      </c>
      <c r="L38" s="382" t="str">
        <f>IF($G38=Lists!$D$5,IF('Table A2 Economic Benefits'!L90="","N/A",'Table A2 Economic Benefits'!L90),
IF(OR($G38=Lists!$D$4,$G38="&lt;Select&gt;"),"N/A","Error, please check"))</f>
        <v>N/A</v>
      </c>
      <c r="M38" s="382" t="str">
        <f>IF($G38=Lists!$D$5,IF('Table A2 Economic Benefits'!M90="","N/A",'Table A2 Economic Benefits'!M90),
IF(OR($G38=Lists!$D$4,$G38="&lt;Select&gt;"),"N/A","Error, please check"))</f>
        <v>N/A</v>
      </c>
      <c r="N38" s="382" t="str">
        <f>IF($G38=Lists!$D$5,IF('Table A2 Economic Benefits'!N90="","N/A",'Table A2 Economic Benefits'!N90),
IF(OR($G38=Lists!$D$4,$G38="&lt;Select&gt;"),"N/A","Error, please check"))</f>
        <v>N/A</v>
      </c>
      <c r="O38" s="382" t="str">
        <f>IF($G38=Lists!$D$5,IF('Table A2 Economic Benefits'!O90="","N/A",'Table A2 Economic Benefits'!O90),
IF(OR($G38=Lists!$D$4,$G38="&lt;Select&gt;"),"N/A","Error, please check"))</f>
        <v>N/A</v>
      </c>
      <c r="P38" s="382" t="str">
        <f>IF($G38=Lists!$D$5,IF('Table A2 Economic Benefits'!P90="","N/A",'Table A2 Economic Benefits'!P90),
IF(OR($G38=Lists!$D$4,$G38="&lt;Select&gt;"),"N/A","Error, please check"))</f>
        <v>N/A</v>
      </c>
      <c r="Q38" s="382" t="str">
        <f>IF($G38=Lists!$D$5,IF('Table A2 Economic Benefits'!Q90="","N/A",'Table A2 Economic Benefits'!Q90),
IF(OR($G38=Lists!$D$4,$G38="&lt;Select&gt;"),"N/A","Error, please check"))</f>
        <v>N/A</v>
      </c>
      <c r="R38" s="382" t="str">
        <f>IF($G38=Lists!$D$5,IF('Table A2 Economic Benefits'!R90="","N/A",'Table A2 Economic Benefits'!R90),
IF(OR($G38=Lists!$D$4,$G38="&lt;Select&gt;"),"N/A","Error, please check"))</f>
        <v>N/A</v>
      </c>
      <c r="S38" s="382" t="str">
        <f>IF($G38=Lists!$D$5,IF('Table A2 Economic Benefits'!S90="","N/A",'Table A2 Economic Benefits'!S90),
IF(OR($G38=Lists!$D$4,$G38="&lt;Select&gt;"),"N/A","Error, please check"))</f>
        <v>N/A</v>
      </c>
      <c r="T38" s="382" t="str">
        <f>IF($G38=Lists!$D$5,IF('Table A2 Economic Benefits'!T90="","N/A",'Table A2 Economic Benefits'!T90),
IF(OR($G38=Lists!$D$4,$G38="&lt;Select&gt;"),"N/A","Error, please check"))</f>
        <v>N/A</v>
      </c>
      <c r="U38" s="382" t="str">
        <f>IF($G38=Lists!$D$5,IF('Table A2 Economic Benefits'!U90="","N/A",'Table A2 Economic Benefits'!U90),
IF(OR($G38=Lists!$D$4,$G38="&lt;Select&gt;"),"N/A","Error, please check"))</f>
        <v>N/A</v>
      </c>
      <c r="V38" s="382" t="str">
        <f>IF($G38=Lists!$D$5,IF('Table A2 Economic Benefits'!V90="","N/A",'Table A2 Economic Benefits'!V90),
IF(OR($G38=Lists!$D$4,$G38="&lt;Select&gt;"),"N/A","Error, please check"))</f>
        <v>N/A</v>
      </c>
      <c r="W38" s="382" t="str">
        <f>IF($G38=Lists!$D$5,IF('Table A2 Economic Benefits'!W90="","N/A",'Table A2 Economic Benefits'!W90),
IF(OR($G38=Lists!$D$4,$G38="&lt;Select&gt;"),"N/A","Error, please check"))</f>
        <v>N/A</v>
      </c>
      <c r="X38" s="382" t="str">
        <f>IF($G38=Lists!$D$5,IF('Table A2 Economic Benefits'!X90="","N/A",'Table A2 Economic Benefits'!X90),
IF(OR($G38=Lists!$D$4,$G38="&lt;Select&gt;"),"N/A","Error, please check"))</f>
        <v>N/A</v>
      </c>
      <c r="Y38" s="382" t="str">
        <f>IF($G38=Lists!$D$5,IF('Table A2 Economic Benefits'!Y90="","N/A",'Table A2 Economic Benefits'!Y90),
IF(OR($G38=Lists!$D$4,$G38="&lt;Select&gt;"),"N/A","Error, please check"))</f>
        <v>N/A</v>
      </c>
      <c r="Z38" s="382" t="str">
        <f>IF($G38=Lists!$D$5,IF('Table A2 Economic Benefits'!Z90="","N/A",'Table A2 Economic Benefits'!Z90),
IF(OR($G38=Lists!$D$4,$G38="&lt;Select&gt;"),"N/A","Error, please check"))</f>
        <v>N/A</v>
      </c>
      <c r="AA38" s="382" t="str">
        <f>IF($G38=Lists!$D$5,IF('Table A2 Economic Benefits'!AA90="","N/A",'Table A2 Economic Benefits'!AA90),
IF(OR($G38=Lists!$D$4,$G38="&lt;Select&gt;"),"N/A","Error, please check"))</f>
        <v>N/A</v>
      </c>
      <c r="AB38" s="382" t="str">
        <f>IF($G38=Lists!$D$5,IF('Table A2 Economic Benefits'!AB90="","N/A",'Table A2 Economic Benefits'!AB90),
IF(OR($G38=Lists!$D$4,$G38="&lt;Select&gt;"),"N/A","Error, please check"))</f>
        <v>N/A</v>
      </c>
      <c r="AC38" s="382" t="str">
        <f>IF($G38=Lists!$D$5,IF('Table A2 Economic Benefits'!AC90="","N/A",'Table A2 Economic Benefits'!AC90),
IF(OR($G38=Lists!$D$4,$G38="&lt;Select&gt;"),"N/A","Error, please check"))</f>
        <v>N/A</v>
      </c>
      <c r="AD38" s="382" t="str">
        <f>IF($G38=Lists!$D$5,IF('Table A2 Economic Benefits'!AD90="","N/A",'Table A2 Economic Benefits'!AD90),
IF(OR($G38=Lists!$D$4,$G38="&lt;Select&gt;"),"N/A","Error, please check"))</f>
        <v>N/A</v>
      </c>
      <c r="AE38" s="382" t="str">
        <f>IF($G38=Lists!$D$5,IF('Table A2 Economic Benefits'!AE90="","N/A",'Table A2 Economic Benefits'!AE90),
IF(OR($G38=Lists!$D$4,$G38="&lt;Select&gt;"),"N/A","Error, please check"))</f>
        <v>N/A</v>
      </c>
      <c r="AF38" s="382" t="str">
        <f>IF($G38=Lists!$D$5,IF('Table A2 Economic Benefits'!AF90="","N/A",'Table A2 Economic Benefits'!AF90),
IF(OR($G38=Lists!$D$4,$G38="&lt;Select&gt;"),"N/A","Error, please check"))</f>
        <v>N/A</v>
      </c>
      <c r="AG38" s="382" t="str">
        <f>IF($G38=Lists!$D$5,IF('Table A2 Economic Benefits'!AG90="","N/A",'Table A2 Economic Benefits'!AG90),
IF(OR($G38=Lists!$D$4,$G38="&lt;Select&gt;"),"N/A","Error, please check"))</f>
        <v>N/A</v>
      </c>
      <c r="AH38" s="382" t="str">
        <f>IF($G38=Lists!$D$5,IF('Table A2 Economic Benefits'!AH90="","N/A",'Table A2 Economic Benefits'!AH90),
IF(OR($G38=Lists!$D$4,$G38="&lt;Select&gt;"),"N/A","Error, please check"))</f>
        <v>N/A</v>
      </c>
      <c r="AI38" s="382" t="str">
        <f>IF($G38=Lists!$D$5,IF('Table A2 Economic Benefits'!AI90="","N/A",'Table A2 Economic Benefits'!AI90),
IF(OR($G38=Lists!$D$4,$G38="&lt;Select&gt;"),"N/A","Error, please check"))</f>
        <v>N/A</v>
      </c>
      <c r="AJ38" s="382" t="str">
        <f>IF($G38=Lists!$D$5,IF('Table A2 Economic Benefits'!AJ90="","N/A",'Table A2 Economic Benefits'!AJ90),
IF(OR($G38=Lists!$D$4,$G38="&lt;Select&gt;"),"N/A","Error, please check"))</f>
        <v>N/A</v>
      </c>
      <c r="AK38" s="382" t="str">
        <f>IF($G38=Lists!$D$5,IF('Table A2 Economic Benefits'!AK90="","N/A",'Table A2 Economic Benefits'!AK90),
IF(OR($G38=Lists!$D$4,$G38="&lt;Select&gt;"),"N/A","Error, please check"))</f>
        <v>N/A</v>
      </c>
      <c r="AL38" s="382" t="str">
        <f>IF($G38=Lists!$D$5,IF('Table A2 Economic Benefits'!AL90="","N/A",'Table A2 Economic Benefits'!AL90),
IF(OR($G38=Lists!$D$4,$G38="&lt;Select&gt;"),"N/A","Error, please check"))</f>
        <v>N/A</v>
      </c>
      <c r="AM38" s="382" t="str">
        <f>IF($G38=Lists!$D$5,IF('Table A2 Economic Benefits'!AM90="","N/A",'Table A2 Economic Benefits'!AM90),
IF(OR($G38=Lists!$D$4,$G38="&lt;Select&gt;"),"N/A","Error, please check"))</f>
        <v>N/A</v>
      </c>
      <c r="AN38" s="382" t="str">
        <f>IF($G38=Lists!$D$5,IF('Table A2 Economic Benefits'!AN90="","N/A",'Table A2 Economic Benefits'!AN90),
IF(OR($G38=Lists!$D$4,$G38="&lt;Select&gt;"),"N/A","Error, please check"))</f>
        <v>N/A</v>
      </c>
      <c r="AO38" s="382" t="str">
        <f>IF($G38=Lists!$D$5,IF('Table A2 Economic Benefits'!AO90="","N/A",'Table A2 Economic Benefits'!AO90),
IF(OR($G38=Lists!$D$4,$G38="&lt;Select&gt;"),"N/A","Error, please check"))</f>
        <v>N/A</v>
      </c>
      <c r="AP38" s="382" t="str">
        <f>IF($G38=Lists!$D$5,IF('Table A2 Economic Benefits'!AP90="","N/A",'Table A2 Economic Benefits'!AP90),
IF(OR($G38=Lists!$D$4,$G38="&lt;Select&gt;"),"N/A","Error, please check"))</f>
        <v>N/A</v>
      </c>
      <c r="AQ38" s="382" t="str">
        <f>IF($G38=Lists!$D$5,IF('Table A2 Economic Benefits'!AQ90="","N/A",'Table A2 Economic Benefits'!AQ90),
IF(OR($G38=Lists!$D$4,$G38="&lt;Select&gt;"),"N/A","Error, please check"))</f>
        <v>N/A</v>
      </c>
      <c r="AR38" s="382" t="str">
        <f>IF($G38=Lists!$D$5,IF('Table A2 Economic Benefits'!AR90="","N/A",'Table A2 Economic Benefits'!AR90),
IF(OR($G38=Lists!$D$4,$G38="&lt;Select&gt;"),"N/A","Error, please check"))</f>
        <v>N/A</v>
      </c>
      <c r="AS38" s="382" t="str">
        <f>IF($G38=Lists!$D$5,IF('Table A2 Economic Benefits'!AS90="","N/A",'Table A2 Economic Benefits'!AS90),
IF(OR($G38=Lists!$D$4,$G38="&lt;Select&gt;"),"N/A","Error, please check"))</f>
        <v>N/A</v>
      </c>
      <c r="AT38" s="382" t="str">
        <f>IF($G38=Lists!$D$5,IF('Table A2 Economic Benefits'!AT90="","N/A",'Table A2 Economic Benefits'!AT90),
IF(OR($G38=Lists!$D$4,$G38="&lt;Select&gt;"),"N/A","Error, please check"))</f>
        <v>N/A</v>
      </c>
      <c r="AU38" s="382" t="str">
        <f>IF($G38=Lists!$D$5,IF('Table A2 Economic Benefits'!AU90="","N/A",'Table A2 Economic Benefits'!AU90),
IF(OR($G38=Lists!$D$4,$G38="&lt;Select&gt;"),"N/A","Error, please check"))</f>
        <v>N/A</v>
      </c>
      <c r="AV38" s="382" t="str">
        <f>IF($G38=Lists!$D$5,IF('Table A2 Economic Benefits'!AV90="","N/A",'Table A2 Economic Benefits'!AV90),
IF(OR($G38=Lists!$D$4,$G38="&lt;Select&gt;"),"N/A","Error, please check"))</f>
        <v>N/A</v>
      </c>
      <c r="AW38" s="382" t="str">
        <f>IF($G38=Lists!$D$5,IF('Table A2 Economic Benefits'!AW90="","N/A",'Table A2 Economic Benefits'!AW90),
IF(OR($G38=Lists!$D$4,$G38="&lt;Select&gt;"),"N/A","Error, please check"))</f>
        <v>N/A</v>
      </c>
      <c r="AX38" s="382" t="str">
        <f>IF($G38=Lists!$D$5,IF('Table A2 Economic Benefits'!AX90="","N/A",'Table A2 Economic Benefits'!AX90),
IF(OR($G38=Lists!$D$4,$G38="&lt;Select&gt;"),"N/A","Error, please check"))</f>
        <v>N/A</v>
      </c>
      <c r="AY38" s="382" t="str">
        <f>IF($G38=Lists!$D$5,IF('Table A2 Economic Benefits'!AY90="","N/A",'Table A2 Economic Benefits'!AY90),
IF(OR($G38=Lists!$D$4,$G38="&lt;Select&gt;"),"N/A","Error, please check"))</f>
        <v>N/A</v>
      </c>
      <c r="AZ38" s="382" t="str">
        <f>IF($G38=Lists!$D$5,IF('Table A2 Economic Benefits'!AZ90="","N/A",'Table A2 Economic Benefits'!AZ90),
IF(OR($G38=Lists!$D$4,$G38="&lt;Select&gt;"),"N/A","Error, please check"))</f>
        <v>N/A</v>
      </c>
      <c r="BA38" s="382" t="str">
        <f>IF($G38=Lists!$D$5,IF('Table A2 Economic Benefits'!BA90="","N/A",'Table A2 Economic Benefits'!BA90),
IF(OR($G38=Lists!$D$4,$G38="&lt;Select&gt;"),"N/A","Error, please check"))</f>
        <v>N/A</v>
      </c>
      <c r="BB38" s="382" t="str">
        <f>IF($G38=Lists!$D$5,IF('Table A2 Economic Benefits'!BB90="","N/A",'Table A2 Economic Benefits'!BB90),
IF(OR($G38=Lists!$D$4,$G38="&lt;Select&gt;"),"N/A","Error, please check"))</f>
        <v>N/A</v>
      </c>
      <c r="BC38" s="382" t="str">
        <f>IF($G38=Lists!$D$5,IF('Table A2 Economic Benefits'!BC90="","N/A",'Table A2 Economic Benefits'!BC90),
IF(OR($G38=Lists!$D$4,$G38="&lt;Select&gt;"),"N/A","Error, please check"))</f>
        <v>N/A</v>
      </c>
      <c r="BD38" s="382" t="str">
        <f>IF($G38=Lists!$D$5,IF('Table A2 Economic Benefits'!BD90="","N/A",'Table A2 Economic Benefits'!BD90),
IF(OR($G38=Lists!$D$4,$G38="&lt;Select&gt;"),"N/A","Error, please check"))</f>
        <v>N/A</v>
      </c>
      <c r="BE38" s="382" t="str">
        <f>IF($G38=Lists!$D$5,IF('Table A2 Economic Benefits'!BE90="","N/A",'Table A2 Economic Benefits'!BE90),
IF(OR($G38=Lists!$D$4,$G38="&lt;Select&gt;"),"N/A","Error, please check"))</f>
        <v>N/A</v>
      </c>
      <c r="BF38" s="382" t="str">
        <f>IF($G38=Lists!$D$5,IF('Table A2 Economic Benefits'!BF90="","N/A",'Table A2 Economic Benefits'!BF90),
IF(OR($G38=Lists!$D$4,$G38="&lt;Select&gt;"),"N/A","Error, please check"))</f>
        <v>N/A</v>
      </c>
      <c r="BG38" s="382" t="str">
        <f>IF($G38=Lists!$D$5,IF('Table A2 Economic Benefits'!BG90="","N/A",'Table A2 Economic Benefits'!BG90),
IF(OR($G38=Lists!$D$4,$G38="&lt;Select&gt;"),"N/A","Error, please check"))</f>
        <v>N/A</v>
      </c>
      <c r="BH38" s="382" t="str">
        <f>IF($G38=Lists!$D$5,IF('Table A2 Economic Benefits'!BH90="","N/A",'Table A2 Economic Benefits'!BH90),
IF(OR($G38=Lists!$D$4,$G38="&lt;Select&gt;"),"N/A","Error, please check"))</f>
        <v>N/A</v>
      </c>
      <c r="BI38" s="382" t="str">
        <f>IF($G38=Lists!$D$5,IF('Table A2 Economic Benefits'!BI90="","N/A",'Table A2 Economic Benefits'!BI90),
IF(OR($G38=Lists!$D$4,$G38="&lt;Select&gt;"),"N/A","Error, please check"))</f>
        <v>N/A</v>
      </c>
      <c r="BJ38" s="382" t="str">
        <f>IF($G38=Lists!$D$5,IF('Table A2 Economic Benefits'!BJ90="","N/A",'Table A2 Economic Benefits'!BJ90),
IF(OR($G38=Lists!$D$4,$G38="&lt;Select&gt;"),"N/A","Error, please check"))</f>
        <v>N/A</v>
      </c>
      <c r="BK38" s="382" t="str">
        <f>IF($G38=Lists!$D$5,IF('Table A2 Economic Benefits'!BK90="","N/A",'Table A2 Economic Benefits'!BK90),
IF(OR($G38=Lists!$D$4,$G38="&lt;Select&gt;"),"N/A","Error, please check"))</f>
        <v>N/A</v>
      </c>
      <c r="BL38" s="382" t="str">
        <f>IF($G38=Lists!$D$5,IF('Table A2 Economic Benefits'!BL90="","N/A",'Table A2 Economic Benefits'!BL90),
IF(OR($G38=Lists!$D$4,$G38="&lt;Select&gt;"),"N/A","Error, please check"))</f>
        <v>N/A</v>
      </c>
      <c r="BM38" s="382" t="str">
        <f>IF($G38=Lists!$D$5,IF('Table A2 Economic Benefits'!BM90="","N/A",'Table A2 Economic Benefits'!BM90),
IF(OR($G38=Lists!$D$4,$G38="&lt;Select&gt;"),"N/A","Error, please check"))</f>
        <v>N/A</v>
      </c>
      <c r="BN38" s="382" t="str">
        <f>IF($G38=Lists!$D$5,IF('Table A2 Economic Benefits'!BN90="","N/A",'Table A2 Economic Benefits'!BN90),
IF(OR($G38=Lists!$D$4,$G38="&lt;Select&gt;"),"N/A","Error, please check"))</f>
        <v>N/A</v>
      </c>
      <c r="BO38" s="382" t="str">
        <f>IF($G38=Lists!$D$5,IF('Table A2 Economic Benefits'!BO90="","N/A",'Table A2 Economic Benefits'!BO90),
IF(OR($G38=Lists!$D$4,$G38="&lt;Select&gt;"),"N/A","Error, please check"))</f>
        <v>N/A</v>
      </c>
    </row>
    <row r="39" spans="3:67" x14ac:dyDescent="0.35">
      <c r="C39" s="109" t="str">
        <f>'Table A2 Economic Benefits'!C91</f>
        <v>&lt;Select&gt;</v>
      </c>
      <c r="D39" s="109" t="str">
        <f>'Table A2 Economic Benefits'!D91</f>
        <v>&lt;Select&gt;</v>
      </c>
      <c r="E39" s="109" t="str">
        <f>'Table A2 Economic Benefits'!E91</f>
        <v/>
      </c>
      <c r="F39" s="109" t="str">
        <f>'Table A2 Economic Benefits'!F91</f>
        <v>&lt;Select&gt;</v>
      </c>
      <c r="G39" s="109" t="str">
        <f>'Table A2 Economic Benefits'!G91</f>
        <v>&lt;Select&gt;</v>
      </c>
      <c r="H39" s="382" t="str">
        <f>IF($G39=Lists!$D$5,IF('Table A2 Economic Benefits'!H91="","N/A",'Table A2 Economic Benefits'!H91),
IF(OR($G39=Lists!$D$4,$G39="&lt;Select&gt;"),"N/A","Error, please check"))</f>
        <v>N/A</v>
      </c>
      <c r="I39" s="382" t="str">
        <f>IF($G39=Lists!$D$5,IF('Table A2 Economic Benefits'!I91="","N/A",'Table A2 Economic Benefits'!I91),
IF(OR($G39=Lists!$D$4,$G39="&lt;Select&gt;"),"N/A","Error, please check"))</f>
        <v>N/A</v>
      </c>
      <c r="J39" s="382" t="str">
        <f>IF($G39=Lists!$D$5,IF('Table A2 Economic Benefits'!J91="","N/A",'Table A2 Economic Benefits'!J91),
IF(OR($G39=Lists!$D$4,$G39="&lt;Select&gt;"),"N/A","Error, please check"))</f>
        <v>N/A</v>
      </c>
      <c r="K39" s="382" t="str">
        <f>IF($G39=Lists!$D$5,IF('Table A2 Economic Benefits'!K91="","N/A",'Table A2 Economic Benefits'!K91),
IF(OR($G39=Lists!$D$4,$G39="&lt;Select&gt;"),"N/A","Error, please check"))</f>
        <v>N/A</v>
      </c>
      <c r="L39" s="382" t="str">
        <f>IF($G39=Lists!$D$5,IF('Table A2 Economic Benefits'!L91="","N/A",'Table A2 Economic Benefits'!L91),
IF(OR($G39=Lists!$D$4,$G39="&lt;Select&gt;"),"N/A","Error, please check"))</f>
        <v>N/A</v>
      </c>
      <c r="M39" s="382" t="str">
        <f>IF($G39=Lists!$D$5,IF('Table A2 Economic Benefits'!M91="","N/A",'Table A2 Economic Benefits'!M91),
IF(OR($G39=Lists!$D$4,$G39="&lt;Select&gt;"),"N/A","Error, please check"))</f>
        <v>N/A</v>
      </c>
      <c r="N39" s="382" t="str">
        <f>IF($G39=Lists!$D$5,IF('Table A2 Economic Benefits'!N91="","N/A",'Table A2 Economic Benefits'!N91),
IF(OR($G39=Lists!$D$4,$G39="&lt;Select&gt;"),"N/A","Error, please check"))</f>
        <v>N/A</v>
      </c>
      <c r="O39" s="382" t="str">
        <f>IF($G39=Lists!$D$5,IF('Table A2 Economic Benefits'!O91="","N/A",'Table A2 Economic Benefits'!O91),
IF(OR($G39=Lists!$D$4,$G39="&lt;Select&gt;"),"N/A","Error, please check"))</f>
        <v>N/A</v>
      </c>
      <c r="P39" s="382" t="str">
        <f>IF($G39=Lists!$D$5,IF('Table A2 Economic Benefits'!P91="","N/A",'Table A2 Economic Benefits'!P91),
IF(OR($G39=Lists!$D$4,$G39="&lt;Select&gt;"),"N/A","Error, please check"))</f>
        <v>N/A</v>
      </c>
      <c r="Q39" s="382" t="str">
        <f>IF($G39=Lists!$D$5,IF('Table A2 Economic Benefits'!Q91="","N/A",'Table A2 Economic Benefits'!Q91),
IF(OR($G39=Lists!$D$4,$G39="&lt;Select&gt;"),"N/A","Error, please check"))</f>
        <v>N/A</v>
      </c>
      <c r="R39" s="382" t="str">
        <f>IF($G39=Lists!$D$5,IF('Table A2 Economic Benefits'!R91="","N/A",'Table A2 Economic Benefits'!R91),
IF(OR($G39=Lists!$D$4,$G39="&lt;Select&gt;"),"N/A","Error, please check"))</f>
        <v>N/A</v>
      </c>
      <c r="S39" s="382" t="str">
        <f>IF($G39=Lists!$D$5,IF('Table A2 Economic Benefits'!S91="","N/A",'Table A2 Economic Benefits'!S91),
IF(OR($G39=Lists!$D$4,$G39="&lt;Select&gt;"),"N/A","Error, please check"))</f>
        <v>N/A</v>
      </c>
      <c r="T39" s="382" t="str">
        <f>IF($G39=Lists!$D$5,IF('Table A2 Economic Benefits'!T91="","N/A",'Table A2 Economic Benefits'!T91),
IF(OR($G39=Lists!$D$4,$G39="&lt;Select&gt;"),"N/A","Error, please check"))</f>
        <v>N/A</v>
      </c>
      <c r="U39" s="382" t="str">
        <f>IF($G39=Lists!$D$5,IF('Table A2 Economic Benefits'!U91="","N/A",'Table A2 Economic Benefits'!U91),
IF(OR($G39=Lists!$D$4,$G39="&lt;Select&gt;"),"N/A","Error, please check"))</f>
        <v>N/A</v>
      </c>
      <c r="V39" s="382" t="str">
        <f>IF($G39=Lists!$D$5,IF('Table A2 Economic Benefits'!V91="","N/A",'Table A2 Economic Benefits'!V91),
IF(OR($G39=Lists!$D$4,$G39="&lt;Select&gt;"),"N/A","Error, please check"))</f>
        <v>N/A</v>
      </c>
      <c r="W39" s="382" t="str">
        <f>IF($G39=Lists!$D$5,IF('Table A2 Economic Benefits'!W91="","N/A",'Table A2 Economic Benefits'!W91),
IF(OR($G39=Lists!$D$4,$G39="&lt;Select&gt;"),"N/A","Error, please check"))</f>
        <v>N/A</v>
      </c>
      <c r="X39" s="382" t="str">
        <f>IF($G39=Lists!$D$5,IF('Table A2 Economic Benefits'!X91="","N/A",'Table A2 Economic Benefits'!X91),
IF(OR($G39=Lists!$D$4,$G39="&lt;Select&gt;"),"N/A","Error, please check"))</f>
        <v>N/A</v>
      </c>
      <c r="Y39" s="382" t="str">
        <f>IF($G39=Lists!$D$5,IF('Table A2 Economic Benefits'!Y91="","N/A",'Table A2 Economic Benefits'!Y91),
IF(OR($G39=Lists!$D$4,$G39="&lt;Select&gt;"),"N/A","Error, please check"))</f>
        <v>N/A</v>
      </c>
      <c r="Z39" s="382" t="str">
        <f>IF($G39=Lists!$D$5,IF('Table A2 Economic Benefits'!Z91="","N/A",'Table A2 Economic Benefits'!Z91),
IF(OR($G39=Lists!$D$4,$G39="&lt;Select&gt;"),"N/A","Error, please check"))</f>
        <v>N/A</v>
      </c>
      <c r="AA39" s="382" t="str">
        <f>IF($G39=Lists!$D$5,IF('Table A2 Economic Benefits'!AA91="","N/A",'Table A2 Economic Benefits'!AA91),
IF(OR($G39=Lists!$D$4,$G39="&lt;Select&gt;"),"N/A","Error, please check"))</f>
        <v>N/A</v>
      </c>
      <c r="AB39" s="382" t="str">
        <f>IF($G39=Lists!$D$5,IF('Table A2 Economic Benefits'!AB91="","N/A",'Table A2 Economic Benefits'!AB91),
IF(OR($G39=Lists!$D$4,$G39="&lt;Select&gt;"),"N/A","Error, please check"))</f>
        <v>N/A</v>
      </c>
      <c r="AC39" s="382" t="str">
        <f>IF($G39=Lists!$D$5,IF('Table A2 Economic Benefits'!AC91="","N/A",'Table A2 Economic Benefits'!AC91),
IF(OR($G39=Lists!$D$4,$G39="&lt;Select&gt;"),"N/A","Error, please check"))</f>
        <v>N/A</v>
      </c>
      <c r="AD39" s="382" t="str">
        <f>IF($G39=Lists!$D$5,IF('Table A2 Economic Benefits'!AD91="","N/A",'Table A2 Economic Benefits'!AD91),
IF(OR($G39=Lists!$D$4,$G39="&lt;Select&gt;"),"N/A","Error, please check"))</f>
        <v>N/A</v>
      </c>
      <c r="AE39" s="382" t="str">
        <f>IF($G39=Lists!$D$5,IF('Table A2 Economic Benefits'!AE91="","N/A",'Table A2 Economic Benefits'!AE91),
IF(OR($G39=Lists!$D$4,$G39="&lt;Select&gt;"),"N/A","Error, please check"))</f>
        <v>N/A</v>
      </c>
      <c r="AF39" s="382" t="str">
        <f>IF($G39=Lists!$D$5,IF('Table A2 Economic Benefits'!AF91="","N/A",'Table A2 Economic Benefits'!AF91),
IF(OR($G39=Lists!$D$4,$G39="&lt;Select&gt;"),"N/A","Error, please check"))</f>
        <v>N/A</v>
      </c>
      <c r="AG39" s="382" t="str">
        <f>IF($G39=Lists!$D$5,IF('Table A2 Economic Benefits'!AG91="","N/A",'Table A2 Economic Benefits'!AG91),
IF(OR($G39=Lists!$D$4,$G39="&lt;Select&gt;"),"N/A","Error, please check"))</f>
        <v>N/A</v>
      </c>
      <c r="AH39" s="382" t="str">
        <f>IF($G39=Lists!$D$5,IF('Table A2 Economic Benefits'!AH91="","N/A",'Table A2 Economic Benefits'!AH91),
IF(OR($G39=Lists!$D$4,$G39="&lt;Select&gt;"),"N/A","Error, please check"))</f>
        <v>N/A</v>
      </c>
      <c r="AI39" s="382" t="str">
        <f>IF($G39=Lists!$D$5,IF('Table A2 Economic Benefits'!AI91="","N/A",'Table A2 Economic Benefits'!AI91),
IF(OR($G39=Lists!$D$4,$G39="&lt;Select&gt;"),"N/A","Error, please check"))</f>
        <v>N/A</v>
      </c>
      <c r="AJ39" s="382" t="str">
        <f>IF($G39=Lists!$D$5,IF('Table A2 Economic Benefits'!AJ91="","N/A",'Table A2 Economic Benefits'!AJ91),
IF(OR($G39=Lists!$D$4,$G39="&lt;Select&gt;"),"N/A","Error, please check"))</f>
        <v>N/A</v>
      </c>
      <c r="AK39" s="382" t="str">
        <f>IF($G39=Lists!$D$5,IF('Table A2 Economic Benefits'!AK91="","N/A",'Table A2 Economic Benefits'!AK91),
IF(OR($G39=Lists!$D$4,$G39="&lt;Select&gt;"),"N/A","Error, please check"))</f>
        <v>N/A</v>
      </c>
      <c r="AL39" s="382" t="str">
        <f>IF($G39=Lists!$D$5,IF('Table A2 Economic Benefits'!AL91="","N/A",'Table A2 Economic Benefits'!AL91),
IF(OR($G39=Lists!$D$4,$G39="&lt;Select&gt;"),"N/A","Error, please check"))</f>
        <v>N/A</v>
      </c>
      <c r="AM39" s="382" t="str">
        <f>IF($G39=Lists!$D$5,IF('Table A2 Economic Benefits'!AM91="","N/A",'Table A2 Economic Benefits'!AM91),
IF(OR($G39=Lists!$D$4,$G39="&lt;Select&gt;"),"N/A","Error, please check"))</f>
        <v>N/A</v>
      </c>
      <c r="AN39" s="382" t="str">
        <f>IF($G39=Lists!$D$5,IF('Table A2 Economic Benefits'!AN91="","N/A",'Table A2 Economic Benefits'!AN91),
IF(OR($G39=Lists!$D$4,$G39="&lt;Select&gt;"),"N/A","Error, please check"))</f>
        <v>N/A</v>
      </c>
      <c r="AO39" s="382" t="str">
        <f>IF($G39=Lists!$D$5,IF('Table A2 Economic Benefits'!AO91="","N/A",'Table A2 Economic Benefits'!AO91),
IF(OR($G39=Lists!$D$4,$G39="&lt;Select&gt;"),"N/A","Error, please check"))</f>
        <v>N/A</v>
      </c>
      <c r="AP39" s="382" t="str">
        <f>IF($G39=Lists!$D$5,IF('Table A2 Economic Benefits'!AP91="","N/A",'Table A2 Economic Benefits'!AP91),
IF(OR($G39=Lists!$D$4,$G39="&lt;Select&gt;"),"N/A","Error, please check"))</f>
        <v>N/A</v>
      </c>
      <c r="AQ39" s="382" t="str">
        <f>IF($G39=Lists!$D$5,IF('Table A2 Economic Benefits'!AQ91="","N/A",'Table A2 Economic Benefits'!AQ91),
IF(OR($G39=Lists!$D$4,$G39="&lt;Select&gt;"),"N/A","Error, please check"))</f>
        <v>N/A</v>
      </c>
      <c r="AR39" s="382" t="str">
        <f>IF($G39=Lists!$D$5,IF('Table A2 Economic Benefits'!AR91="","N/A",'Table A2 Economic Benefits'!AR91),
IF(OR($G39=Lists!$D$4,$G39="&lt;Select&gt;"),"N/A","Error, please check"))</f>
        <v>N/A</v>
      </c>
      <c r="AS39" s="382" t="str">
        <f>IF($G39=Lists!$D$5,IF('Table A2 Economic Benefits'!AS91="","N/A",'Table A2 Economic Benefits'!AS91),
IF(OR($G39=Lists!$D$4,$G39="&lt;Select&gt;"),"N/A","Error, please check"))</f>
        <v>N/A</v>
      </c>
      <c r="AT39" s="382" t="str">
        <f>IF($G39=Lists!$D$5,IF('Table A2 Economic Benefits'!AT91="","N/A",'Table A2 Economic Benefits'!AT91),
IF(OR($G39=Lists!$D$4,$G39="&lt;Select&gt;"),"N/A","Error, please check"))</f>
        <v>N/A</v>
      </c>
      <c r="AU39" s="382" t="str">
        <f>IF($G39=Lists!$D$5,IF('Table A2 Economic Benefits'!AU91="","N/A",'Table A2 Economic Benefits'!AU91),
IF(OR($G39=Lists!$D$4,$G39="&lt;Select&gt;"),"N/A","Error, please check"))</f>
        <v>N/A</v>
      </c>
      <c r="AV39" s="382" t="str">
        <f>IF($G39=Lists!$D$5,IF('Table A2 Economic Benefits'!AV91="","N/A",'Table A2 Economic Benefits'!AV91),
IF(OR($G39=Lists!$D$4,$G39="&lt;Select&gt;"),"N/A","Error, please check"))</f>
        <v>N/A</v>
      </c>
      <c r="AW39" s="382" t="str">
        <f>IF($G39=Lists!$D$5,IF('Table A2 Economic Benefits'!AW91="","N/A",'Table A2 Economic Benefits'!AW91),
IF(OR($G39=Lists!$D$4,$G39="&lt;Select&gt;"),"N/A","Error, please check"))</f>
        <v>N/A</v>
      </c>
      <c r="AX39" s="382" t="str">
        <f>IF($G39=Lists!$D$5,IF('Table A2 Economic Benefits'!AX91="","N/A",'Table A2 Economic Benefits'!AX91),
IF(OR($G39=Lists!$D$4,$G39="&lt;Select&gt;"),"N/A","Error, please check"))</f>
        <v>N/A</v>
      </c>
      <c r="AY39" s="382" t="str">
        <f>IF($G39=Lists!$D$5,IF('Table A2 Economic Benefits'!AY91="","N/A",'Table A2 Economic Benefits'!AY91),
IF(OR($G39=Lists!$D$4,$G39="&lt;Select&gt;"),"N/A","Error, please check"))</f>
        <v>N/A</v>
      </c>
      <c r="AZ39" s="382" t="str">
        <f>IF($G39=Lists!$D$5,IF('Table A2 Economic Benefits'!AZ91="","N/A",'Table A2 Economic Benefits'!AZ91),
IF(OR($G39=Lists!$D$4,$G39="&lt;Select&gt;"),"N/A","Error, please check"))</f>
        <v>N/A</v>
      </c>
      <c r="BA39" s="382" t="str">
        <f>IF($G39=Lists!$D$5,IF('Table A2 Economic Benefits'!BA91="","N/A",'Table A2 Economic Benefits'!BA91),
IF(OR($G39=Lists!$D$4,$G39="&lt;Select&gt;"),"N/A","Error, please check"))</f>
        <v>N/A</v>
      </c>
      <c r="BB39" s="382" t="str">
        <f>IF($G39=Lists!$D$5,IF('Table A2 Economic Benefits'!BB91="","N/A",'Table A2 Economic Benefits'!BB91),
IF(OR($G39=Lists!$D$4,$G39="&lt;Select&gt;"),"N/A","Error, please check"))</f>
        <v>N/A</v>
      </c>
      <c r="BC39" s="382" t="str">
        <f>IF($G39=Lists!$D$5,IF('Table A2 Economic Benefits'!BC91="","N/A",'Table A2 Economic Benefits'!BC91),
IF(OR($G39=Lists!$D$4,$G39="&lt;Select&gt;"),"N/A","Error, please check"))</f>
        <v>N/A</v>
      </c>
      <c r="BD39" s="382" t="str">
        <f>IF($G39=Lists!$D$5,IF('Table A2 Economic Benefits'!BD91="","N/A",'Table A2 Economic Benefits'!BD91),
IF(OR($G39=Lists!$D$4,$G39="&lt;Select&gt;"),"N/A","Error, please check"))</f>
        <v>N/A</v>
      </c>
      <c r="BE39" s="382" t="str">
        <f>IF($G39=Lists!$D$5,IF('Table A2 Economic Benefits'!BE91="","N/A",'Table A2 Economic Benefits'!BE91),
IF(OR($G39=Lists!$D$4,$G39="&lt;Select&gt;"),"N/A","Error, please check"))</f>
        <v>N/A</v>
      </c>
      <c r="BF39" s="382" t="str">
        <f>IF($G39=Lists!$D$5,IF('Table A2 Economic Benefits'!BF91="","N/A",'Table A2 Economic Benefits'!BF91),
IF(OR($G39=Lists!$D$4,$G39="&lt;Select&gt;"),"N/A","Error, please check"))</f>
        <v>N/A</v>
      </c>
      <c r="BG39" s="382" t="str">
        <f>IF($G39=Lists!$D$5,IF('Table A2 Economic Benefits'!BG91="","N/A",'Table A2 Economic Benefits'!BG91),
IF(OR($G39=Lists!$D$4,$G39="&lt;Select&gt;"),"N/A","Error, please check"))</f>
        <v>N/A</v>
      </c>
      <c r="BH39" s="382" t="str">
        <f>IF($G39=Lists!$D$5,IF('Table A2 Economic Benefits'!BH91="","N/A",'Table A2 Economic Benefits'!BH91),
IF(OR($G39=Lists!$D$4,$G39="&lt;Select&gt;"),"N/A","Error, please check"))</f>
        <v>N/A</v>
      </c>
      <c r="BI39" s="382" t="str">
        <f>IF($G39=Lists!$D$5,IF('Table A2 Economic Benefits'!BI91="","N/A",'Table A2 Economic Benefits'!BI91),
IF(OR($G39=Lists!$D$4,$G39="&lt;Select&gt;"),"N/A","Error, please check"))</f>
        <v>N/A</v>
      </c>
      <c r="BJ39" s="382" t="str">
        <f>IF($G39=Lists!$D$5,IF('Table A2 Economic Benefits'!BJ91="","N/A",'Table A2 Economic Benefits'!BJ91),
IF(OR($G39=Lists!$D$4,$G39="&lt;Select&gt;"),"N/A","Error, please check"))</f>
        <v>N/A</v>
      </c>
      <c r="BK39" s="382" t="str">
        <f>IF($G39=Lists!$D$5,IF('Table A2 Economic Benefits'!BK91="","N/A",'Table A2 Economic Benefits'!BK91),
IF(OR($G39=Lists!$D$4,$G39="&lt;Select&gt;"),"N/A","Error, please check"))</f>
        <v>N/A</v>
      </c>
      <c r="BL39" s="382" t="str">
        <f>IF($G39=Lists!$D$5,IF('Table A2 Economic Benefits'!BL91="","N/A",'Table A2 Economic Benefits'!BL91),
IF(OR($G39=Lists!$D$4,$G39="&lt;Select&gt;"),"N/A","Error, please check"))</f>
        <v>N/A</v>
      </c>
      <c r="BM39" s="382" t="str">
        <f>IF($G39=Lists!$D$5,IF('Table A2 Economic Benefits'!BM91="","N/A",'Table A2 Economic Benefits'!BM91),
IF(OR($G39=Lists!$D$4,$G39="&lt;Select&gt;"),"N/A","Error, please check"))</f>
        <v>N/A</v>
      </c>
      <c r="BN39" s="382" t="str">
        <f>IF($G39=Lists!$D$5,IF('Table A2 Economic Benefits'!BN91="","N/A",'Table A2 Economic Benefits'!BN91),
IF(OR($G39=Lists!$D$4,$G39="&lt;Select&gt;"),"N/A","Error, please check"))</f>
        <v>N/A</v>
      </c>
      <c r="BO39" s="382" t="str">
        <f>IF($G39=Lists!$D$5,IF('Table A2 Economic Benefits'!BO91="","N/A",'Table A2 Economic Benefits'!BO91),
IF(OR($G39=Lists!$D$4,$G39="&lt;Select&gt;"),"N/A","Error, please check"))</f>
        <v>N/A</v>
      </c>
    </row>
    <row r="40" spans="3:67" x14ac:dyDescent="0.35">
      <c r="C40" s="109" t="str">
        <f>'Table A2 Economic Benefits'!C92</f>
        <v>&lt;Select&gt;</v>
      </c>
      <c r="D40" s="109" t="str">
        <f>'Table A2 Economic Benefits'!D92</f>
        <v>&lt;Select&gt;</v>
      </c>
      <c r="E40" s="109" t="str">
        <f>'Table A2 Economic Benefits'!E92</f>
        <v/>
      </c>
      <c r="F40" s="109" t="str">
        <f>'Table A2 Economic Benefits'!F92</f>
        <v>&lt;Select&gt;</v>
      </c>
      <c r="G40" s="109" t="str">
        <f>'Table A2 Economic Benefits'!G92</f>
        <v>&lt;Select&gt;</v>
      </c>
      <c r="H40" s="382" t="str">
        <f>IF($G40=Lists!$D$5,IF('Table A2 Economic Benefits'!H92="","N/A",'Table A2 Economic Benefits'!H92),
IF(OR($G40=Lists!$D$4,$G40="&lt;Select&gt;"),"N/A","Error, please check"))</f>
        <v>N/A</v>
      </c>
      <c r="I40" s="382" t="str">
        <f>IF($G40=Lists!$D$5,IF('Table A2 Economic Benefits'!I92="","N/A",'Table A2 Economic Benefits'!I92),
IF(OR($G40=Lists!$D$4,$G40="&lt;Select&gt;"),"N/A","Error, please check"))</f>
        <v>N/A</v>
      </c>
      <c r="J40" s="382" t="str">
        <f>IF($G40=Lists!$D$5,IF('Table A2 Economic Benefits'!J92="","N/A",'Table A2 Economic Benefits'!J92),
IF(OR($G40=Lists!$D$4,$G40="&lt;Select&gt;"),"N/A","Error, please check"))</f>
        <v>N/A</v>
      </c>
      <c r="K40" s="382" t="str">
        <f>IF($G40=Lists!$D$5,IF('Table A2 Economic Benefits'!K92="","N/A",'Table A2 Economic Benefits'!K92),
IF(OR($G40=Lists!$D$4,$G40="&lt;Select&gt;"),"N/A","Error, please check"))</f>
        <v>N/A</v>
      </c>
      <c r="L40" s="382" t="str">
        <f>IF($G40=Lists!$D$5,IF('Table A2 Economic Benefits'!L92="","N/A",'Table A2 Economic Benefits'!L92),
IF(OR($G40=Lists!$D$4,$G40="&lt;Select&gt;"),"N/A","Error, please check"))</f>
        <v>N/A</v>
      </c>
      <c r="M40" s="382" t="str">
        <f>IF($G40=Lists!$D$5,IF('Table A2 Economic Benefits'!M92="","N/A",'Table A2 Economic Benefits'!M92),
IF(OR($G40=Lists!$D$4,$G40="&lt;Select&gt;"),"N/A","Error, please check"))</f>
        <v>N/A</v>
      </c>
      <c r="N40" s="382" t="str">
        <f>IF($G40=Lists!$D$5,IF('Table A2 Economic Benefits'!N92="","N/A",'Table A2 Economic Benefits'!N92),
IF(OR($G40=Lists!$D$4,$G40="&lt;Select&gt;"),"N/A","Error, please check"))</f>
        <v>N/A</v>
      </c>
      <c r="O40" s="382" t="str">
        <f>IF($G40=Lists!$D$5,IF('Table A2 Economic Benefits'!O92="","N/A",'Table A2 Economic Benefits'!O92),
IF(OR($G40=Lists!$D$4,$G40="&lt;Select&gt;"),"N/A","Error, please check"))</f>
        <v>N/A</v>
      </c>
      <c r="P40" s="382" t="str">
        <f>IF($G40=Lists!$D$5,IF('Table A2 Economic Benefits'!P92="","N/A",'Table A2 Economic Benefits'!P92),
IF(OR($G40=Lists!$D$4,$G40="&lt;Select&gt;"),"N/A","Error, please check"))</f>
        <v>N/A</v>
      </c>
      <c r="Q40" s="382" t="str">
        <f>IF($G40=Lists!$D$5,IF('Table A2 Economic Benefits'!Q92="","N/A",'Table A2 Economic Benefits'!Q92),
IF(OR($G40=Lists!$D$4,$G40="&lt;Select&gt;"),"N/A","Error, please check"))</f>
        <v>N/A</v>
      </c>
      <c r="R40" s="382" t="str">
        <f>IF($G40=Lists!$D$5,IF('Table A2 Economic Benefits'!R92="","N/A",'Table A2 Economic Benefits'!R92),
IF(OR($G40=Lists!$D$4,$G40="&lt;Select&gt;"),"N/A","Error, please check"))</f>
        <v>N/A</v>
      </c>
      <c r="S40" s="382" t="str">
        <f>IF($G40=Lists!$D$5,IF('Table A2 Economic Benefits'!S92="","N/A",'Table A2 Economic Benefits'!S92),
IF(OR($G40=Lists!$D$4,$G40="&lt;Select&gt;"),"N/A","Error, please check"))</f>
        <v>N/A</v>
      </c>
      <c r="T40" s="382" t="str">
        <f>IF($G40=Lists!$D$5,IF('Table A2 Economic Benefits'!T92="","N/A",'Table A2 Economic Benefits'!T92),
IF(OR($G40=Lists!$D$4,$G40="&lt;Select&gt;"),"N/A","Error, please check"))</f>
        <v>N/A</v>
      </c>
      <c r="U40" s="382" t="str">
        <f>IF($G40=Lists!$D$5,IF('Table A2 Economic Benefits'!U92="","N/A",'Table A2 Economic Benefits'!U92),
IF(OR($G40=Lists!$D$4,$G40="&lt;Select&gt;"),"N/A","Error, please check"))</f>
        <v>N/A</v>
      </c>
      <c r="V40" s="382" t="str">
        <f>IF($G40=Lists!$D$5,IF('Table A2 Economic Benefits'!V92="","N/A",'Table A2 Economic Benefits'!V92),
IF(OR($G40=Lists!$D$4,$G40="&lt;Select&gt;"),"N/A","Error, please check"))</f>
        <v>N/A</v>
      </c>
      <c r="W40" s="382" t="str">
        <f>IF($G40=Lists!$D$5,IF('Table A2 Economic Benefits'!W92="","N/A",'Table A2 Economic Benefits'!W92),
IF(OR($G40=Lists!$D$4,$G40="&lt;Select&gt;"),"N/A","Error, please check"))</f>
        <v>N/A</v>
      </c>
      <c r="X40" s="382" t="str">
        <f>IF($G40=Lists!$D$5,IF('Table A2 Economic Benefits'!X92="","N/A",'Table A2 Economic Benefits'!X92),
IF(OR($G40=Lists!$D$4,$G40="&lt;Select&gt;"),"N/A","Error, please check"))</f>
        <v>N/A</v>
      </c>
      <c r="Y40" s="382" t="str">
        <f>IF($G40=Lists!$D$5,IF('Table A2 Economic Benefits'!Y92="","N/A",'Table A2 Economic Benefits'!Y92),
IF(OR($G40=Lists!$D$4,$G40="&lt;Select&gt;"),"N/A","Error, please check"))</f>
        <v>N/A</v>
      </c>
      <c r="Z40" s="382" t="str">
        <f>IF($G40=Lists!$D$5,IF('Table A2 Economic Benefits'!Z92="","N/A",'Table A2 Economic Benefits'!Z92),
IF(OR($G40=Lists!$D$4,$G40="&lt;Select&gt;"),"N/A","Error, please check"))</f>
        <v>N/A</v>
      </c>
      <c r="AA40" s="382" t="str">
        <f>IF($G40=Lists!$D$5,IF('Table A2 Economic Benefits'!AA92="","N/A",'Table A2 Economic Benefits'!AA92),
IF(OR($G40=Lists!$D$4,$G40="&lt;Select&gt;"),"N/A","Error, please check"))</f>
        <v>N/A</v>
      </c>
      <c r="AB40" s="382" t="str">
        <f>IF($G40=Lists!$D$5,IF('Table A2 Economic Benefits'!AB92="","N/A",'Table A2 Economic Benefits'!AB92),
IF(OR($G40=Lists!$D$4,$G40="&lt;Select&gt;"),"N/A","Error, please check"))</f>
        <v>N/A</v>
      </c>
      <c r="AC40" s="382" t="str">
        <f>IF($G40=Lists!$D$5,IF('Table A2 Economic Benefits'!AC92="","N/A",'Table A2 Economic Benefits'!AC92),
IF(OR($G40=Lists!$D$4,$G40="&lt;Select&gt;"),"N/A","Error, please check"))</f>
        <v>N/A</v>
      </c>
      <c r="AD40" s="382" t="str">
        <f>IF($G40=Lists!$D$5,IF('Table A2 Economic Benefits'!AD92="","N/A",'Table A2 Economic Benefits'!AD92),
IF(OR($G40=Lists!$D$4,$G40="&lt;Select&gt;"),"N/A","Error, please check"))</f>
        <v>N/A</v>
      </c>
      <c r="AE40" s="382" t="str">
        <f>IF($G40=Lists!$D$5,IF('Table A2 Economic Benefits'!AE92="","N/A",'Table A2 Economic Benefits'!AE92),
IF(OR($G40=Lists!$D$4,$G40="&lt;Select&gt;"),"N/A","Error, please check"))</f>
        <v>N/A</v>
      </c>
      <c r="AF40" s="382" t="str">
        <f>IF($G40=Lists!$D$5,IF('Table A2 Economic Benefits'!AF92="","N/A",'Table A2 Economic Benefits'!AF92),
IF(OR($G40=Lists!$D$4,$G40="&lt;Select&gt;"),"N/A","Error, please check"))</f>
        <v>N/A</v>
      </c>
      <c r="AG40" s="382" t="str">
        <f>IF($G40=Lists!$D$5,IF('Table A2 Economic Benefits'!AG92="","N/A",'Table A2 Economic Benefits'!AG92),
IF(OR($G40=Lists!$D$4,$G40="&lt;Select&gt;"),"N/A","Error, please check"))</f>
        <v>N/A</v>
      </c>
      <c r="AH40" s="382" t="str">
        <f>IF($G40=Lists!$D$5,IF('Table A2 Economic Benefits'!AH92="","N/A",'Table A2 Economic Benefits'!AH92),
IF(OR($G40=Lists!$D$4,$G40="&lt;Select&gt;"),"N/A","Error, please check"))</f>
        <v>N/A</v>
      </c>
      <c r="AI40" s="382" t="str">
        <f>IF($G40=Lists!$D$5,IF('Table A2 Economic Benefits'!AI92="","N/A",'Table A2 Economic Benefits'!AI92),
IF(OR($G40=Lists!$D$4,$G40="&lt;Select&gt;"),"N/A","Error, please check"))</f>
        <v>N/A</v>
      </c>
      <c r="AJ40" s="382" t="str">
        <f>IF($G40=Lists!$D$5,IF('Table A2 Economic Benefits'!AJ92="","N/A",'Table A2 Economic Benefits'!AJ92),
IF(OR($G40=Lists!$D$4,$G40="&lt;Select&gt;"),"N/A","Error, please check"))</f>
        <v>N/A</v>
      </c>
      <c r="AK40" s="382" t="str">
        <f>IF($G40=Lists!$D$5,IF('Table A2 Economic Benefits'!AK92="","N/A",'Table A2 Economic Benefits'!AK92),
IF(OR($G40=Lists!$D$4,$G40="&lt;Select&gt;"),"N/A","Error, please check"))</f>
        <v>N/A</v>
      </c>
      <c r="AL40" s="382" t="str">
        <f>IF($G40=Lists!$D$5,IF('Table A2 Economic Benefits'!AL92="","N/A",'Table A2 Economic Benefits'!AL92),
IF(OR($G40=Lists!$D$4,$G40="&lt;Select&gt;"),"N/A","Error, please check"))</f>
        <v>N/A</v>
      </c>
      <c r="AM40" s="382" t="str">
        <f>IF($G40=Lists!$D$5,IF('Table A2 Economic Benefits'!AM92="","N/A",'Table A2 Economic Benefits'!AM92),
IF(OR($G40=Lists!$D$4,$G40="&lt;Select&gt;"),"N/A","Error, please check"))</f>
        <v>N/A</v>
      </c>
      <c r="AN40" s="382" t="str">
        <f>IF($G40=Lists!$D$5,IF('Table A2 Economic Benefits'!AN92="","N/A",'Table A2 Economic Benefits'!AN92),
IF(OR($G40=Lists!$D$4,$G40="&lt;Select&gt;"),"N/A","Error, please check"))</f>
        <v>N/A</v>
      </c>
      <c r="AO40" s="382" t="str">
        <f>IF($G40=Lists!$D$5,IF('Table A2 Economic Benefits'!AO92="","N/A",'Table A2 Economic Benefits'!AO92),
IF(OR($G40=Lists!$D$4,$G40="&lt;Select&gt;"),"N/A","Error, please check"))</f>
        <v>N/A</v>
      </c>
      <c r="AP40" s="382" t="str">
        <f>IF($G40=Lists!$D$5,IF('Table A2 Economic Benefits'!AP92="","N/A",'Table A2 Economic Benefits'!AP92),
IF(OR($G40=Lists!$D$4,$G40="&lt;Select&gt;"),"N/A","Error, please check"))</f>
        <v>N/A</v>
      </c>
      <c r="AQ40" s="382" t="str">
        <f>IF($G40=Lists!$D$5,IF('Table A2 Economic Benefits'!AQ92="","N/A",'Table A2 Economic Benefits'!AQ92),
IF(OR($G40=Lists!$D$4,$G40="&lt;Select&gt;"),"N/A","Error, please check"))</f>
        <v>N/A</v>
      </c>
      <c r="AR40" s="382" t="str">
        <f>IF($G40=Lists!$D$5,IF('Table A2 Economic Benefits'!AR92="","N/A",'Table A2 Economic Benefits'!AR92),
IF(OR($G40=Lists!$D$4,$G40="&lt;Select&gt;"),"N/A","Error, please check"))</f>
        <v>N/A</v>
      </c>
      <c r="AS40" s="382" t="str">
        <f>IF($G40=Lists!$D$5,IF('Table A2 Economic Benefits'!AS92="","N/A",'Table A2 Economic Benefits'!AS92),
IF(OR($G40=Lists!$D$4,$G40="&lt;Select&gt;"),"N/A","Error, please check"))</f>
        <v>N/A</v>
      </c>
      <c r="AT40" s="382" t="str">
        <f>IF($G40=Lists!$D$5,IF('Table A2 Economic Benefits'!AT92="","N/A",'Table A2 Economic Benefits'!AT92),
IF(OR($G40=Lists!$D$4,$G40="&lt;Select&gt;"),"N/A","Error, please check"))</f>
        <v>N/A</v>
      </c>
      <c r="AU40" s="382" t="str">
        <f>IF($G40=Lists!$D$5,IF('Table A2 Economic Benefits'!AU92="","N/A",'Table A2 Economic Benefits'!AU92),
IF(OR($G40=Lists!$D$4,$G40="&lt;Select&gt;"),"N/A","Error, please check"))</f>
        <v>N/A</v>
      </c>
      <c r="AV40" s="382" t="str">
        <f>IF($G40=Lists!$D$5,IF('Table A2 Economic Benefits'!AV92="","N/A",'Table A2 Economic Benefits'!AV92),
IF(OR($G40=Lists!$D$4,$G40="&lt;Select&gt;"),"N/A","Error, please check"))</f>
        <v>N/A</v>
      </c>
      <c r="AW40" s="382" t="str">
        <f>IF($G40=Lists!$D$5,IF('Table A2 Economic Benefits'!AW92="","N/A",'Table A2 Economic Benefits'!AW92),
IF(OR($G40=Lists!$D$4,$G40="&lt;Select&gt;"),"N/A","Error, please check"))</f>
        <v>N/A</v>
      </c>
      <c r="AX40" s="382" t="str">
        <f>IF($G40=Lists!$D$5,IF('Table A2 Economic Benefits'!AX92="","N/A",'Table A2 Economic Benefits'!AX92),
IF(OR($G40=Lists!$D$4,$G40="&lt;Select&gt;"),"N/A","Error, please check"))</f>
        <v>N/A</v>
      </c>
      <c r="AY40" s="382" t="str">
        <f>IF($G40=Lists!$D$5,IF('Table A2 Economic Benefits'!AY92="","N/A",'Table A2 Economic Benefits'!AY92),
IF(OR($G40=Lists!$D$4,$G40="&lt;Select&gt;"),"N/A","Error, please check"))</f>
        <v>N/A</v>
      </c>
      <c r="AZ40" s="382" t="str">
        <f>IF($G40=Lists!$D$5,IF('Table A2 Economic Benefits'!AZ92="","N/A",'Table A2 Economic Benefits'!AZ92),
IF(OR($G40=Lists!$D$4,$G40="&lt;Select&gt;"),"N/A","Error, please check"))</f>
        <v>N/A</v>
      </c>
      <c r="BA40" s="382" t="str">
        <f>IF($G40=Lists!$D$5,IF('Table A2 Economic Benefits'!BA92="","N/A",'Table A2 Economic Benefits'!BA92),
IF(OR($G40=Lists!$D$4,$G40="&lt;Select&gt;"),"N/A","Error, please check"))</f>
        <v>N/A</v>
      </c>
      <c r="BB40" s="382" t="str">
        <f>IF($G40=Lists!$D$5,IF('Table A2 Economic Benefits'!BB92="","N/A",'Table A2 Economic Benefits'!BB92),
IF(OR($G40=Lists!$D$4,$G40="&lt;Select&gt;"),"N/A","Error, please check"))</f>
        <v>N/A</v>
      </c>
      <c r="BC40" s="382" t="str">
        <f>IF($G40=Lists!$D$5,IF('Table A2 Economic Benefits'!BC92="","N/A",'Table A2 Economic Benefits'!BC92),
IF(OR($G40=Lists!$D$4,$G40="&lt;Select&gt;"),"N/A","Error, please check"))</f>
        <v>N/A</v>
      </c>
      <c r="BD40" s="382" t="str">
        <f>IF($G40=Lists!$D$5,IF('Table A2 Economic Benefits'!BD92="","N/A",'Table A2 Economic Benefits'!BD92),
IF(OR($G40=Lists!$D$4,$G40="&lt;Select&gt;"),"N/A","Error, please check"))</f>
        <v>N/A</v>
      </c>
      <c r="BE40" s="382" t="str">
        <f>IF($G40=Lists!$D$5,IF('Table A2 Economic Benefits'!BE92="","N/A",'Table A2 Economic Benefits'!BE92),
IF(OR($G40=Lists!$D$4,$G40="&lt;Select&gt;"),"N/A","Error, please check"))</f>
        <v>N/A</v>
      </c>
      <c r="BF40" s="382" t="str">
        <f>IF($G40=Lists!$D$5,IF('Table A2 Economic Benefits'!BF92="","N/A",'Table A2 Economic Benefits'!BF92),
IF(OR($G40=Lists!$D$4,$G40="&lt;Select&gt;"),"N/A","Error, please check"))</f>
        <v>N/A</v>
      </c>
      <c r="BG40" s="382" t="str">
        <f>IF($G40=Lists!$D$5,IF('Table A2 Economic Benefits'!BG92="","N/A",'Table A2 Economic Benefits'!BG92),
IF(OR($G40=Lists!$D$4,$G40="&lt;Select&gt;"),"N/A","Error, please check"))</f>
        <v>N/A</v>
      </c>
      <c r="BH40" s="382" t="str">
        <f>IF($G40=Lists!$D$5,IF('Table A2 Economic Benefits'!BH92="","N/A",'Table A2 Economic Benefits'!BH92),
IF(OR($G40=Lists!$D$4,$G40="&lt;Select&gt;"),"N/A","Error, please check"))</f>
        <v>N/A</v>
      </c>
      <c r="BI40" s="382" t="str">
        <f>IF($G40=Lists!$D$5,IF('Table A2 Economic Benefits'!BI92="","N/A",'Table A2 Economic Benefits'!BI92),
IF(OR($G40=Lists!$D$4,$G40="&lt;Select&gt;"),"N/A","Error, please check"))</f>
        <v>N/A</v>
      </c>
      <c r="BJ40" s="382" t="str">
        <f>IF($G40=Lists!$D$5,IF('Table A2 Economic Benefits'!BJ92="","N/A",'Table A2 Economic Benefits'!BJ92),
IF(OR($G40=Lists!$D$4,$G40="&lt;Select&gt;"),"N/A","Error, please check"))</f>
        <v>N/A</v>
      </c>
      <c r="BK40" s="382" t="str">
        <f>IF($G40=Lists!$D$5,IF('Table A2 Economic Benefits'!BK92="","N/A",'Table A2 Economic Benefits'!BK92),
IF(OR($G40=Lists!$D$4,$G40="&lt;Select&gt;"),"N/A","Error, please check"))</f>
        <v>N/A</v>
      </c>
      <c r="BL40" s="382" t="str">
        <f>IF($G40=Lists!$D$5,IF('Table A2 Economic Benefits'!BL92="","N/A",'Table A2 Economic Benefits'!BL92),
IF(OR($G40=Lists!$D$4,$G40="&lt;Select&gt;"),"N/A","Error, please check"))</f>
        <v>N/A</v>
      </c>
      <c r="BM40" s="382" t="str">
        <f>IF($G40=Lists!$D$5,IF('Table A2 Economic Benefits'!BM92="","N/A",'Table A2 Economic Benefits'!BM92),
IF(OR($G40=Lists!$D$4,$G40="&lt;Select&gt;"),"N/A","Error, please check"))</f>
        <v>N/A</v>
      </c>
      <c r="BN40" s="382" t="str">
        <f>IF($G40=Lists!$D$5,IF('Table A2 Economic Benefits'!BN92="","N/A",'Table A2 Economic Benefits'!BN92),
IF(OR($G40=Lists!$D$4,$G40="&lt;Select&gt;"),"N/A","Error, please check"))</f>
        <v>N/A</v>
      </c>
      <c r="BO40" s="382" t="str">
        <f>IF($G40=Lists!$D$5,IF('Table A2 Economic Benefits'!BO92="","N/A",'Table A2 Economic Benefits'!BO92),
IF(OR($G40=Lists!$D$4,$G40="&lt;Select&gt;"),"N/A","Error, please check"))</f>
        <v>N/A</v>
      </c>
    </row>
    <row r="41" spans="3:67" x14ac:dyDescent="0.35">
      <c r="C41" s="109" t="str">
        <f>'Table A2 Economic Benefits'!C93</f>
        <v>&lt;Select&gt;</v>
      </c>
      <c r="D41" s="109" t="str">
        <f>'Table A2 Economic Benefits'!D93</f>
        <v>&lt;Select&gt;</v>
      </c>
      <c r="E41" s="109" t="str">
        <f>'Table A2 Economic Benefits'!E93</f>
        <v/>
      </c>
      <c r="F41" s="109" t="str">
        <f>'Table A2 Economic Benefits'!F93</f>
        <v>&lt;Select&gt;</v>
      </c>
      <c r="G41" s="109" t="str">
        <f>'Table A2 Economic Benefits'!G93</f>
        <v>&lt;Select&gt;</v>
      </c>
      <c r="H41" s="382" t="str">
        <f>IF($G41=Lists!$D$5,IF('Table A2 Economic Benefits'!H93="","N/A",'Table A2 Economic Benefits'!H93),
IF(OR($G41=Lists!$D$4,$G41="&lt;Select&gt;"),"N/A","Error, please check"))</f>
        <v>N/A</v>
      </c>
      <c r="I41" s="382" t="str">
        <f>IF($G41=Lists!$D$5,IF('Table A2 Economic Benefits'!I93="","N/A",'Table A2 Economic Benefits'!I93),
IF(OR($G41=Lists!$D$4,$G41="&lt;Select&gt;"),"N/A","Error, please check"))</f>
        <v>N/A</v>
      </c>
      <c r="J41" s="382" t="str">
        <f>IF($G41=Lists!$D$5,IF('Table A2 Economic Benefits'!J93="","N/A",'Table A2 Economic Benefits'!J93),
IF(OR($G41=Lists!$D$4,$G41="&lt;Select&gt;"),"N/A","Error, please check"))</f>
        <v>N/A</v>
      </c>
      <c r="K41" s="382" t="str">
        <f>IF($G41=Lists!$D$5,IF('Table A2 Economic Benefits'!K93="","N/A",'Table A2 Economic Benefits'!K93),
IF(OR($G41=Lists!$D$4,$G41="&lt;Select&gt;"),"N/A","Error, please check"))</f>
        <v>N/A</v>
      </c>
      <c r="L41" s="382" t="str">
        <f>IF($G41=Lists!$D$5,IF('Table A2 Economic Benefits'!L93="","N/A",'Table A2 Economic Benefits'!L93),
IF(OR($G41=Lists!$D$4,$G41="&lt;Select&gt;"),"N/A","Error, please check"))</f>
        <v>N/A</v>
      </c>
      <c r="M41" s="382" t="str">
        <f>IF($G41=Lists!$D$5,IF('Table A2 Economic Benefits'!M93="","N/A",'Table A2 Economic Benefits'!M93),
IF(OR($G41=Lists!$D$4,$G41="&lt;Select&gt;"),"N/A","Error, please check"))</f>
        <v>N/A</v>
      </c>
      <c r="N41" s="382" t="str">
        <f>IF($G41=Lists!$D$5,IF('Table A2 Economic Benefits'!N93="","N/A",'Table A2 Economic Benefits'!N93),
IF(OR($G41=Lists!$D$4,$G41="&lt;Select&gt;"),"N/A","Error, please check"))</f>
        <v>N/A</v>
      </c>
      <c r="O41" s="382" t="str">
        <f>IF($G41=Lists!$D$5,IF('Table A2 Economic Benefits'!O93="","N/A",'Table A2 Economic Benefits'!O93),
IF(OR($G41=Lists!$D$4,$G41="&lt;Select&gt;"),"N/A","Error, please check"))</f>
        <v>N/A</v>
      </c>
      <c r="P41" s="382" t="str">
        <f>IF($G41=Lists!$D$5,IF('Table A2 Economic Benefits'!P93="","N/A",'Table A2 Economic Benefits'!P93),
IF(OR($G41=Lists!$D$4,$G41="&lt;Select&gt;"),"N/A","Error, please check"))</f>
        <v>N/A</v>
      </c>
      <c r="Q41" s="382" t="str">
        <f>IF($G41=Lists!$D$5,IF('Table A2 Economic Benefits'!Q93="","N/A",'Table A2 Economic Benefits'!Q93),
IF(OR($G41=Lists!$D$4,$G41="&lt;Select&gt;"),"N/A","Error, please check"))</f>
        <v>N/A</v>
      </c>
      <c r="R41" s="382" t="str">
        <f>IF($G41=Lists!$D$5,IF('Table A2 Economic Benefits'!R93="","N/A",'Table A2 Economic Benefits'!R93),
IF(OR($G41=Lists!$D$4,$G41="&lt;Select&gt;"),"N/A","Error, please check"))</f>
        <v>N/A</v>
      </c>
      <c r="S41" s="382" t="str">
        <f>IF($G41=Lists!$D$5,IF('Table A2 Economic Benefits'!S93="","N/A",'Table A2 Economic Benefits'!S93),
IF(OR($G41=Lists!$D$4,$G41="&lt;Select&gt;"),"N/A","Error, please check"))</f>
        <v>N/A</v>
      </c>
      <c r="T41" s="382" t="str">
        <f>IF($G41=Lists!$D$5,IF('Table A2 Economic Benefits'!T93="","N/A",'Table A2 Economic Benefits'!T93),
IF(OR($G41=Lists!$D$4,$G41="&lt;Select&gt;"),"N/A","Error, please check"))</f>
        <v>N/A</v>
      </c>
      <c r="U41" s="382" t="str">
        <f>IF($G41=Lists!$D$5,IF('Table A2 Economic Benefits'!U93="","N/A",'Table A2 Economic Benefits'!U93),
IF(OR($G41=Lists!$D$4,$G41="&lt;Select&gt;"),"N/A","Error, please check"))</f>
        <v>N/A</v>
      </c>
      <c r="V41" s="382" t="str">
        <f>IF($G41=Lists!$D$5,IF('Table A2 Economic Benefits'!V93="","N/A",'Table A2 Economic Benefits'!V93),
IF(OR($G41=Lists!$D$4,$G41="&lt;Select&gt;"),"N/A","Error, please check"))</f>
        <v>N/A</v>
      </c>
      <c r="W41" s="382" t="str">
        <f>IF($G41=Lists!$D$5,IF('Table A2 Economic Benefits'!W93="","N/A",'Table A2 Economic Benefits'!W93),
IF(OR($G41=Lists!$D$4,$G41="&lt;Select&gt;"),"N/A","Error, please check"))</f>
        <v>N/A</v>
      </c>
      <c r="X41" s="382" t="str">
        <f>IF($G41=Lists!$D$5,IF('Table A2 Economic Benefits'!X93="","N/A",'Table A2 Economic Benefits'!X93),
IF(OR($G41=Lists!$D$4,$G41="&lt;Select&gt;"),"N/A","Error, please check"))</f>
        <v>N/A</v>
      </c>
      <c r="Y41" s="382" t="str">
        <f>IF($G41=Lists!$D$5,IF('Table A2 Economic Benefits'!Y93="","N/A",'Table A2 Economic Benefits'!Y93),
IF(OR($G41=Lists!$D$4,$G41="&lt;Select&gt;"),"N/A","Error, please check"))</f>
        <v>N/A</v>
      </c>
      <c r="Z41" s="382" t="str">
        <f>IF($G41=Lists!$D$5,IF('Table A2 Economic Benefits'!Z93="","N/A",'Table A2 Economic Benefits'!Z93),
IF(OR($G41=Lists!$D$4,$G41="&lt;Select&gt;"),"N/A","Error, please check"))</f>
        <v>N/A</v>
      </c>
      <c r="AA41" s="382" t="str">
        <f>IF($G41=Lists!$D$5,IF('Table A2 Economic Benefits'!AA93="","N/A",'Table A2 Economic Benefits'!AA93),
IF(OR($G41=Lists!$D$4,$G41="&lt;Select&gt;"),"N/A","Error, please check"))</f>
        <v>N/A</v>
      </c>
      <c r="AB41" s="382" t="str">
        <f>IF($G41=Lists!$D$5,IF('Table A2 Economic Benefits'!AB93="","N/A",'Table A2 Economic Benefits'!AB93),
IF(OR($G41=Lists!$D$4,$G41="&lt;Select&gt;"),"N/A","Error, please check"))</f>
        <v>N/A</v>
      </c>
      <c r="AC41" s="382" t="str">
        <f>IF($G41=Lists!$D$5,IF('Table A2 Economic Benefits'!AC93="","N/A",'Table A2 Economic Benefits'!AC93),
IF(OR($G41=Lists!$D$4,$G41="&lt;Select&gt;"),"N/A","Error, please check"))</f>
        <v>N/A</v>
      </c>
      <c r="AD41" s="382" t="str">
        <f>IF($G41=Lists!$D$5,IF('Table A2 Economic Benefits'!AD93="","N/A",'Table A2 Economic Benefits'!AD93),
IF(OR($G41=Lists!$D$4,$G41="&lt;Select&gt;"),"N/A","Error, please check"))</f>
        <v>N/A</v>
      </c>
      <c r="AE41" s="382" t="str">
        <f>IF($G41=Lists!$D$5,IF('Table A2 Economic Benefits'!AE93="","N/A",'Table A2 Economic Benefits'!AE93),
IF(OR($G41=Lists!$D$4,$G41="&lt;Select&gt;"),"N/A","Error, please check"))</f>
        <v>N/A</v>
      </c>
      <c r="AF41" s="382" t="str">
        <f>IF($G41=Lists!$D$5,IF('Table A2 Economic Benefits'!AF93="","N/A",'Table A2 Economic Benefits'!AF93),
IF(OR($G41=Lists!$D$4,$G41="&lt;Select&gt;"),"N/A","Error, please check"))</f>
        <v>N/A</v>
      </c>
      <c r="AG41" s="382" t="str">
        <f>IF($G41=Lists!$D$5,IF('Table A2 Economic Benefits'!AG93="","N/A",'Table A2 Economic Benefits'!AG93),
IF(OR($G41=Lists!$D$4,$G41="&lt;Select&gt;"),"N/A","Error, please check"))</f>
        <v>N/A</v>
      </c>
      <c r="AH41" s="382" t="str">
        <f>IF($G41=Lists!$D$5,IF('Table A2 Economic Benefits'!AH93="","N/A",'Table A2 Economic Benefits'!AH93),
IF(OR($G41=Lists!$D$4,$G41="&lt;Select&gt;"),"N/A","Error, please check"))</f>
        <v>N/A</v>
      </c>
      <c r="AI41" s="382" t="str">
        <f>IF($G41=Lists!$D$5,IF('Table A2 Economic Benefits'!AI93="","N/A",'Table A2 Economic Benefits'!AI93),
IF(OR($G41=Lists!$D$4,$G41="&lt;Select&gt;"),"N/A","Error, please check"))</f>
        <v>N/A</v>
      </c>
      <c r="AJ41" s="382" t="str">
        <f>IF($G41=Lists!$D$5,IF('Table A2 Economic Benefits'!AJ93="","N/A",'Table A2 Economic Benefits'!AJ93),
IF(OR($G41=Lists!$D$4,$G41="&lt;Select&gt;"),"N/A","Error, please check"))</f>
        <v>N/A</v>
      </c>
      <c r="AK41" s="382" t="str">
        <f>IF($G41=Lists!$D$5,IF('Table A2 Economic Benefits'!AK93="","N/A",'Table A2 Economic Benefits'!AK93),
IF(OR($G41=Lists!$D$4,$G41="&lt;Select&gt;"),"N/A","Error, please check"))</f>
        <v>N/A</v>
      </c>
      <c r="AL41" s="382" t="str">
        <f>IF($G41=Lists!$D$5,IF('Table A2 Economic Benefits'!AL93="","N/A",'Table A2 Economic Benefits'!AL93),
IF(OR($G41=Lists!$D$4,$G41="&lt;Select&gt;"),"N/A","Error, please check"))</f>
        <v>N/A</v>
      </c>
      <c r="AM41" s="382" t="str">
        <f>IF($G41=Lists!$D$5,IF('Table A2 Economic Benefits'!AM93="","N/A",'Table A2 Economic Benefits'!AM93),
IF(OR($G41=Lists!$D$4,$G41="&lt;Select&gt;"),"N/A","Error, please check"))</f>
        <v>N/A</v>
      </c>
      <c r="AN41" s="382" t="str">
        <f>IF($G41=Lists!$D$5,IF('Table A2 Economic Benefits'!AN93="","N/A",'Table A2 Economic Benefits'!AN93),
IF(OR($G41=Lists!$D$4,$G41="&lt;Select&gt;"),"N/A","Error, please check"))</f>
        <v>N/A</v>
      </c>
      <c r="AO41" s="382" t="str">
        <f>IF($G41=Lists!$D$5,IF('Table A2 Economic Benefits'!AO93="","N/A",'Table A2 Economic Benefits'!AO93),
IF(OR($G41=Lists!$D$4,$G41="&lt;Select&gt;"),"N/A","Error, please check"))</f>
        <v>N/A</v>
      </c>
      <c r="AP41" s="382" t="str">
        <f>IF($G41=Lists!$D$5,IF('Table A2 Economic Benefits'!AP93="","N/A",'Table A2 Economic Benefits'!AP93),
IF(OR($G41=Lists!$D$4,$G41="&lt;Select&gt;"),"N/A","Error, please check"))</f>
        <v>N/A</v>
      </c>
      <c r="AQ41" s="382" t="str">
        <f>IF($G41=Lists!$D$5,IF('Table A2 Economic Benefits'!AQ93="","N/A",'Table A2 Economic Benefits'!AQ93),
IF(OR($G41=Lists!$D$4,$G41="&lt;Select&gt;"),"N/A","Error, please check"))</f>
        <v>N/A</v>
      </c>
      <c r="AR41" s="382" t="str">
        <f>IF($G41=Lists!$D$5,IF('Table A2 Economic Benefits'!AR93="","N/A",'Table A2 Economic Benefits'!AR93),
IF(OR($G41=Lists!$D$4,$G41="&lt;Select&gt;"),"N/A","Error, please check"))</f>
        <v>N/A</v>
      </c>
      <c r="AS41" s="382" t="str">
        <f>IF($G41=Lists!$D$5,IF('Table A2 Economic Benefits'!AS93="","N/A",'Table A2 Economic Benefits'!AS93),
IF(OR($G41=Lists!$D$4,$G41="&lt;Select&gt;"),"N/A","Error, please check"))</f>
        <v>N/A</v>
      </c>
      <c r="AT41" s="382" t="str">
        <f>IF($G41=Lists!$D$5,IF('Table A2 Economic Benefits'!AT93="","N/A",'Table A2 Economic Benefits'!AT93),
IF(OR($G41=Lists!$D$4,$G41="&lt;Select&gt;"),"N/A","Error, please check"))</f>
        <v>N/A</v>
      </c>
      <c r="AU41" s="382" t="str">
        <f>IF($G41=Lists!$D$5,IF('Table A2 Economic Benefits'!AU93="","N/A",'Table A2 Economic Benefits'!AU93),
IF(OR($G41=Lists!$D$4,$G41="&lt;Select&gt;"),"N/A","Error, please check"))</f>
        <v>N/A</v>
      </c>
      <c r="AV41" s="382" t="str">
        <f>IF($G41=Lists!$D$5,IF('Table A2 Economic Benefits'!AV93="","N/A",'Table A2 Economic Benefits'!AV93),
IF(OR($G41=Lists!$D$4,$G41="&lt;Select&gt;"),"N/A","Error, please check"))</f>
        <v>N/A</v>
      </c>
      <c r="AW41" s="382" t="str">
        <f>IF($G41=Lists!$D$5,IF('Table A2 Economic Benefits'!AW93="","N/A",'Table A2 Economic Benefits'!AW93),
IF(OR($G41=Lists!$D$4,$G41="&lt;Select&gt;"),"N/A","Error, please check"))</f>
        <v>N/A</v>
      </c>
      <c r="AX41" s="382" t="str">
        <f>IF($G41=Lists!$D$5,IF('Table A2 Economic Benefits'!AX93="","N/A",'Table A2 Economic Benefits'!AX93),
IF(OR($G41=Lists!$D$4,$G41="&lt;Select&gt;"),"N/A","Error, please check"))</f>
        <v>N/A</v>
      </c>
      <c r="AY41" s="382" t="str">
        <f>IF($G41=Lists!$D$5,IF('Table A2 Economic Benefits'!AY93="","N/A",'Table A2 Economic Benefits'!AY93),
IF(OR($G41=Lists!$D$4,$G41="&lt;Select&gt;"),"N/A","Error, please check"))</f>
        <v>N/A</v>
      </c>
      <c r="AZ41" s="382" t="str">
        <f>IF($G41=Lists!$D$5,IF('Table A2 Economic Benefits'!AZ93="","N/A",'Table A2 Economic Benefits'!AZ93),
IF(OR($G41=Lists!$D$4,$G41="&lt;Select&gt;"),"N/A","Error, please check"))</f>
        <v>N/A</v>
      </c>
      <c r="BA41" s="382" t="str">
        <f>IF($G41=Lists!$D$5,IF('Table A2 Economic Benefits'!BA93="","N/A",'Table A2 Economic Benefits'!BA93),
IF(OR($G41=Lists!$D$4,$G41="&lt;Select&gt;"),"N/A","Error, please check"))</f>
        <v>N/A</v>
      </c>
      <c r="BB41" s="382" t="str">
        <f>IF($G41=Lists!$D$5,IF('Table A2 Economic Benefits'!BB93="","N/A",'Table A2 Economic Benefits'!BB93),
IF(OR($G41=Lists!$D$4,$G41="&lt;Select&gt;"),"N/A","Error, please check"))</f>
        <v>N/A</v>
      </c>
      <c r="BC41" s="382" t="str">
        <f>IF($G41=Lists!$D$5,IF('Table A2 Economic Benefits'!BC93="","N/A",'Table A2 Economic Benefits'!BC93),
IF(OR($G41=Lists!$D$4,$G41="&lt;Select&gt;"),"N/A","Error, please check"))</f>
        <v>N/A</v>
      </c>
      <c r="BD41" s="382" t="str">
        <f>IF($G41=Lists!$D$5,IF('Table A2 Economic Benefits'!BD93="","N/A",'Table A2 Economic Benefits'!BD93),
IF(OR($G41=Lists!$D$4,$G41="&lt;Select&gt;"),"N/A","Error, please check"))</f>
        <v>N/A</v>
      </c>
      <c r="BE41" s="382" t="str">
        <f>IF($G41=Lists!$D$5,IF('Table A2 Economic Benefits'!BE93="","N/A",'Table A2 Economic Benefits'!BE93),
IF(OR($G41=Lists!$D$4,$G41="&lt;Select&gt;"),"N/A","Error, please check"))</f>
        <v>N/A</v>
      </c>
      <c r="BF41" s="382" t="str">
        <f>IF($G41=Lists!$D$5,IF('Table A2 Economic Benefits'!BF93="","N/A",'Table A2 Economic Benefits'!BF93),
IF(OR($G41=Lists!$D$4,$G41="&lt;Select&gt;"),"N/A","Error, please check"))</f>
        <v>N/A</v>
      </c>
      <c r="BG41" s="382" t="str">
        <f>IF($G41=Lists!$D$5,IF('Table A2 Economic Benefits'!BG93="","N/A",'Table A2 Economic Benefits'!BG93),
IF(OR($G41=Lists!$D$4,$G41="&lt;Select&gt;"),"N/A","Error, please check"))</f>
        <v>N/A</v>
      </c>
      <c r="BH41" s="382" t="str">
        <f>IF($G41=Lists!$D$5,IF('Table A2 Economic Benefits'!BH93="","N/A",'Table A2 Economic Benefits'!BH93),
IF(OR($G41=Lists!$D$4,$G41="&lt;Select&gt;"),"N/A","Error, please check"))</f>
        <v>N/A</v>
      </c>
      <c r="BI41" s="382" t="str">
        <f>IF($G41=Lists!$D$5,IF('Table A2 Economic Benefits'!BI93="","N/A",'Table A2 Economic Benefits'!BI93),
IF(OR($G41=Lists!$D$4,$G41="&lt;Select&gt;"),"N/A","Error, please check"))</f>
        <v>N/A</v>
      </c>
      <c r="BJ41" s="382" t="str">
        <f>IF($G41=Lists!$D$5,IF('Table A2 Economic Benefits'!BJ93="","N/A",'Table A2 Economic Benefits'!BJ93),
IF(OR($G41=Lists!$D$4,$G41="&lt;Select&gt;"),"N/A","Error, please check"))</f>
        <v>N/A</v>
      </c>
      <c r="BK41" s="382" t="str">
        <f>IF($G41=Lists!$D$5,IF('Table A2 Economic Benefits'!BK93="","N/A",'Table A2 Economic Benefits'!BK93),
IF(OR($G41=Lists!$D$4,$G41="&lt;Select&gt;"),"N/A","Error, please check"))</f>
        <v>N/A</v>
      </c>
      <c r="BL41" s="382" t="str">
        <f>IF($G41=Lists!$D$5,IF('Table A2 Economic Benefits'!BL93="","N/A",'Table A2 Economic Benefits'!BL93),
IF(OR($G41=Lists!$D$4,$G41="&lt;Select&gt;"),"N/A","Error, please check"))</f>
        <v>N/A</v>
      </c>
      <c r="BM41" s="382" t="str">
        <f>IF($G41=Lists!$D$5,IF('Table A2 Economic Benefits'!BM93="","N/A",'Table A2 Economic Benefits'!BM93),
IF(OR($G41=Lists!$D$4,$G41="&lt;Select&gt;"),"N/A","Error, please check"))</f>
        <v>N/A</v>
      </c>
      <c r="BN41" s="382" t="str">
        <f>IF($G41=Lists!$D$5,IF('Table A2 Economic Benefits'!BN93="","N/A",'Table A2 Economic Benefits'!BN93),
IF(OR($G41=Lists!$D$4,$G41="&lt;Select&gt;"),"N/A","Error, please check"))</f>
        <v>N/A</v>
      </c>
      <c r="BO41" s="382" t="str">
        <f>IF($G41=Lists!$D$5,IF('Table A2 Economic Benefits'!BO93="","N/A",'Table A2 Economic Benefits'!BO93),
IF(OR($G41=Lists!$D$4,$G41="&lt;Select&gt;"),"N/A","Error, please check"))</f>
        <v>N/A</v>
      </c>
    </row>
    <row r="42" spans="3:67" x14ac:dyDescent="0.35">
      <c r="C42" s="109" t="str">
        <f>'Table A2 Economic Benefits'!C94</f>
        <v>&lt;Select&gt;</v>
      </c>
      <c r="D42" s="109" t="str">
        <f>'Table A2 Economic Benefits'!D94</f>
        <v>&lt;Select&gt;</v>
      </c>
      <c r="E42" s="109" t="str">
        <f>'Table A2 Economic Benefits'!E94</f>
        <v/>
      </c>
      <c r="F42" s="109" t="str">
        <f>'Table A2 Economic Benefits'!F94</f>
        <v>&lt;Select&gt;</v>
      </c>
      <c r="G42" s="109" t="str">
        <f>'Table A2 Economic Benefits'!G94</f>
        <v>&lt;Select&gt;</v>
      </c>
      <c r="H42" s="382" t="str">
        <f>IF($G42=Lists!$D$5,IF('Table A2 Economic Benefits'!H94="","N/A",'Table A2 Economic Benefits'!H94),
IF(OR($G42=Lists!$D$4,$G42="&lt;Select&gt;"),"N/A","Error, please check"))</f>
        <v>N/A</v>
      </c>
      <c r="I42" s="382" t="str">
        <f>IF($G42=Lists!$D$5,IF('Table A2 Economic Benefits'!I94="","N/A",'Table A2 Economic Benefits'!I94),
IF(OR($G42=Lists!$D$4,$G42="&lt;Select&gt;"),"N/A","Error, please check"))</f>
        <v>N/A</v>
      </c>
      <c r="J42" s="382" t="str">
        <f>IF($G42=Lists!$D$5,IF('Table A2 Economic Benefits'!J94="","N/A",'Table A2 Economic Benefits'!J94),
IF(OR($G42=Lists!$D$4,$G42="&lt;Select&gt;"),"N/A","Error, please check"))</f>
        <v>N/A</v>
      </c>
      <c r="K42" s="382" t="str">
        <f>IF($G42=Lists!$D$5,IF('Table A2 Economic Benefits'!K94="","N/A",'Table A2 Economic Benefits'!K94),
IF(OR($G42=Lists!$D$4,$G42="&lt;Select&gt;"),"N/A","Error, please check"))</f>
        <v>N/A</v>
      </c>
      <c r="L42" s="382" t="str">
        <f>IF($G42=Lists!$D$5,IF('Table A2 Economic Benefits'!L94="","N/A",'Table A2 Economic Benefits'!L94),
IF(OR($G42=Lists!$D$4,$G42="&lt;Select&gt;"),"N/A","Error, please check"))</f>
        <v>N/A</v>
      </c>
      <c r="M42" s="382" t="str">
        <f>IF($G42=Lists!$D$5,IF('Table A2 Economic Benefits'!M94="","N/A",'Table A2 Economic Benefits'!M94),
IF(OR($G42=Lists!$D$4,$G42="&lt;Select&gt;"),"N/A","Error, please check"))</f>
        <v>N/A</v>
      </c>
      <c r="N42" s="382" t="str">
        <f>IF($G42=Lists!$D$5,IF('Table A2 Economic Benefits'!N94="","N/A",'Table A2 Economic Benefits'!N94),
IF(OR($G42=Lists!$D$4,$G42="&lt;Select&gt;"),"N/A","Error, please check"))</f>
        <v>N/A</v>
      </c>
      <c r="O42" s="382" t="str">
        <f>IF($G42=Lists!$D$5,IF('Table A2 Economic Benefits'!O94="","N/A",'Table A2 Economic Benefits'!O94),
IF(OR($G42=Lists!$D$4,$G42="&lt;Select&gt;"),"N/A","Error, please check"))</f>
        <v>N/A</v>
      </c>
      <c r="P42" s="382" t="str">
        <f>IF($G42=Lists!$D$5,IF('Table A2 Economic Benefits'!P94="","N/A",'Table A2 Economic Benefits'!P94),
IF(OR($G42=Lists!$D$4,$G42="&lt;Select&gt;"),"N/A","Error, please check"))</f>
        <v>N/A</v>
      </c>
      <c r="Q42" s="382" t="str">
        <f>IF($G42=Lists!$D$5,IF('Table A2 Economic Benefits'!Q94="","N/A",'Table A2 Economic Benefits'!Q94),
IF(OR($G42=Lists!$D$4,$G42="&lt;Select&gt;"),"N/A","Error, please check"))</f>
        <v>N/A</v>
      </c>
      <c r="R42" s="382" t="str">
        <f>IF($G42=Lists!$D$5,IF('Table A2 Economic Benefits'!R94="","N/A",'Table A2 Economic Benefits'!R94),
IF(OR($G42=Lists!$D$4,$G42="&lt;Select&gt;"),"N/A","Error, please check"))</f>
        <v>N/A</v>
      </c>
      <c r="S42" s="382" t="str">
        <f>IF($G42=Lists!$D$5,IF('Table A2 Economic Benefits'!S94="","N/A",'Table A2 Economic Benefits'!S94),
IF(OR($G42=Lists!$D$4,$G42="&lt;Select&gt;"),"N/A","Error, please check"))</f>
        <v>N/A</v>
      </c>
      <c r="T42" s="382" t="str">
        <f>IF($G42=Lists!$D$5,IF('Table A2 Economic Benefits'!T94="","N/A",'Table A2 Economic Benefits'!T94),
IF(OR($G42=Lists!$D$4,$G42="&lt;Select&gt;"),"N/A","Error, please check"))</f>
        <v>N/A</v>
      </c>
      <c r="U42" s="382" t="str">
        <f>IF($G42=Lists!$D$5,IF('Table A2 Economic Benefits'!U94="","N/A",'Table A2 Economic Benefits'!U94),
IF(OR($G42=Lists!$D$4,$G42="&lt;Select&gt;"),"N/A","Error, please check"))</f>
        <v>N/A</v>
      </c>
      <c r="V42" s="382" t="str">
        <f>IF($G42=Lists!$D$5,IF('Table A2 Economic Benefits'!V94="","N/A",'Table A2 Economic Benefits'!V94),
IF(OR($G42=Lists!$D$4,$G42="&lt;Select&gt;"),"N/A","Error, please check"))</f>
        <v>N/A</v>
      </c>
      <c r="W42" s="382" t="str">
        <f>IF($G42=Lists!$D$5,IF('Table A2 Economic Benefits'!W94="","N/A",'Table A2 Economic Benefits'!W94),
IF(OR($G42=Lists!$D$4,$G42="&lt;Select&gt;"),"N/A","Error, please check"))</f>
        <v>N/A</v>
      </c>
      <c r="X42" s="382" t="str">
        <f>IF($G42=Lists!$D$5,IF('Table A2 Economic Benefits'!X94="","N/A",'Table A2 Economic Benefits'!X94),
IF(OR($G42=Lists!$D$4,$G42="&lt;Select&gt;"),"N/A","Error, please check"))</f>
        <v>N/A</v>
      </c>
      <c r="Y42" s="382" t="str">
        <f>IF($G42=Lists!$D$5,IF('Table A2 Economic Benefits'!Y94="","N/A",'Table A2 Economic Benefits'!Y94),
IF(OR($G42=Lists!$D$4,$G42="&lt;Select&gt;"),"N/A","Error, please check"))</f>
        <v>N/A</v>
      </c>
      <c r="Z42" s="382" t="str">
        <f>IF($G42=Lists!$D$5,IF('Table A2 Economic Benefits'!Z94="","N/A",'Table A2 Economic Benefits'!Z94),
IF(OR($G42=Lists!$D$4,$G42="&lt;Select&gt;"),"N/A","Error, please check"))</f>
        <v>N/A</v>
      </c>
      <c r="AA42" s="382" t="str">
        <f>IF($G42=Lists!$D$5,IF('Table A2 Economic Benefits'!AA94="","N/A",'Table A2 Economic Benefits'!AA94),
IF(OR($G42=Lists!$D$4,$G42="&lt;Select&gt;"),"N/A","Error, please check"))</f>
        <v>N/A</v>
      </c>
      <c r="AB42" s="382" t="str">
        <f>IF($G42=Lists!$D$5,IF('Table A2 Economic Benefits'!AB94="","N/A",'Table A2 Economic Benefits'!AB94),
IF(OR($G42=Lists!$D$4,$G42="&lt;Select&gt;"),"N/A","Error, please check"))</f>
        <v>N/A</v>
      </c>
      <c r="AC42" s="382" t="str">
        <f>IF($G42=Lists!$D$5,IF('Table A2 Economic Benefits'!AC94="","N/A",'Table A2 Economic Benefits'!AC94),
IF(OR($G42=Lists!$D$4,$G42="&lt;Select&gt;"),"N/A","Error, please check"))</f>
        <v>N/A</v>
      </c>
      <c r="AD42" s="382" t="str">
        <f>IF($G42=Lists!$D$5,IF('Table A2 Economic Benefits'!AD94="","N/A",'Table A2 Economic Benefits'!AD94),
IF(OR($G42=Lists!$D$4,$G42="&lt;Select&gt;"),"N/A","Error, please check"))</f>
        <v>N/A</v>
      </c>
      <c r="AE42" s="382" t="str">
        <f>IF($G42=Lists!$D$5,IF('Table A2 Economic Benefits'!AE94="","N/A",'Table A2 Economic Benefits'!AE94),
IF(OR($G42=Lists!$D$4,$G42="&lt;Select&gt;"),"N/A","Error, please check"))</f>
        <v>N/A</v>
      </c>
      <c r="AF42" s="382" t="str">
        <f>IF($G42=Lists!$D$5,IF('Table A2 Economic Benefits'!AF94="","N/A",'Table A2 Economic Benefits'!AF94),
IF(OR($G42=Lists!$D$4,$G42="&lt;Select&gt;"),"N/A","Error, please check"))</f>
        <v>N/A</v>
      </c>
      <c r="AG42" s="382" t="str">
        <f>IF($G42=Lists!$D$5,IF('Table A2 Economic Benefits'!AG94="","N/A",'Table A2 Economic Benefits'!AG94),
IF(OR($G42=Lists!$D$4,$G42="&lt;Select&gt;"),"N/A","Error, please check"))</f>
        <v>N/A</v>
      </c>
      <c r="AH42" s="382" t="str">
        <f>IF($G42=Lists!$D$5,IF('Table A2 Economic Benefits'!AH94="","N/A",'Table A2 Economic Benefits'!AH94),
IF(OR($G42=Lists!$D$4,$G42="&lt;Select&gt;"),"N/A","Error, please check"))</f>
        <v>N/A</v>
      </c>
      <c r="AI42" s="382" t="str">
        <f>IF($G42=Lists!$D$5,IF('Table A2 Economic Benefits'!AI94="","N/A",'Table A2 Economic Benefits'!AI94),
IF(OR($G42=Lists!$D$4,$G42="&lt;Select&gt;"),"N/A","Error, please check"))</f>
        <v>N/A</v>
      </c>
      <c r="AJ42" s="382" t="str">
        <f>IF($G42=Lists!$D$5,IF('Table A2 Economic Benefits'!AJ94="","N/A",'Table A2 Economic Benefits'!AJ94),
IF(OR($G42=Lists!$D$4,$G42="&lt;Select&gt;"),"N/A","Error, please check"))</f>
        <v>N/A</v>
      </c>
      <c r="AK42" s="382" t="str">
        <f>IF($G42=Lists!$D$5,IF('Table A2 Economic Benefits'!AK94="","N/A",'Table A2 Economic Benefits'!AK94),
IF(OR($G42=Lists!$D$4,$G42="&lt;Select&gt;"),"N/A","Error, please check"))</f>
        <v>N/A</v>
      </c>
      <c r="AL42" s="382" t="str">
        <f>IF($G42=Lists!$D$5,IF('Table A2 Economic Benefits'!AL94="","N/A",'Table A2 Economic Benefits'!AL94),
IF(OR($G42=Lists!$D$4,$G42="&lt;Select&gt;"),"N/A","Error, please check"))</f>
        <v>N/A</v>
      </c>
      <c r="AM42" s="382" t="str">
        <f>IF($G42=Lists!$D$5,IF('Table A2 Economic Benefits'!AM94="","N/A",'Table A2 Economic Benefits'!AM94),
IF(OR($G42=Lists!$D$4,$G42="&lt;Select&gt;"),"N/A","Error, please check"))</f>
        <v>N/A</v>
      </c>
      <c r="AN42" s="382" t="str">
        <f>IF($G42=Lists!$D$5,IF('Table A2 Economic Benefits'!AN94="","N/A",'Table A2 Economic Benefits'!AN94),
IF(OR($G42=Lists!$D$4,$G42="&lt;Select&gt;"),"N/A","Error, please check"))</f>
        <v>N/A</v>
      </c>
      <c r="AO42" s="382" t="str">
        <f>IF($G42=Lists!$D$5,IF('Table A2 Economic Benefits'!AO94="","N/A",'Table A2 Economic Benefits'!AO94),
IF(OR($G42=Lists!$D$4,$G42="&lt;Select&gt;"),"N/A","Error, please check"))</f>
        <v>N/A</v>
      </c>
      <c r="AP42" s="382" t="str">
        <f>IF($G42=Lists!$D$5,IF('Table A2 Economic Benefits'!AP94="","N/A",'Table A2 Economic Benefits'!AP94),
IF(OR($G42=Lists!$D$4,$G42="&lt;Select&gt;"),"N/A","Error, please check"))</f>
        <v>N/A</v>
      </c>
      <c r="AQ42" s="382" t="str">
        <f>IF($G42=Lists!$D$5,IF('Table A2 Economic Benefits'!AQ94="","N/A",'Table A2 Economic Benefits'!AQ94),
IF(OR($G42=Lists!$D$4,$G42="&lt;Select&gt;"),"N/A","Error, please check"))</f>
        <v>N/A</v>
      </c>
      <c r="AR42" s="382" t="str">
        <f>IF($G42=Lists!$D$5,IF('Table A2 Economic Benefits'!AR94="","N/A",'Table A2 Economic Benefits'!AR94),
IF(OR($G42=Lists!$D$4,$G42="&lt;Select&gt;"),"N/A","Error, please check"))</f>
        <v>N/A</v>
      </c>
      <c r="AS42" s="382" t="str">
        <f>IF($G42=Lists!$D$5,IF('Table A2 Economic Benefits'!AS94="","N/A",'Table A2 Economic Benefits'!AS94),
IF(OR($G42=Lists!$D$4,$G42="&lt;Select&gt;"),"N/A","Error, please check"))</f>
        <v>N/A</v>
      </c>
      <c r="AT42" s="382" t="str">
        <f>IF($G42=Lists!$D$5,IF('Table A2 Economic Benefits'!AT94="","N/A",'Table A2 Economic Benefits'!AT94),
IF(OR($G42=Lists!$D$4,$G42="&lt;Select&gt;"),"N/A","Error, please check"))</f>
        <v>N/A</v>
      </c>
      <c r="AU42" s="382" t="str">
        <f>IF($G42=Lists!$D$5,IF('Table A2 Economic Benefits'!AU94="","N/A",'Table A2 Economic Benefits'!AU94),
IF(OR($G42=Lists!$D$4,$G42="&lt;Select&gt;"),"N/A","Error, please check"))</f>
        <v>N/A</v>
      </c>
      <c r="AV42" s="382" t="str">
        <f>IF($G42=Lists!$D$5,IF('Table A2 Economic Benefits'!AV94="","N/A",'Table A2 Economic Benefits'!AV94),
IF(OR($G42=Lists!$D$4,$G42="&lt;Select&gt;"),"N/A","Error, please check"))</f>
        <v>N/A</v>
      </c>
      <c r="AW42" s="382" t="str">
        <f>IF($G42=Lists!$D$5,IF('Table A2 Economic Benefits'!AW94="","N/A",'Table A2 Economic Benefits'!AW94),
IF(OR($G42=Lists!$D$4,$G42="&lt;Select&gt;"),"N/A","Error, please check"))</f>
        <v>N/A</v>
      </c>
      <c r="AX42" s="382" t="str">
        <f>IF($G42=Lists!$D$5,IF('Table A2 Economic Benefits'!AX94="","N/A",'Table A2 Economic Benefits'!AX94),
IF(OR($G42=Lists!$D$4,$G42="&lt;Select&gt;"),"N/A","Error, please check"))</f>
        <v>N/A</v>
      </c>
      <c r="AY42" s="382" t="str">
        <f>IF($G42=Lists!$D$5,IF('Table A2 Economic Benefits'!AY94="","N/A",'Table A2 Economic Benefits'!AY94),
IF(OR($G42=Lists!$D$4,$G42="&lt;Select&gt;"),"N/A","Error, please check"))</f>
        <v>N/A</v>
      </c>
      <c r="AZ42" s="382" t="str">
        <f>IF($G42=Lists!$D$5,IF('Table A2 Economic Benefits'!AZ94="","N/A",'Table A2 Economic Benefits'!AZ94),
IF(OR($G42=Lists!$D$4,$G42="&lt;Select&gt;"),"N/A","Error, please check"))</f>
        <v>N/A</v>
      </c>
      <c r="BA42" s="382" t="str">
        <f>IF($G42=Lists!$D$5,IF('Table A2 Economic Benefits'!BA94="","N/A",'Table A2 Economic Benefits'!BA94),
IF(OR($G42=Lists!$D$4,$G42="&lt;Select&gt;"),"N/A","Error, please check"))</f>
        <v>N/A</v>
      </c>
      <c r="BB42" s="382" t="str">
        <f>IF($G42=Lists!$D$5,IF('Table A2 Economic Benefits'!BB94="","N/A",'Table A2 Economic Benefits'!BB94),
IF(OR($G42=Lists!$D$4,$G42="&lt;Select&gt;"),"N/A","Error, please check"))</f>
        <v>N/A</v>
      </c>
      <c r="BC42" s="382" t="str">
        <f>IF($G42=Lists!$D$5,IF('Table A2 Economic Benefits'!BC94="","N/A",'Table A2 Economic Benefits'!BC94),
IF(OR($G42=Lists!$D$4,$G42="&lt;Select&gt;"),"N/A","Error, please check"))</f>
        <v>N/A</v>
      </c>
      <c r="BD42" s="382" t="str">
        <f>IF($G42=Lists!$D$5,IF('Table A2 Economic Benefits'!BD94="","N/A",'Table A2 Economic Benefits'!BD94),
IF(OR($G42=Lists!$D$4,$G42="&lt;Select&gt;"),"N/A","Error, please check"))</f>
        <v>N/A</v>
      </c>
      <c r="BE42" s="382" t="str">
        <f>IF($G42=Lists!$D$5,IF('Table A2 Economic Benefits'!BE94="","N/A",'Table A2 Economic Benefits'!BE94),
IF(OR($G42=Lists!$D$4,$G42="&lt;Select&gt;"),"N/A","Error, please check"))</f>
        <v>N/A</v>
      </c>
      <c r="BF42" s="382" t="str">
        <f>IF($G42=Lists!$D$5,IF('Table A2 Economic Benefits'!BF94="","N/A",'Table A2 Economic Benefits'!BF94),
IF(OR($G42=Lists!$D$4,$G42="&lt;Select&gt;"),"N/A","Error, please check"))</f>
        <v>N/A</v>
      </c>
      <c r="BG42" s="382" t="str">
        <f>IF($G42=Lists!$D$5,IF('Table A2 Economic Benefits'!BG94="","N/A",'Table A2 Economic Benefits'!BG94),
IF(OR($G42=Lists!$D$4,$G42="&lt;Select&gt;"),"N/A","Error, please check"))</f>
        <v>N/A</v>
      </c>
      <c r="BH42" s="382" t="str">
        <f>IF($G42=Lists!$D$5,IF('Table A2 Economic Benefits'!BH94="","N/A",'Table A2 Economic Benefits'!BH94),
IF(OR($G42=Lists!$D$4,$G42="&lt;Select&gt;"),"N/A","Error, please check"))</f>
        <v>N/A</v>
      </c>
      <c r="BI42" s="382" t="str">
        <f>IF($G42=Lists!$D$5,IF('Table A2 Economic Benefits'!BI94="","N/A",'Table A2 Economic Benefits'!BI94),
IF(OR($G42=Lists!$D$4,$G42="&lt;Select&gt;"),"N/A","Error, please check"))</f>
        <v>N/A</v>
      </c>
      <c r="BJ42" s="382" t="str">
        <f>IF($G42=Lists!$D$5,IF('Table A2 Economic Benefits'!BJ94="","N/A",'Table A2 Economic Benefits'!BJ94),
IF(OR($G42=Lists!$D$4,$G42="&lt;Select&gt;"),"N/A","Error, please check"))</f>
        <v>N/A</v>
      </c>
      <c r="BK42" s="382" t="str">
        <f>IF($G42=Lists!$D$5,IF('Table A2 Economic Benefits'!BK94="","N/A",'Table A2 Economic Benefits'!BK94),
IF(OR($G42=Lists!$D$4,$G42="&lt;Select&gt;"),"N/A","Error, please check"))</f>
        <v>N/A</v>
      </c>
      <c r="BL42" s="382" t="str">
        <f>IF($G42=Lists!$D$5,IF('Table A2 Economic Benefits'!BL94="","N/A",'Table A2 Economic Benefits'!BL94),
IF(OR($G42=Lists!$D$4,$G42="&lt;Select&gt;"),"N/A","Error, please check"))</f>
        <v>N/A</v>
      </c>
      <c r="BM42" s="382" t="str">
        <f>IF($G42=Lists!$D$5,IF('Table A2 Economic Benefits'!BM94="","N/A",'Table A2 Economic Benefits'!BM94),
IF(OR($G42=Lists!$D$4,$G42="&lt;Select&gt;"),"N/A","Error, please check"))</f>
        <v>N/A</v>
      </c>
      <c r="BN42" s="382" t="str">
        <f>IF($G42=Lists!$D$5,IF('Table A2 Economic Benefits'!BN94="","N/A",'Table A2 Economic Benefits'!BN94),
IF(OR($G42=Lists!$D$4,$G42="&lt;Select&gt;"),"N/A","Error, please check"))</f>
        <v>N/A</v>
      </c>
      <c r="BO42" s="382" t="str">
        <f>IF($G42=Lists!$D$5,IF('Table A2 Economic Benefits'!BO94="","N/A",'Table A2 Economic Benefits'!BO94),
IF(OR($G42=Lists!$D$4,$G42="&lt;Select&gt;"),"N/A","Error, please check"))</f>
        <v>N/A</v>
      </c>
    </row>
    <row r="43" spans="3:67" x14ac:dyDescent="0.35">
      <c r="C43" s="109" t="str">
        <f>'Table A2 Economic Benefits'!C95</f>
        <v>&lt;Select&gt;</v>
      </c>
      <c r="D43" s="109" t="str">
        <f>'Table A2 Economic Benefits'!D95</f>
        <v>&lt;Select&gt;</v>
      </c>
      <c r="E43" s="109" t="str">
        <f>'Table A2 Economic Benefits'!E95</f>
        <v/>
      </c>
      <c r="F43" s="109" t="str">
        <f>'Table A2 Economic Benefits'!F95</f>
        <v>&lt;Select&gt;</v>
      </c>
      <c r="G43" s="109" t="str">
        <f>'Table A2 Economic Benefits'!G95</f>
        <v>&lt;Select&gt;</v>
      </c>
      <c r="H43" s="382" t="str">
        <f>IF($G43=Lists!$D$5,IF('Table A2 Economic Benefits'!H95="","N/A",'Table A2 Economic Benefits'!H95),
IF(OR($G43=Lists!$D$4,$G43="&lt;Select&gt;"),"N/A","Error, please check"))</f>
        <v>N/A</v>
      </c>
      <c r="I43" s="382" t="str">
        <f>IF($G43=Lists!$D$5,IF('Table A2 Economic Benefits'!I95="","N/A",'Table A2 Economic Benefits'!I95),
IF(OR($G43=Lists!$D$4,$G43="&lt;Select&gt;"),"N/A","Error, please check"))</f>
        <v>N/A</v>
      </c>
      <c r="J43" s="382" t="str">
        <f>IF($G43=Lists!$D$5,IF('Table A2 Economic Benefits'!J95="","N/A",'Table A2 Economic Benefits'!J95),
IF(OR($G43=Lists!$D$4,$G43="&lt;Select&gt;"),"N/A","Error, please check"))</f>
        <v>N/A</v>
      </c>
      <c r="K43" s="382" t="str">
        <f>IF($G43=Lists!$D$5,IF('Table A2 Economic Benefits'!K95="","N/A",'Table A2 Economic Benefits'!K95),
IF(OR($G43=Lists!$D$4,$G43="&lt;Select&gt;"),"N/A","Error, please check"))</f>
        <v>N/A</v>
      </c>
      <c r="L43" s="382" t="str">
        <f>IF($G43=Lists!$D$5,IF('Table A2 Economic Benefits'!L95="","N/A",'Table A2 Economic Benefits'!L95),
IF(OR($G43=Lists!$D$4,$G43="&lt;Select&gt;"),"N/A","Error, please check"))</f>
        <v>N/A</v>
      </c>
      <c r="M43" s="382" t="str">
        <f>IF($G43=Lists!$D$5,IF('Table A2 Economic Benefits'!M95="","N/A",'Table A2 Economic Benefits'!M95),
IF(OR($G43=Lists!$D$4,$G43="&lt;Select&gt;"),"N/A","Error, please check"))</f>
        <v>N/A</v>
      </c>
      <c r="N43" s="382" t="str">
        <f>IF($G43=Lists!$D$5,IF('Table A2 Economic Benefits'!N95="","N/A",'Table A2 Economic Benefits'!N95),
IF(OR($G43=Lists!$D$4,$G43="&lt;Select&gt;"),"N/A","Error, please check"))</f>
        <v>N/A</v>
      </c>
      <c r="O43" s="382" t="str">
        <f>IF($G43=Lists!$D$5,IF('Table A2 Economic Benefits'!O95="","N/A",'Table A2 Economic Benefits'!O95),
IF(OR($G43=Lists!$D$4,$G43="&lt;Select&gt;"),"N/A","Error, please check"))</f>
        <v>N/A</v>
      </c>
      <c r="P43" s="382" t="str">
        <f>IF($G43=Lists!$D$5,IF('Table A2 Economic Benefits'!P95="","N/A",'Table A2 Economic Benefits'!P95),
IF(OR($G43=Lists!$D$4,$G43="&lt;Select&gt;"),"N/A","Error, please check"))</f>
        <v>N/A</v>
      </c>
      <c r="Q43" s="382" t="str">
        <f>IF($G43=Lists!$D$5,IF('Table A2 Economic Benefits'!Q95="","N/A",'Table A2 Economic Benefits'!Q95),
IF(OR($G43=Lists!$D$4,$G43="&lt;Select&gt;"),"N/A","Error, please check"))</f>
        <v>N/A</v>
      </c>
      <c r="R43" s="382" t="str">
        <f>IF($G43=Lists!$D$5,IF('Table A2 Economic Benefits'!R95="","N/A",'Table A2 Economic Benefits'!R95),
IF(OR($G43=Lists!$D$4,$G43="&lt;Select&gt;"),"N/A","Error, please check"))</f>
        <v>N/A</v>
      </c>
      <c r="S43" s="382" t="str">
        <f>IF($G43=Lists!$D$5,IF('Table A2 Economic Benefits'!S95="","N/A",'Table A2 Economic Benefits'!S95),
IF(OR($G43=Lists!$D$4,$G43="&lt;Select&gt;"),"N/A","Error, please check"))</f>
        <v>N/A</v>
      </c>
      <c r="T43" s="382" t="str">
        <f>IF($G43=Lists!$D$5,IF('Table A2 Economic Benefits'!T95="","N/A",'Table A2 Economic Benefits'!T95),
IF(OR($G43=Lists!$D$4,$G43="&lt;Select&gt;"),"N/A","Error, please check"))</f>
        <v>N/A</v>
      </c>
      <c r="U43" s="382" t="str">
        <f>IF($G43=Lists!$D$5,IF('Table A2 Economic Benefits'!U95="","N/A",'Table A2 Economic Benefits'!U95),
IF(OR($G43=Lists!$D$4,$G43="&lt;Select&gt;"),"N/A","Error, please check"))</f>
        <v>N/A</v>
      </c>
      <c r="V43" s="382" t="str">
        <f>IF($G43=Lists!$D$5,IF('Table A2 Economic Benefits'!V95="","N/A",'Table A2 Economic Benefits'!V95),
IF(OR($G43=Lists!$D$4,$G43="&lt;Select&gt;"),"N/A","Error, please check"))</f>
        <v>N/A</v>
      </c>
      <c r="W43" s="382" t="str">
        <f>IF($G43=Lists!$D$5,IF('Table A2 Economic Benefits'!W95="","N/A",'Table A2 Economic Benefits'!W95),
IF(OR($G43=Lists!$D$4,$G43="&lt;Select&gt;"),"N/A","Error, please check"))</f>
        <v>N/A</v>
      </c>
      <c r="X43" s="382" t="str">
        <f>IF($G43=Lists!$D$5,IF('Table A2 Economic Benefits'!X95="","N/A",'Table A2 Economic Benefits'!X95),
IF(OR($G43=Lists!$D$4,$G43="&lt;Select&gt;"),"N/A","Error, please check"))</f>
        <v>N/A</v>
      </c>
      <c r="Y43" s="382" t="str">
        <f>IF($G43=Lists!$D$5,IF('Table A2 Economic Benefits'!Y95="","N/A",'Table A2 Economic Benefits'!Y95),
IF(OR($G43=Lists!$D$4,$G43="&lt;Select&gt;"),"N/A","Error, please check"))</f>
        <v>N/A</v>
      </c>
      <c r="Z43" s="382" t="str">
        <f>IF($G43=Lists!$D$5,IF('Table A2 Economic Benefits'!Z95="","N/A",'Table A2 Economic Benefits'!Z95),
IF(OR($G43=Lists!$D$4,$G43="&lt;Select&gt;"),"N/A","Error, please check"))</f>
        <v>N/A</v>
      </c>
      <c r="AA43" s="382" t="str">
        <f>IF($G43=Lists!$D$5,IF('Table A2 Economic Benefits'!AA95="","N/A",'Table A2 Economic Benefits'!AA95),
IF(OR($G43=Lists!$D$4,$G43="&lt;Select&gt;"),"N/A","Error, please check"))</f>
        <v>N/A</v>
      </c>
      <c r="AB43" s="382" t="str">
        <f>IF($G43=Lists!$D$5,IF('Table A2 Economic Benefits'!AB95="","N/A",'Table A2 Economic Benefits'!AB95),
IF(OR($G43=Lists!$D$4,$G43="&lt;Select&gt;"),"N/A","Error, please check"))</f>
        <v>N/A</v>
      </c>
      <c r="AC43" s="382" t="str">
        <f>IF($G43=Lists!$D$5,IF('Table A2 Economic Benefits'!AC95="","N/A",'Table A2 Economic Benefits'!AC95),
IF(OR($G43=Lists!$D$4,$G43="&lt;Select&gt;"),"N/A","Error, please check"))</f>
        <v>N/A</v>
      </c>
      <c r="AD43" s="382" t="str">
        <f>IF($G43=Lists!$D$5,IF('Table A2 Economic Benefits'!AD95="","N/A",'Table A2 Economic Benefits'!AD95),
IF(OR($G43=Lists!$D$4,$G43="&lt;Select&gt;"),"N/A","Error, please check"))</f>
        <v>N/A</v>
      </c>
      <c r="AE43" s="382" t="str">
        <f>IF($G43=Lists!$D$5,IF('Table A2 Economic Benefits'!AE95="","N/A",'Table A2 Economic Benefits'!AE95),
IF(OR($G43=Lists!$D$4,$G43="&lt;Select&gt;"),"N/A","Error, please check"))</f>
        <v>N/A</v>
      </c>
      <c r="AF43" s="382" t="str">
        <f>IF($G43=Lists!$D$5,IF('Table A2 Economic Benefits'!AF95="","N/A",'Table A2 Economic Benefits'!AF95),
IF(OR($G43=Lists!$D$4,$G43="&lt;Select&gt;"),"N/A","Error, please check"))</f>
        <v>N/A</v>
      </c>
      <c r="AG43" s="382" t="str">
        <f>IF($G43=Lists!$D$5,IF('Table A2 Economic Benefits'!AG95="","N/A",'Table A2 Economic Benefits'!AG95),
IF(OR($G43=Lists!$D$4,$G43="&lt;Select&gt;"),"N/A","Error, please check"))</f>
        <v>N/A</v>
      </c>
      <c r="AH43" s="382" t="str">
        <f>IF($G43=Lists!$D$5,IF('Table A2 Economic Benefits'!AH95="","N/A",'Table A2 Economic Benefits'!AH95),
IF(OR($G43=Lists!$D$4,$G43="&lt;Select&gt;"),"N/A","Error, please check"))</f>
        <v>N/A</v>
      </c>
      <c r="AI43" s="382" t="str">
        <f>IF($G43=Lists!$D$5,IF('Table A2 Economic Benefits'!AI95="","N/A",'Table A2 Economic Benefits'!AI95),
IF(OR($G43=Lists!$D$4,$G43="&lt;Select&gt;"),"N/A","Error, please check"))</f>
        <v>N/A</v>
      </c>
      <c r="AJ43" s="382" t="str">
        <f>IF($G43=Lists!$D$5,IF('Table A2 Economic Benefits'!AJ95="","N/A",'Table A2 Economic Benefits'!AJ95),
IF(OR($G43=Lists!$D$4,$G43="&lt;Select&gt;"),"N/A","Error, please check"))</f>
        <v>N/A</v>
      </c>
      <c r="AK43" s="382" t="str">
        <f>IF($G43=Lists!$D$5,IF('Table A2 Economic Benefits'!AK95="","N/A",'Table A2 Economic Benefits'!AK95),
IF(OR($G43=Lists!$D$4,$G43="&lt;Select&gt;"),"N/A","Error, please check"))</f>
        <v>N/A</v>
      </c>
      <c r="AL43" s="382" t="str">
        <f>IF($G43=Lists!$D$5,IF('Table A2 Economic Benefits'!AL95="","N/A",'Table A2 Economic Benefits'!AL95),
IF(OR($G43=Lists!$D$4,$G43="&lt;Select&gt;"),"N/A","Error, please check"))</f>
        <v>N/A</v>
      </c>
      <c r="AM43" s="382" t="str">
        <f>IF($G43=Lists!$D$5,IF('Table A2 Economic Benefits'!AM95="","N/A",'Table A2 Economic Benefits'!AM95),
IF(OR($G43=Lists!$D$4,$G43="&lt;Select&gt;"),"N/A","Error, please check"))</f>
        <v>N/A</v>
      </c>
      <c r="AN43" s="382" t="str">
        <f>IF($G43=Lists!$D$5,IF('Table A2 Economic Benefits'!AN95="","N/A",'Table A2 Economic Benefits'!AN95),
IF(OR($G43=Lists!$D$4,$G43="&lt;Select&gt;"),"N/A","Error, please check"))</f>
        <v>N/A</v>
      </c>
      <c r="AO43" s="382" t="str">
        <f>IF($G43=Lists!$D$5,IF('Table A2 Economic Benefits'!AO95="","N/A",'Table A2 Economic Benefits'!AO95),
IF(OR($G43=Lists!$D$4,$G43="&lt;Select&gt;"),"N/A","Error, please check"))</f>
        <v>N/A</v>
      </c>
      <c r="AP43" s="382" t="str">
        <f>IF($G43=Lists!$D$5,IF('Table A2 Economic Benefits'!AP95="","N/A",'Table A2 Economic Benefits'!AP95),
IF(OR($G43=Lists!$D$4,$G43="&lt;Select&gt;"),"N/A","Error, please check"))</f>
        <v>N/A</v>
      </c>
      <c r="AQ43" s="382" t="str">
        <f>IF($G43=Lists!$D$5,IF('Table A2 Economic Benefits'!AQ95="","N/A",'Table A2 Economic Benefits'!AQ95),
IF(OR($G43=Lists!$D$4,$G43="&lt;Select&gt;"),"N/A","Error, please check"))</f>
        <v>N/A</v>
      </c>
      <c r="AR43" s="382" t="str">
        <f>IF($G43=Lists!$D$5,IF('Table A2 Economic Benefits'!AR95="","N/A",'Table A2 Economic Benefits'!AR95),
IF(OR($G43=Lists!$D$4,$G43="&lt;Select&gt;"),"N/A","Error, please check"))</f>
        <v>N/A</v>
      </c>
      <c r="AS43" s="382" t="str">
        <f>IF($G43=Lists!$D$5,IF('Table A2 Economic Benefits'!AS95="","N/A",'Table A2 Economic Benefits'!AS95),
IF(OR($G43=Lists!$D$4,$G43="&lt;Select&gt;"),"N/A","Error, please check"))</f>
        <v>N/A</v>
      </c>
      <c r="AT43" s="382" t="str">
        <f>IF($G43=Lists!$D$5,IF('Table A2 Economic Benefits'!AT95="","N/A",'Table A2 Economic Benefits'!AT95),
IF(OR($G43=Lists!$D$4,$G43="&lt;Select&gt;"),"N/A","Error, please check"))</f>
        <v>N/A</v>
      </c>
      <c r="AU43" s="382" t="str">
        <f>IF($G43=Lists!$D$5,IF('Table A2 Economic Benefits'!AU95="","N/A",'Table A2 Economic Benefits'!AU95),
IF(OR($G43=Lists!$D$4,$G43="&lt;Select&gt;"),"N/A","Error, please check"))</f>
        <v>N/A</v>
      </c>
      <c r="AV43" s="382" t="str">
        <f>IF($G43=Lists!$D$5,IF('Table A2 Economic Benefits'!AV95="","N/A",'Table A2 Economic Benefits'!AV95),
IF(OR($G43=Lists!$D$4,$G43="&lt;Select&gt;"),"N/A","Error, please check"))</f>
        <v>N/A</v>
      </c>
      <c r="AW43" s="382" t="str">
        <f>IF($G43=Lists!$D$5,IF('Table A2 Economic Benefits'!AW95="","N/A",'Table A2 Economic Benefits'!AW95),
IF(OR($G43=Lists!$D$4,$G43="&lt;Select&gt;"),"N/A","Error, please check"))</f>
        <v>N/A</v>
      </c>
      <c r="AX43" s="382" t="str">
        <f>IF($G43=Lists!$D$5,IF('Table A2 Economic Benefits'!AX95="","N/A",'Table A2 Economic Benefits'!AX95),
IF(OR($G43=Lists!$D$4,$G43="&lt;Select&gt;"),"N/A","Error, please check"))</f>
        <v>N/A</v>
      </c>
      <c r="AY43" s="382" t="str">
        <f>IF($G43=Lists!$D$5,IF('Table A2 Economic Benefits'!AY95="","N/A",'Table A2 Economic Benefits'!AY95),
IF(OR($G43=Lists!$D$4,$G43="&lt;Select&gt;"),"N/A","Error, please check"))</f>
        <v>N/A</v>
      </c>
      <c r="AZ43" s="382" t="str">
        <f>IF($G43=Lists!$D$5,IF('Table A2 Economic Benefits'!AZ95="","N/A",'Table A2 Economic Benefits'!AZ95),
IF(OR($G43=Lists!$D$4,$G43="&lt;Select&gt;"),"N/A","Error, please check"))</f>
        <v>N/A</v>
      </c>
      <c r="BA43" s="382" t="str">
        <f>IF($G43=Lists!$D$5,IF('Table A2 Economic Benefits'!BA95="","N/A",'Table A2 Economic Benefits'!BA95),
IF(OR($G43=Lists!$D$4,$G43="&lt;Select&gt;"),"N/A","Error, please check"))</f>
        <v>N/A</v>
      </c>
      <c r="BB43" s="382" t="str">
        <f>IF($G43=Lists!$D$5,IF('Table A2 Economic Benefits'!BB95="","N/A",'Table A2 Economic Benefits'!BB95),
IF(OR($G43=Lists!$D$4,$G43="&lt;Select&gt;"),"N/A","Error, please check"))</f>
        <v>N/A</v>
      </c>
      <c r="BC43" s="382" t="str">
        <f>IF($G43=Lists!$D$5,IF('Table A2 Economic Benefits'!BC95="","N/A",'Table A2 Economic Benefits'!BC95),
IF(OR($G43=Lists!$D$4,$G43="&lt;Select&gt;"),"N/A","Error, please check"))</f>
        <v>N/A</v>
      </c>
      <c r="BD43" s="382" t="str">
        <f>IF($G43=Lists!$D$5,IF('Table A2 Economic Benefits'!BD95="","N/A",'Table A2 Economic Benefits'!BD95),
IF(OR($G43=Lists!$D$4,$G43="&lt;Select&gt;"),"N/A","Error, please check"))</f>
        <v>N/A</v>
      </c>
      <c r="BE43" s="382" t="str">
        <f>IF($G43=Lists!$D$5,IF('Table A2 Economic Benefits'!BE95="","N/A",'Table A2 Economic Benefits'!BE95),
IF(OR($G43=Lists!$D$4,$G43="&lt;Select&gt;"),"N/A","Error, please check"))</f>
        <v>N/A</v>
      </c>
      <c r="BF43" s="382" t="str">
        <f>IF($G43=Lists!$D$5,IF('Table A2 Economic Benefits'!BF95="","N/A",'Table A2 Economic Benefits'!BF95),
IF(OR($G43=Lists!$D$4,$G43="&lt;Select&gt;"),"N/A","Error, please check"))</f>
        <v>N/A</v>
      </c>
      <c r="BG43" s="382" t="str">
        <f>IF($G43=Lists!$D$5,IF('Table A2 Economic Benefits'!BG95="","N/A",'Table A2 Economic Benefits'!BG95),
IF(OR($G43=Lists!$D$4,$G43="&lt;Select&gt;"),"N/A","Error, please check"))</f>
        <v>N/A</v>
      </c>
      <c r="BH43" s="382" t="str">
        <f>IF($G43=Lists!$D$5,IF('Table A2 Economic Benefits'!BH95="","N/A",'Table A2 Economic Benefits'!BH95),
IF(OR($G43=Lists!$D$4,$G43="&lt;Select&gt;"),"N/A","Error, please check"))</f>
        <v>N/A</v>
      </c>
      <c r="BI43" s="382" t="str">
        <f>IF($G43=Lists!$D$5,IF('Table A2 Economic Benefits'!BI95="","N/A",'Table A2 Economic Benefits'!BI95),
IF(OR($G43=Lists!$D$4,$G43="&lt;Select&gt;"),"N/A","Error, please check"))</f>
        <v>N/A</v>
      </c>
      <c r="BJ43" s="382" t="str">
        <f>IF($G43=Lists!$D$5,IF('Table A2 Economic Benefits'!BJ95="","N/A",'Table A2 Economic Benefits'!BJ95),
IF(OR($G43=Lists!$D$4,$G43="&lt;Select&gt;"),"N/A","Error, please check"))</f>
        <v>N/A</v>
      </c>
      <c r="BK43" s="382" t="str">
        <f>IF($G43=Lists!$D$5,IF('Table A2 Economic Benefits'!BK95="","N/A",'Table A2 Economic Benefits'!BK95),
IF(OR($G43=Lists!$D$4,$G43="&lt;Select&gt;"),"N/A","Error, please check"))</f>
        <v>N/A</v>
      </c>
      <c r="BL43" s="382" t="str">
        <f>IF($G43=Lists!$D$5,IF('Table A2 Economic Benefits'!BL95="","N/A",'Table A2 Economic Benefits'!BL95),
IF(OR($G43=Lists!$D$4,$G43="&lt;Select&gt;"),"N/A","Error, please check"))</f>
        <v>N/A</v>
      </c>
      <c r="BM43" s="382" t="str">
        <f>IF($G43=Lists!$D$5,IF('Table A2 Economic Benefits'!BM95="","N/A",'Table A2 Economic Benefits'!BM95),
IF(OR($G43=Lists!$D$4,$G43="&lt;Select&gt;"),"N/A","Error, please check"))</f>
        <v>N/A</v>
      </c>
      <c r="BN43" s="382" t="str">
        <f>IF($G43=Lists!$D$5,IF('Table A2 Economic Benefits'!BN95="","N/A",'Table A2 Economic Benefits'!BN95),
IF(OR($G43=Lists!$D$4,$G43="&lt;Select&gt;"),"N/A","Error, please check"))</f>
        <v>N/A</v>
      </c>
      <c r="BO43" s="382" t="str">
        <f>IF($G43=Lists!$D$5,IF('Table A2 Economic Benefits'!BO95="","N/A",'Table A2 Economic Benefits'!BO95),
IF(OR($G43=Lists!$D$4,$G43="&lt;Select&gt;"),"N/A","Error, please check"))</f>
        <v>N/A</v>
      </c>
    </row>
    <row r="44" spans="3:67" x14ac:dyDescent="0.35">
      <c r="C44" s="109" t="str">
        <f>'Table A2 Economic Benefits'!C96</f>
        <v>&lt;Select&gt;</v>
      </c>
      <c r="D44" s="109" t="str">
        <f>'Table A2 Economic Benefits'!D96</f>
        <v>&lt;Select&gt;</v>
      </c>
      <c r="E44" s="109" t="str">
        <f>'Table A2 Economic Benefits'!E96</f>
        <v/>
      </c>
      <c r="F44" s="109" t="str">
        <f>'Table A2 Economic Benefits'!F96</f>
        <v>&lt;Select&gt;</v>
      </c>
      <c r="G44" s="109" t="str">
        <f>'Table A2 Economic Benefits'!G96</f>
        <v>&lt;Select&gt;</v>
      </c>
      <c r="H44" s="382" t="str">
        <f>IF($G44=Lists!$D$5,IF('Table A2 Economic Benefits'!H96="","N/A",'Table A2 Economic Benefits'!H96),
IF(OR($G44=Lists!$D$4,$G44="&lt;Select&gt;"),"N/A","Error, please check"))</f>
        <v>N/A</v>
      </c>
      <c r="I44" s="382" t="str">
        <f>IF($G44=Lists!$D$5,IF('Table A2 Economic Benefits'!I96="","N/A",'Table A2 Economic Benefits'!I96),
IF(OR($G44=Lists!$D$4,$G44="&lt;Select&gt;"),"N/A","Error, please check"))</f>
        <v>N/A</v>
      </c>
      <c r="J44" s="382" t="str">
        <f>IF($G44=Lists!$D$5,IF('Table A2 Economic Benefits'!J96="","N/A",'Table A2 Economic Benefits'!J96),
IF(OR($G44=Lists!$D$4,$G44="&lt;Select&gt;"),"N/A","Error, please check"))</f>
        <v>N/A</v>
      </c>
      <c r="K44" s="382" t="str">
        <f>IF($G44=Lists!$D$5,IF('Table A2 Economic Benefits'!K96="","N/A",'Table A2 Economic Benefits'!K96),
IF(OR($G44=Lists!$D$4,$G44="&lt;Select&gt;"),"N/A","Error, please check"))</f>
        <v>N/A</v>
      </c>
      <c r="L44" s="382" t="str">
        <f>IF($G44=Lists!$D$5,IF('Table A2 Economic Benefits'!L96="","N/A",'Table A2 Economic Benefits'!L96),
IF(OR($G44=Lists!$D$4,$G44="&lt;Select&gt;"),"N/A","Error, please check"))</f>
        <v>N/A</v>
      </c>
      <c r="M44" s="382" t="str">
        <f>IF($G44=Lists!$D$5,IF('Table A2 Economic Benefits'!M96="","N/A",'Table A2 Economic Benefits'!M96),
IF(OR($G44=Lists!$D$4,$G44="&lt;Select&gt;"),"N/A","Error, please check"))</f>
        <v>N/A</v>
      </c>
      <c r="N44" s="382" t="str">
        <f>IF($G44=Lists!$D$5,IF('Table A2 Economic Benefits'!N96="","N/A",'Table A2 Economic Benefits'!N96),
IF(OR($G44=Lists!$D$4,$G44="&lt;Select&gt;"),"N/A","Error, please check"))</f>
        <v>N/A</v>
      </c>
      <c r="O44" s="382" t="str">
        <f>IF($G44=Lists!$D$5,IF('Table A2 Economic Benefits'!O96="","N/A",'Table A2 Economic Benefits'!O96),
IF(OR($G44=Lists!$D$4,$G44="&lt;Select&gt;"),"N/A","Error, please check"))</f>
        <v>N/A</v>
      </c>
      <c r="P44" s="382" t="str">
        <f>IF($G44=Lists!$D$5,IF('Table A2 Economic Benefits'!P96="","N/A",'Table A2 Economic Benefits'!P96),
IF(OR($G44=Lists!$D$4,$G44="&lt;Select&gt;"),"N/A","Error, please check"))</f>
        <v>N/A</v>
      </c>
      <c r="Q44" s="382" t="str">
        <f>IF($G44=Lists!$D$5,IF('Table A2 Economic Benefits'!Q96="","N/A",'Table A2 Economic Benefits'!Q96),
IF(OR($G44=Lists!$D$4,$G44="&lt;Select&gt;"),"N/A","Error, please check"))</f>
        <v>N/A</v>
      </c>
      <c r="R44" s="382" t="str">
        <f>IF($G44=Lists!$D$5,IF('Table A2 Economic Benefits'!R96="","N/A",'Table A2 Economic Benefits'!R96),
IF(OR($G44=Lists!$D$4,$G44="&lt;Select&gt;"),"N/A","Error, please check"))</f>
        <v>N/A</v>
      </c>
      <c r="S44" s="382" t="str">
        <f>IF($G44=Lists!$D$5,IF('Table A2 Economic Benefits'!S96="","N/A",'Table A2 Economic Benefits'!S96),
IF(OR($G44=Lists!$D$4,$G44="&lt;Select&gt;"),"N/A","Error, please check"))</f>
        <v>N/A</v>
      </c>
      <c r="T44" s="382" t="str">
        <f>IF($G44=Lists!$D$5,IF('Table A2 Economic Benefits'!T96="","N/A",'Table A2 Economic Benefits'!T96),
IF(OR($G44=Lists!$D$4,$G44="&lt;Select&gt;"),"N/A","Error, please check"))</f>
        <v>N/A</v>
      </c>
      <c r="U44" s="382" t="str">
        <f>IF($G44=Lists!$D$5,IF('Table A2 Economic Benefits'!U96="","N/A",'Table A2 Economic Benefits'!U96),
IF(OR($G44=Lists!$D$4,$G44="&lt;Select&gt;"),"N/A","Error, please check"))</f>
        <v>N/A</v>
      </c>
      <c r="V44" s="382" t="str">
        <f>IF($G44=Lists!$D$5,IF('Table A2 Economic Benefits'!V96="","N/A",'Table A2 Economic Benefits'!V96),
IF(OR($G44=Lists!$D$4,$G44="&lt;Select&gt;"),"N/A","Error, please check"))</f>
        <v>N/A</v>
      </c>
      <c r="W44" s="382" t="str">
        <f>IF($G44=Lists!$D$5,IF('Table A2 Economic Benefits'!W96="","N/A",'Table A2 Economic Benefits'!W96),
IF(OR($G44=Lists!$D$4,$G44="&lt;Select&gt;"),"N/A","Error, please check"))</f>
        <v>N/A</v>
      </c>
      <c r="X44" s="382" t="str">
        <f>IF($G44=Lists!$D$5,IF('Table A2 Economic Benefits'!X96="","N/A",'Table A2 Economic Benefits'!X96),
IF(OR($G44=Lists!$D$4,$G44="&lt;Select&gt;"),"N/A","Error, please check"))</f>
        <v>N/A</v>
      </c>
      <c r="Y44" s="382" t="str">
        <f>IF($G44=Lists!$D$5,IF('Table A2 Economic Benefits'!Y96="","N/A",'Table A2 Economic Benefits'!Y96),
IF(OR($G44=Lists!$D$4,$G44="&lt;Select&gt;"),"N/A","Error, please check"))</f>
        <v>N/A</v>
      </c>
      <c r="Z44" s="382" t="str">
        <f>IF($G44=Lists!$D$5,IF('Table A2 Economic Benefits'!Z96="","N/A",'Table A2 Economic Benefits'!Z96),
IF(OR($G44=Lists!$D$4,$G44="&lt;Select&gt;"),"N/A","Error, please check"))</f>
        <v>N/A</v>
      </c>
      <c r="AA44" s="382" t="str">
        <f>IF($G44=Lists!$D$5,IF('Table A2 Economic Benefits'!AA96="","N/A",'Table A2 Economic Benefits'!AA96),
IF(OR($G44=Lists!$D$4,$G44="&lt;Select&gt;"),"N/A","Error, please check"))</f>
        <v>N/A</v>
      </c>
      <c r="AB44" s="382" t="str">
        <f>IF($G44=Lists!$D$5,IF('Table A2 Economic Benefits'!AB96="","N/A",'Table A2 Economic Benefits'!AB96),
IF(OR($G44=Lists!$D$4,$G44="&lt;Select&gt;"),"N/A","Error, please check"))</f>
        <v>N/A</v>
      </c>
      <c r="AC44" s="382" t="str">
        <f>IF($G44=Lists!$D$5,IF('Table A2 Economic Benefits'!AC96="","N/A",'Table A2 Economic Benefits'!AC96),
IF(OR($G44=Lists!$D$4,$G44="&lt;Select&gt;"),"N/A","Error, please check"))</f>
        <v>N/A</v>
      </c>
      <c r="AD44" s="382" t="str">
        <f>IF($G44=Lists!$D$5,IF('Table A2 Economic Benefits'!AD96="","N/A",'Table A2 Economic Benefits'!AD96),
IF(OR($G44=Lists!$D$4,$G44="&lt;Select&gt;"),"N/A","Error, please check"))</f>
        <v>N/A</v>
      </c>
      <c r="AE44" s="382" t="str">
        <f>IF($G44=Lists!$D$5,IF('Table A2 Economic Benefits'!AE96="","N/A",'Table A2 Economic Benefits'!AE96),
IF(OR($G44=Lists!$D$4,$G44="&lt;Select&gt;"),"N/A","Error, please check"))</f>
        <v>N/A</v>
      </c>
      <c r="AF44" s="382" t="str">
        <f>IF($G44=Lists!$D$5,IF('Table A2 Economic Benefits'!AF96="","N/A",'Table A2 Economic Benefits'!AF96),
IF(OR($G44=Lists!$D$4,$G44="&lt;Select&gt;"),"N/A","Error, please check"))</f>
        <v>N/A</v>
      </c>
      <c r="AG44" s="382" t="str">
        <f>IF($G44=Lists!$D$5,IF('Table A2 Economic Benefits'!AG96="","N/A",'Table A2 Economic Benefits'!AG96),
IF(OR($G44=Lists!$D$4,$G44="&lt;Select&gt;"),"N/A","Error, please check"))</f>
        <v>N/A</v>
      </c>
      <c r="AH44" s="382" t="str">
        <f>IF($G44=Lists!$D$5,IF('Table A2 Economic Benefits'!AH96="","N/A",'Table A2 Economic Benefits'!AH96),
IF(OR($G44=Lists!$D$4,$G44="&lt;Select&gt;"),"N/A","Error, please check"))</f>
        <v>N/A</v>
      </c>
      <c r="AI44" s="382" t="str">
        <f>IF($G44=Lists!$D$5,IF('Table A2 Economic Benefits'!AI96="","N/A",'Table A2 Economic Benefits'!AI96),
IF(OR($G44=Lists!$D$4,$G44="&lt;Select&gt;"),"N/A","Error, please check"))</f>
        <v>N/A</v>
      </c>
      <c r="AJ44" s="382" t="str">
        <f>IF($G44=Lists!$D$5,IF('Table A2 Economic Benefits'!AJ96="","N/A",'Table A2 Economic Benefits'!AJ96),
IF(OR($G44=Lists!$D$4,$G44="&lt;Select&gt;"),"N/A","Error, please check"))</f>
        <v>N/A</v>
      </c>
      <c r="AK44" s="382" t="str">
        <f>IF($G44=Lists!$D$5,IF('Table A2 Economic Benefits'!AK96="","N/A",'Table A2 Economic Benefits'!AK96),
IF(OR($G44=Lists!$D$4,$G44="&lt;Select&gt;"),"N/A","Error, please check"))</f>
        <v>N/A</v>
      </c>
      <c r="AL44" s="382" t="str">
        <f>IF($G44=Lists!$D$5,IF('Table A2 Economic Benefits'!AL96="","N/A",'Table A2 Economic Benefits'!AL96),
IF(OR($G44=Lists!$D$4,$G44="&lt;Select&gt;"),"N/A","Error, please check"))</f>
        <v>N/A</v>
      </c>
      <c r="AM44" s="382" t="str">
        <f>IF($G44=Lists!$D$5,IF('Table A2 Economic Benefits'!AM96="","N/A",'Table A2 Economic Benefits'!AM96),
IF(OR($G44=Lists!$D$4,$G44="&lt;Select&gt;"),"N/A","Error, please check"))</f>
        <v>N/A</v>
      </c>
      <c r="AN44" s="382" t="str">
        <f>IF($G44=Lists!$D$5,IF('Table A2 Economic Benefits'!AN96="","N/A",'Table A2 Economic Benefits'!AN96),
IF(OR($G44=Lists!$D$4,$G44="&lt;Select&gt;"),"N/A","Error, please check"))</f>
        <v>N/A</v>
      </c>
      <c r="AO44" s="382" t="str">
        <f>IF($G44=Lists!$D$5,IF('Table A2 Economic Benefits'!AO96="","N/A",'Table A2 Economic Benefits'!AO96),
IF(OR($G44=Lists!$D$4,$G44="&lt;Select&gt;"),"N/A","Error, please check"))</f>
        <v>N/A</v>
      </c>
      <c r="AP44" s="382" t="str">
        <f>IF($G44=Lists!$D$5,IF('Table A2 Economic Benefits'!AP96="","N/A",'Table A2 Economic Benefits'!AP96),
IF(OR($G44=Lists!$D$4,$G44="&lt;Select&gt;"),"N/A","Error, please check"))</f>
        <v>N/A</v>
      </c>
      <c r="AQ44" s="382" t="str">
        <f>IF($G44=Lists!$D$5,IF('Table A2 Economic Benefits'!AQ96="","N/A",'Table A2 Economic Benefits'!AQ96),
IF(OR($G44=Lists!$D$4,$G44="&lt;Select&gt;"),"N/A","Error, please check"))</f>
        <v>N/A</v>
      </c>
      <c r="AR44" s="382" t="str">
        <f>IF($G44=Lists!$D$5,IF('Table A2 Economic Benefits'!AR96="","N/A",'Table A2 Economic Benefits'!AR96),
IF(OR($G44=Lists!$D$4,$G44="&lt;Select&gt;"),"N/A","Error, please check"))</f>
        <v>N/A</v>
      </c>
      <c r="AS44" s="382" t="str">
        <f>IF($G44=Lists!$D$5,IF('Table A2 Economic Benefits'!AS96="","N/A",'Table A2 Economic Benefits'!AS96),
IF(OR($G44=Lists!$D$4,$G44="&lt;Select&gt;"),"N/A","Error, please check"))</f>
        <v>N/A</v>
      </c>
      <c r="AT44" s="382" t="str">
        <f>IF($G44=Lists!$D$5,IF('Table A2 Economic Benefits'!AT96="","N/A",'Table A2 Economic Benefits'!AT96),
IF(OR($G44=Lists!$D$4,$G44="&lt;Select&gt;"),"N/A","Error, please check"))</f>
        <v>N/A</v>
      </c>
      <c r="AU44" s="382" t="str">
        <f>IF($G44=Lists!$D$5,IF('Table A2 Economic Benefits'!AU96="","N/A",'Table A2 Economic Benefits'!AU96),
IF(OR($G44=Lists!$D$4,$G44="&lt;Select&gt;"),"N/A","Error, please check"))</f>
        <v>N/A</v>
      </c>
      <c r="AV44" s="382" t="str">
        <f>IF($G44=Lists!$D$5,IF('Table A2 Economic Benefits'!AV96="","N/A",'Table A2 Economic Benefits'!AV96),
IF(OR($G44=Lists!$D$4,$G44="&lt;Select&gt;"),"N/A","Error, please check"))</f>
        <v>N/A</v>
      </c>
      <c r="AW44" s="382" t="str">
        <f>IF($G44=Lists!$D$5,IF('Table A2 Economic Benefits'!AW96="","N/A",'Table A2 Economic Benefits'!AW96),
IF(OR($G44=Lists!$D$4,$G44="&lt;Select&gt;"),"N/A","Error, please check"))</f>
        <v>N/A</v>
      </c>
      <c r="AX44" s="382" t="str">
        <f>IF($G44=Lists!$D$5,IF('Table A2 Economic Benefits'!AX96="","N/A",'Table A2 Economic Benefits'!AX96),
IF(OR($G44=Lists!$D$4,$G44="&lt;Select&gt;"),"N/A","Error, please check"))</f>
        <v>N/A</v>
      </c>
      <c r="AY44" s="382" t="str">
        <f>IF($G44=Lists!$D$5,IF('Table A2 Economic Benefits'!AY96="","N/A",'Table A2 Economic Benefits'!AY96),
IF(OR($G44=Lists!$D$4,$G44="&lt;Select&gt;"),"N/A","Error, please check"))</f>
        <v>N/A</v>
      </c>
      <c r="AZ44" s="382" t="str">
        <f>IF($G44=Lists!$D$5,IF('Table A2 Economic Benefits'!AZ96="","N/A",'Table A2 Economic Benefits'!AZ96),
IF(OR($G44=Lists!$D$4,$G44="&lt;Select&gt;"),"N/A","Error, please check"))</f>
        <v>N/A</v>
      </c>
      <c r="BA44" s="382" t="str">
        <f>IF($G44=Lists!$D$5,IF('Table A2 Economic Benefits'!BA96="","N/A",'Table A2 Economic Benefits'!BA96),
IF(OR($G44=Lists!$D$4,$G44="&lt;Select&gt;"),"N/A","Error, please check"))</f>
        <v>N/A</v>
      </c>
      <c r="BB44" s="382" t="str">
        <f>IF($G44=Lists!$D$5,IF('Table A2 Economic Benefits'!BB96="","N/A",'Table A2 Economic Benefits'!BB96),
IF(OR($G44=Lists!$D$4,$G44="&lt;Select&gt;"),"N/A","Error, please check"))</f>
        <v>N/A</v>
      </c>
      <c r="BC44" s="382" t="str">
        <f>IF($G44=Lists!$D$5,IF('Table A2 Economic Benefits'!BC96="","N/A",'Table A2 Economic Benefits'!BC96),
IF(OR($G44=Lists!$D$4,$G44="&lt;Select&gt;"),"N/A","Error, please check"))</f>
        <v>N/A</v>
      </c>
      <c r="BD44" s="382" t="str">
        <f>IF($G44=Lists!$D$5,IF('Table A2 Economic Benefits'!BD96="","N/A",'Table A2 Economic Benefits'!BD96),
IF(OR($G44=Lists!$D$4,$G44="&lt;Select&gt;"),"N/A","Error, please check"))</f>
        <v>N/A</v>
      </c>
      <c r="BE44" s="382" t="str">
        <f>IF($G44=Lists!$D$5,IF('Table A2 Economic Benefits'!BE96="","N/A",'Table A2 Economic Benefits'!BE96),
IF(OR($G44=Lists!$D$4,$G44="&lt;Select&gt;"),"N/A","Error, please check"))</f>
        <v>N/A</v>
      </c>
      <c r="BF44" s="382" t="str">
        <f>IF($G44=Lists!$D$5,IF('Table A2 Economic Benefits'!BF96="","N/A",'Table A2 Economic Benefits'!BF96),
IF(OR($G44=Lists!$D$4,$G44="&lt;Select&gt;"),"N/A","Error, please check"))</f>
        <v>N/A</v>
      </c>
      <c r="BG44" s="382" t="str">
        <f>IF($G44=Lists!$D$5,IF('Table A2 Economic Benefits'!BG96="","N/A",'Table A2 Economic Benefits'!BG96),
IF(OR($G44=Lists!$D$4,$G44="&lt;Select&gt;"),"N/A","Error, please check"))</f>
        <v>N/A</v>
      </c>
      <c r="BH44" s="382" t="str">
        <f>IF($G44=Lists!$D$5,IF('Table A2 Economic Benefits'!BH96="","N/A",'Table A2 Economic Benefits'!BH96),
IF(OR($G44=Lists!$D$4,$G44="&lt;Select&gt;"),"N/A","Error, please check"))</f>
        <v>N/A</v>
      </c>
      <c r="BI44" s="382" t="str">
        <f>IF($G44=Lists!$D$5,IF('Table A2 Economic Benefits'!BI96="","N/A",'Table A2 Economic Benefits'!BI96),
IF(OR($G44=Lists!$D$4,$G44="&lt;Select&gt;"),"N/A","Error, please check"))</f>
        <v>N/A</v>
      </c>
      <c r="BJ44" s="382" t="str">
        <f>IF($G44=Lists!$D$5,IF('Table A2 Economic Benefits'!BJ96="","N/A",'Table A2 Economic Benefits'!BJ96),
IF(OR($G44=Lists!$D$4,$G44="&lt;Select&gt;"),"N/A","Error, please check"))</f>
        <v>N/A</v>
      </c>
      <c r="BK44" s="382" t="str">
        <f>IF($G44=Lists!$D$5,IF('Table A2 Economic Benefits'!BK96="","N/A",'Table A2 Economic Benefits'!BK96),
IF(OR($G44=Lists!$D$4,$G44="&lt;Select&gt;"),"N/A","Error, please check"))</f>
        <v>N/A</v>
      </c>
      <c r="BL44" s="382" t="str">
        <f>IF($G44=Lists!$D$5,IF('Table A2 Economic Benefits'!BL96="","N/A",'Table A2 Economic Benefits'!BL96),
IF(OR($G44=Lists!$D$4,$G44="&lt;Select&gt;"),"N/A","Error, please check"))</f>
        <v>N/A</v>
      </c>
      <c r="BM44" s="382" t="str">
        <f>IF($G44=Lists!$D$5,IF('Table A2 Economic Benefits'!BM96="","N/A",'Table A2 Economic Benefits'!BM96),
IF(OR($G44=Lists!$D$4,$G44="&lt;Select&gt;"),"N/A","Error, please check"))</f>
        <v>N/A</v>
      </c>
      <c r="BN44" s="382" t="str">
        <f>IF($G44=Lists!$D$5,IF('Table A2 Economic Benefits'!BN96="","N/A",'Table A2 Economic Benefits'!BN96),
IF(OR($G44=Lists!$D$4,$G44="&lt;Select&gt;"),"N/A","Error, please check"))</f>
        <v>N/A</v>
      </c>
      <c r="BO44" s="382" t="str">
        <f>IF($G44=Lists!$D$5,IF('Table A2 Economic Benefits'!BO96="","N/A",'Table A2 Economic Benefits'!BO96),
IF(OR($G44=Lists!$D$4,$G44="&lt;Select&gt;"),"N/A","Error, please check"))</f>
        <v>N/A</v>
      </c>
    </row>
    <row r="45" spans="3:67" x14ac:dyDescent="0.35">
      <c r="C45" s="109" t="str">
        <f>'Table A2 Economic Benefits'!C97</f>
        <v>&lt;Select&gt;</v>
      </c>
      <c r="D45" s="109" t="str">
        <f>'Table A2 Economic Benefits'!D97</f>
        <v>&lt;Select&gt;</v>
      </c>
      <c r="E45" s="109" t="str">
        <f>'Table A2 Economic Benefits'!E97</f>
        <v/>
      </c>
      <c r="F45" s="109" t="str">
        <f>'Table A2 Economic Benefits'!F97</f>
        <v>&lt;Select&gt;</v>
      </c>
      <c r="G45" s="109" t="str">
        <f>'Table A2 Economic Benefits'!G97</f>
        <v>&lt;Select&gt;</v>
      </c>
      <c r="H45" s="382" t="str">
        <f>IF($G45=Lists!$D$5,IF('Table A2 Economic Benefits'!H97="","N/A",'Table A2 Economic Benefits'!H97),
IF(OR($G45=Lists!$D$4,$G45="&lt;Select&gt;"),"N/A","Error, please check"))</f>
        <v>N/A</v>
      </c>
      <c r="I45" s="382" t="str">
        <f>IF($G45=Lists!$D$5,IF('Table A2 Economic Benefits'!I97="","N/A",'Table A2 Economic Benefits'!I97),
IF(OR($G45=Lists!$D$4,$G45="&lt;Select&gt;"),"N/A","Error, please check"))</f>
        <v>N/A</v>
      </c>
      <c r="J45" s="382" t="str">
        <f>IF($G45=Lists!$D$5,IF('Table A2 Economic Benefits'!J97="","N/A",'Table A2 Economic Benefits'!J97),
IF(OR($G45=Lists!$D$4,$G45="&lt;Select&gt;"),"N/A","Error, please check"))</f>
        <v>N/A</v>
      </c>
      <c r="K45" s="382" t="str">
        <f>IF($G45=Lists!$D$5,IF('Table A2 Economic Benefits'!K97="","N/A",'Table A2 Economic Benefits'!K97),
IF(OR($G45=Lists!$D$4,$G45="&lt;Select&gt;"),"N/A","Error, please check"))</f>
        <v>N/A</v>
      </c>
      <c r="L45" s="382" t="str">
        <f>IF($G45=Lists!$D$5,IF('Table A2 Economic Benefits'!L97="","N/A",'Table A2 Economic Benefits'!L97),
IF(OR($G45=Lists!$D$4,$G45="&lt;Select&gt;"),"N/A","Error, please check"))</f>
        <v>N/A</v>
      </c>
      <c r="M45" s="382" t="str">
        <f>IF($G45=Lists!$D$5,IF('Table A2 Economic Benefits'!M97="","N/A",'Table A2 Economic Benefits'!M97),
IF(OR($G45=Lists!$D$4,$G45="&lt;Select&gt;"),"N/A","Error, please check"))</f>
        <v>N/A</v>
      </c>
      <c r="N45" s="382" t="str">
        <f>IF($G45=Lists!$D$5,IF('Table A2 Economic Benefits'!N97="","N/A",'Table A2 Economic Benefits'!N97),
IF(OR($G45=Lists!$D$4,$G45="&lt;Select&gt;"),"N/A","Error, please check"))</f>
        <v>N/A</v>
      </c>
      <c r="O45" s="382" t="str">
        <f>IF($G45=Lists!$D$5,IF('Table A2 Economic Benefits'!O97="","N/A",'Table A2 Economic Benefits'!O97),
IF(OR($G45=Lists!$D$4,$G45="&lt;Select&gt;"),"N/A","Error, please check"))</f>
        <v>N/A</v>
      </c>
      <c r="P45" s="382" t="str">
        <f>IF($G45=Lists!$D$5,IF('Table A2 Economic Benefits'!P97="","N/A",'Table A2 Economic Benefits'!P97),
IF(OR($G45=Lists!$D$4,$G45="&lt;Select&gt;"),"N/A","Error, please check"))</f>
        <v>N/A</v>
      </c>
      <c r="Q45" s="382" t="str">
        <f>IF($G45=Lists!$D$5,IF('Table A2 Economic Benefits'!Q97="","N/A",'Table A2 Economic Benefits'!Q97),
IF(OR($G45=Lists!$D$4,$G45="&lt;Select&gt;"),"N/A","Error, please check"))</f>
        <v>N/A</v>
      </c>
      <c r="R45" s="382" t="str">
        <f>IF($G45=Lists!$D$5,IF('Table A2 Economic Benefits'!R97="","N/A",'Table A2 Economic Benefits'!R97),
IF(OR($G45=Lists!$D$4,$G45="&lt;Select&gt;"),"N/A","Error, please check"))</f>
        <v>N/A</v>
      </c>
      <c r="S45" s="382" t="str">
        <f>IF($G45=Lists!$D$5,IF('Table A2 Economic Benefits'!S97="","N/A",'Table A2 Economic Benefits'!S97),
IF(OR($G45=Lists!$D$4,$G45="&lt;Select&gt;"),"N/A","Error, please check"))</f>
        <v>N/A</v>
      </c>
      <c r="T45" s="382" t="str">
        <f>IF($G45=Lists!$D$5,IF('Table A2 Economic Benefits'!T97="","N/A",'Table A2 Economic Benefits'!T97),
IF(OR($G45=Lists!$D$4,$G45="&lt;Select&gt;"),"N/A","Error, please check"))</f>
        <v>N/A</v>
      </c>
      <c r="U45" s="382" t="str">
        <f>IF($G45=Lists!$D$5,IF('Table A2 Economic Benefits'!U97="","N/A",'Table A2 Economic Benefits'!U97),
IF(OR($G45=Lists!$D$4,$G45="&lt;Select&gt;"),"N/A","Error, please check"))</f>
        <v>N/A</v>
      </c>
      <c r="V45" s="382" t="str">
        <f>IF($G45=Lists!$D$5,IF('Table A2 Economic Benefits'!V97="","N/A",'Table A2 Economic Benefits'!V97),
IF(OR($G45=Lists!$D$4,$G45="&lt;Select&gt;"),"N/A","Error, please check"))</f>
        <v>N/A</v>
      </c>
      <c r="W45" s="382" t="str">
        <f>IF($G45=Lists!$D$5,IF('Table A2 Economic Benefits'!W97="","N/A",'Table A2 Economic Benefits'!W97),
IF(OR($G45=Lists!$D$4,$G45="&lt;Select&gt;"),"N/A","Error, please check"))</f>
        <v>N/A</v>
      </c>
      <c r="X45" s="382" t="str">
        <f>IF($G45=Lists!$D$5,IF('Table A2 Economic Benefits'!X97="","N/A",'Table A2 Economic Benefits'!X97),
IF(OR($G45=Lists!$D$4,$G45="&lt;Select&gt;"),"N/A","Error, please check"))</f>
        <v>N/A</v>
      </c>
      <c r="Y45" s="382" t="str">
        <f>IF($G45=Lists!$D$5,IF('Table A2 Economic Benefits'!Y97="","N/A",'Table A2 Economic Benefits'!Y97),
IF(OR($G45=Lists!$D$4,$G45="&lt;Select&gt;"),"N/A","Error, please check"))</f>
        <v>N/A</v>
      </c>
      <c r="Z45" s="382" t="str">
        <f>IF($G45=Lists!$D$5,IF('Table A2 Economic Benefits'!Z97="","N/A",'Table A2 Economic Benefits'!Z97),
IF(OR($G45=Lists!$D$4,$G45="&lt;Select&gt;"),"N/A","Error, please check"))</f>
        <v>N/A</v>
      </c>
      <c r="AA45" s="382" t="str">
        <f>IF($G45=Lists!$D$5,IF('Table A2 Economic Benefits'!AA97="","N/A",'Table A2 Economic Benefits'!AA97),
IF(OR($G45=Lists!$D$4,$G45="&lt;Select&gt;"),"N/A","Error, please check"))</f>
        <v>N/A</v>
      </c>
      <c r="AB45" s="382" t="str">
        <f>IF($G45=Lists!$D$5,IF('Table A2 Economic Benefits'!AB97="","N/A",'Table A2 Economic Benefits'!AB97),
IF(OR($G45=Lists!$D$4,$G45="&lt;Select&gt;"),"N/A","Error, please check"))</f>
        <v>N/A</v>
      </c>
      <c r="AC45" s="382" t="str">
        <f>IF($G45=Lists!$D$5,IF('Table A2 Economic Benefits'!AC97="","N/A",'Table A2 Economic Benefits'!AC97),
IF(OR($G45=Lists!$D$4,$G45="&lt;Select&gt;"),"N/A","Error, please check"))</f>
        <v>N/A</v>
      </c>
      <c r="AD45" s="382" t="str">
        <f>IF($G45=Lists!$D$5,IF('Table A2 Economic Benefits'!AD97="","N/A",'Table A2 Economic Benefits'!AD97),
IF(OR($G45=Lists!$D$4,$G45="&lt;Select&gt;"),"N/A","Error, please check"))</f>
        <v>N/A</v>
      </c>
      <c r="AE45" s="382" t="str">
        <f>IF($G45=Lists!$D$5,IF('Table A2 Economic Benefits'!AE97="","N/A",'Table A2 Economic Benefits'!AE97),
IF(OR($G45=Lists!$D$4,$G45="&lt;Select&gt;"),"N/A","Error, please check"))</f>
        <v>N/A</v>
      </c>
      <c r="AF45" s="382" t="str">
        <f>IF($G45=Lists!$D$5,IF('Table A2 Economic Benefits'!AF97="","N/A",'Table A2 Economic Benefits'!AF97),
IF(OR($G45=Lists!$D$4,$G45="&lt;Select&gt;"),"N/A","Error, please check"))</f>
        <v>N/A</v>
      </c>
      <c r="AG45" s="382" t="str">
        <f>IF($G45=Lists!$D$5,IF('Table A2 Economic Benefits'!AG97="","N/A",'Table A2 Economic Benefits'!AG97),
IF(OR($G45=Lists!$D$4,$G45="&lt;Select&gt;"),"N/A","Error, please check"))</f>
        <v>N/A</v>
      </c>
      <c r="AH45" s="382" t="str">
        <f>IF($G45=Lists!$D$5,IF('Table A2 Economic Benefits'!AH97="","N/A",'Table A2 Economic Benefits'!AH97),
IF(OR($G45=Lists!$D$4,$G45="&lt;Select&gt;"),"N/A","Error, please check"))</f>
        <v>N/A</v>
      </c>
      <c r="AI45" s="382" t="str">
        <f>IF($G45=Lists!$D$5,IF('Table A2 Economic Benefits'!AI97="","N/A",'Table A2 Economic Benefits'!AI97),
IF(OR($G45=Lists!$D$4,$G45="&lt;Select&gt;"),"N/A","Error, please check"))</f>
        <v>N/A</v>
      </c>
      <c r="AJ45" s="382" t="str">
        <f>IF($G45=Lists!$D$5,IF('Table A2 Economic Benefits'!AJ97="","N/A",'Table A2 Economic Benefits'!AJ97),
IF(OR($G45=Lists!$D$4,$G45="&lt;Select&gt;"),"N/A","Error, please check"))</f>
        <v>N/A</v>
      </c>
      <c r="AK45" s="382" t="str">
        <f>IF($G45=Lists!$D$5,IF('Table A2 Economic Benefits'!AK97="","N/A",'Table A2 Economic Benefits'!AK97),
IF(OR($G45=Lists!$D$4,$G45="&lt;Select&gt;"),"N/A","Error, please check"))</f>
        <v>N/A</v>
      </c>
      <c r="AL45" s="382" t="str">
        <f>IF($G45=Lists!$D$5,IF('Table A2 Economic Benefits'!AL97="","N/A",'Table A2 Economic Benefits'!AL97),
IF(OR($G45=Lists!$D$4,$G45="&lt;Select&gt;"),"N/A","Error, please check"))</f>
        <v>N/A</v>
      </c>
      <c r="AM45" s="382" t="str">
        <f>IF($G45=Lists!$D$5,IF('Table A2 Economic Benefits'!AM97="","N/A",'Table A2 Economic Benefits'!AM97),
IF(OR($G45=Lists!$D$4,$G45="&lt;Select&gt;"),"N/A","Error, please check"))</f>
        <v>N/A</v>
      </c>
      <c r="AN45" s="382" t="str">
        <f>IF($G45=Lists!$D$5,IF('Table A2 Economic Benefits'!AN97="","N/A",'Table A2 Economic Benefits'!AN97),
IF(OR($G45=Lists!$D$4,$G45="&lt;Select&gt;"),"N/A","Error, please check"))</f>
        <v>N/A</v>
      </c>
      <c r="AO45" s="382" t="str">
        <f>IF($G45=Lists!$D$5,IF('Table A2 Economic Benefits'!AO97="","N/A",'Table A2 Economic Benefits'!AO97),
IF(OR($G45=Lists!$D$4,$G45="&lt;Select&gt;"),"N/A","Error, please check"))</f>
        <v>N/A</v>
      </c>
      <c r="AP45" s="382" t="str">
        <f>IF($G45=Lists!$D$5,IF('Table A2 Economic Benefits'!AP97="","N/A",'Table A2 Economic Benefits'!AP97),
IF(OR($G45=Lists!$D$4,$G45="&lt;Select&gt;"),"N/A","Error, please check"))</f>
        <v>N/A</v>
      </c>
      <c r="AQ45" s="382" t="str">
        <f>IF($G45=Lists!$D$5,IF('Table A2 Economic Benefits'!AQ97="","N/A",'Table A2 Economic Benefits'!AQ97),
IF(OR($G45=Lists!$D$4,$G45="&lt;Select&gt;"),"N/A","Error, please check"))</f>
        <v>N/A</v>
      </c>
      <c r="AR45" s="382" t="str">
        <f>IF($G45=Lists!$D$5,IF('Table A2 Economic Benefits'!AR97="","N/A",'Table A2 Economic Benefits'!AR97),
IF(OR($G45=Lists!$D$4,$G45="&lt;Select&gt;"),"N/A","Error, please check"))</f>
        <v>N/A</v>
      </c>
      <c r="AS45" s="382" t="str">
        <f>IF($G45=Lists!$D$5,IF('Table A2 Economic Benefits'!AS97="","N/A",'Table A2 Economic Benefits'!AS97),
IF(OR($G45=Lists!$D$4,$G45="&lt;Select&gt;"),"N/A","Error, please check"))</f>
        <v>N/A</v>
      </c>
      <c r="AT45" s="382" t="str">
        <f>IF($G45=Lists!$D$5,IF('Table A2 Economic Benefits'!AT97="","N/A",'Table A2 Economic Benefits'!AT97),
IF(OR($G45=Lists!$D$4,$G45="&lt;Select&gt;"),"N/A","Error, please check"))</f>
        <v>N/A</v>
      </c>
      <c r="AU45" s="382" t="str">
        <f>IF($G45=Lists!$D$5,IF('Table A2 Economic Benefits'!AU97="","N/A",'Table A2 Economic Benefits'!AU97),
IF(OR($G45=Lists!$D$4,$G45="&lt;Select&gt;"),"N/A","Error, please check"))</f>
        <v>N/A</v>
      </c>
      <c r="AV45" s="382" t="str">
        <f>IF($G45=Lists!$D$5,IF('Table A2 Economic Benefits'!AV97="","N/A",'Table A2 Economic Benefits'!AV97),
IF(OR($G45=Lists!$D$4,$G45="&lt;Select&gt;"),"N/A","Error, please check"))</f>
        <v>N/A</v>
      </c>
      <c r="AW45" s="382" t="str">
        <f>IF($G45=Lists!$D$5,IF('Table A2 Economic Benefits'!AW97="","N/A",'Table A2 Economic Benefits'!AW97),
IF(OR($G45=Lists!$D$4,$G45="&lt;Select&gt;"),"N/A","Error, please check"))</f>
        <v>N/A</v>
      </c>
      <c r="AX45" s="382" t="str">
        <f>IF($G45=Lists!$D$5,IF('Table A2 Economic Benefits'!AX97="","N/A",'Table A2 Economic Benefits'!AX97),
IF(OR($G45=Lists!$D$4,$G45="&lt;Select&gt;"),"N/A","Error, please check"))</f>
        <v>N/A</v>
      </c>
      <c r="AY45" s="382" t="str">
        <f>IF($G45=Lists!$D$5,IF('Table A2 Economic Benefits'!AY97="","N/A",'Table A2 Economic Benefits'!AY97),
IF(OR($G45=Lists!$D$4,$G45="&lt;Select&gt;"),"N/A","Error, please check"))</f>
        <v>N/A</v>
      </c>
      <c r="AZ45" s="382" t="str">
        <f>IF($G45=Lists!$D$5,IF('Table A2 Economic Benefits'!AZ97="","N/A",'Table A2 Economic Benefits'!AZ97),
IF(OR($G45=Lists!$D$4,$G45="&lt;Select&gt;"),"N/A","Error, please check"))</f>
        <v>N/A</v>
      </c>
      <c r="BA45" s="382" t="str">
        <f>IF($G45=Lists!$D$5,IF('Table A2 Economic Benefits'!BA97="","N/A",'Table A2 Economic Benefits'!BA97),
IF(OR($G45=Lists!$D$4,$G45="&lt;Select&gt;"),"N/A","Error, please check"))</f>
        <v>N/A</v>
      </c>
      <c r="BB45" s="382" t="str">
        <f>IF($G45=Lists!$D$5,IF('Table A2 Economic Benefits'!BB97="","N/A",'Table A2 Economic Benefits'!BB97),
IF(OR($G45=Lists!$D$4,$G45="&lt;Select&gt;"),"N/A","Error, please check"))</f>
        <v>N/A</v>
      </c>
      <c r="BC45" s="382" t="str">
        <f>IF($G45=Lists!$D$5,IF('Table A2 Economic Benefits'!BC97="","N/A",'Table A2 Economic Benefits'!BC97),
IF(OR($G45=Lists!$D$4,$G45="&lt;Select&gt;"),"N/A","Error, please check"))</f>
        <v>N/A</v>
      </c>
      <c r="BD45" s="382" t="str">
        <f>IF($G45=Lists!$D$5,IF('Table A2 Economic Benefits'!BD97="","N/A",'Table A2 Economic Benefits'!BD97),
IF(OR($G45=Lists!$D$4,$G45="&lt;Select&gt;"),"N/A","Error, please check"))</f>
        <v>N/A</v>
      </c>
      <c r="BE45" s="382" t="str">
        <f>IF($G45=Lists!$D$5,IF('Table A2 Economic Benefits'!BE97="","N/A",'Table A2 Economic Benefits'!BE97),
IF(OR($G45=Lists!$D$4,$G45="&lt;Select&gt;"),"N/A","Error, please check"))</f>
        <v>N/A</v>
      </c>
      <c r="BF45" s="382" t="str">
        <f>IF($G45=Lists!$D$5,IF('Table A2 Economic Benefits'!BF97="","N/A",'Table A2 Economic Benefits'!BF97),
IF(OR($G45=Lists!$D$4,$G45="&lt;Select&gt;"),"N/A","Error, please check"))</f>
        <v>N/A</v>
      </c>
      <c r="BG45" s="382" t="str">
        <f>IF($G45=Lists!$D$5,IF('Table A2 Economic Benefits'!BG97="","N/A",'Table A2 Economic Benefits'!BG97),
IF(OR($G45=Lists!$D$4,$G45="&lt;Select&gt;"),"N/A","Error, please check"))</f>
        <v>N/A</v>
      </c>
      <c r="BH45" s="382" t="str">
        <f>IF($G45=Lists!$D$5,IF('Table A2 Economic Benefits'!BH97="","N/A",'Table A2 Economic Benefits'!BH97),
IF(OR($G45=Lists!$D$4,$G45="&lt;Select&gt;"),"N/A","Error, please check"))</f>
        <v>N/A</v>
      </c>
      <c r="BI45" s="382" t="str">
        <f>IF($G45=Lists!$D$5,IF('Table A2 Economic Benefits'!BI97="","N/A",'Table A2 Economic Benefits'!BI97),
IF(OR($G45=Lists!$D$4,$G45="&lt;Select&gt;"),"N/A","Error, please check"))</f>
        <v>N/A</v>
      </c>
      <c r="BJ45" s="382" t="str">
        <f>IF($G45=Lists!$D$5,IF('Table A2 Economic Benefits'!BJ97="","N/A",'Table A2 Economic Benefits'!BJ97),
IF(OR($G45=Lists!$D$4,$G45="&lt;Select&gt;"),"N/A","Error, please check"))</f>
        <v>N/A</v>
      </c>
      <c r="BK45" s="382" t="str">
        <f>IF($G45=Lists!$D$5,IF('Table A2 Economic Benefits'!BK97="","N/A",'Table A2 Economic Benefits'!BK97),
IF(OR($G45=Lists!$D$4,$G45="&lt;Select&gt;"),"N/A","Error, please check"))</f>
        <v>N/A</v>
      </c>
      <c r="BL45" s="382" t="str">
        <f>IF($G45=Lists!$D$5,IF('Table A2 Economic Benefits'!BL97="","N/A",'Table A2 Economic Benefits'!BL97),
IF(OR($G45=Lists!$D$4,$G45="&lt;Select&gt;"),"N/A","Error, please check"))</f>
        <v>N/A</v>
      </c>
      <c r="BM45" s="382" t="str">
        <f>IF($G45=Lists!$D$5,IF('Table A2 Economic Benefits'!BM97="","N/A",'Table A2 Economic Benefits'!BM97),
IF(OR($G45=Lists!$D$4,$G45="&lt;Select&gt;"),"N/A","Error, please check"))</f>
        <v>N/A</v>
      </c>
      <c r="BN45" s="382" t="str">
        <f>IF($G45=Lists!$D$5,IF('Table A2 Economic Benefits'!BN97="","N/A",'Table A2 Economic Benefits'!BN97),
IF(OR($G45=Lists!$D$4,$G45="&lt;Select&gt;"),"N/A","Error, please check"))</f>
        <v>N/A</v>
      </c>
      <c r="BO45" s="382" t="str">
        <f>IF($G45=Lists!$D$5,IF('Table A2 Economic Benefits'!BO97="","N/A",'Table A2 Economic Benefits'!BO97),
IF(OR($G45=Lists!$D$4,$G45="&lt;Select&gt;"),"N/A","Error, please check"))</f>
        <v>N/A</v>
      </c>
    </row>
    <row r="46" spans="3:67" x14ac:dyDescent="0.35">
      <c r="C46" s="109" t="str">
        <f>'Table A2 Economic Benefits'!C98</f>
        <v>&lt;Select&gt;</v>
      </c>
      <c r="D46" s="109" t="str">
        <f>'Table A2 Economic Benefits'!D98</f>
        <v>&lt;Select&gt;</v>
      </c>
      <c r="E46" s="109" t="str">
        <f>'Table A2 Economic Benefits'!E98</f>
        <v/>
      </c>
      <c r="F46" s="109" t="str">
        <f>'Table A2 Economic Benefits'!F98</f>
        <v>&lt;Select&gt;</v>
      </c>
      <c r="G46" s="109" t="str">
        <f>'Table A2 Economic Benefits'!G98</f>
        <v>&lt;Select&gt;</v>
      </c>
      <c r="H46" s="382" t="str">
        <f>IF($G46=Lists!$D$5,IF('Table A2 Economic Benefits'!H98="","N/A",'Table A2 Economic Benefits'!H98),
IF(OR($G46=Lists!$D$4,$G46="&lt;Select&gt;"),"N/A","Error, please check"))</f>
        <v>N/A</v>
      </c>
      <c r="I46" s="382" t="str">
        <f>IF($G46=Lists!$D$5,IF('Table A2 Economic Benefits'!I98="","N/A",'Table A2 Economic Benefits'!I98),
IF(OR($G46=Lists!$D$4,$G46="&lt;Select&gt;"),"N/A","Error, please check"))</f>
        <v>N/A</v>
      </c>
      <c r="J46" s="382" t="str">
        <f>IF($G46=Lists!$D$5,IF('Table A2 Economic Benefits'!J98="","N/A",'Table A2 Economic Benefits'!J98),
IF(OR($G46=Lists!$D$4,$G46="&lt;Select&gt;"),"N/A","Error, please check"))</f>
        <v>N/A</v>
      </c>
      <c r="K46" s="382" t="str">
        <f>IF($G46=Lists!$D$5,IF('Table A2 Economic Benefits'!K98="","N/A",'Table A2 Economic Benefits'!K98),
IF(OR($G46=Lists!$D$4,$G46="&lt;Select&gt;"),"N/A","Error, please check"))</f>
        <v>N/A</v>
      </c>
      <c r="L46" s="382" t="str">
        <f>IF($G46=Lists!$D$5,IF('Table A2 Economic Benefits'!L98="","N/A",'Table A2 Economic Benefits'!L98),
IF(OR($G46=Lists!$D$4,$G46="&lt;Select&gt;"),"N/A","Error, please check"))</f>
        <v>N/A</v>
      </c>
      <c r="M46" s="382" t="str">
        <f>IF($G46=Lists!$D$5,IF('Table A2 Economic Benefits'!M98="","N/A",'Table A2 Economic Benefits'!M98),
IF(OR($G46=Lists!$D$4,$G46="&lt;Select&gt;"),"N/A","Error, please check"))</f>
        <v>N/A</v>
      </c>
      <c r="N46" s="382" t="str">
        <f>IF($G46=Lists!$D$5,IF('Table A2 Economic Benefits'!N98="","N/A",'Table A2 Economic Benefits'!N98),
IF(OR($G46=Lists!$D$4,$G46="&lt;Select&gt;"),"N/A","Error, please check"))</f>
        <v>N/A</v>
      </c>
      <c r="O46" s="382" t="str">
        <f>IF($G46=Lists!$D$5,IF('Table A2 Economic Benefits'!O98="","N/A",'Table A2 Economic Benefits'!O98),
IF(OR($G46=Lists!$D$4,$G46="&lt;Select&gt;"),"N/A","Error, please check"))</f>
        <v>N/A</v>
      </c>
      <c r="P46" s="382" t="str">
        <f>IF($G46=Lists!$D$5,IF('Table A2 Economic Benefits'!P98="","N/A",'Table A2 Economic Benefits'!P98),
IF(OR($G46=Lists!$D$4,$G46="&lt;Select&gt;"),"N/A","Error, please check"))</f>
        <v>N/A</v>
      </c>
      <c r="Q46" s="382" t="str">
        <f>IF($G46=Lists!$D$5,IF('Table A2 Economic Benefits'!Q98="","N/A",'Table A2 Economic Benefits'!Q98),
IF(OR($G46=Lists!$D$4,$G46="&lt;Select&gt;"),"N/A","Error, please check"))</f>
        <v>N/A</v>
      </c>
      <c r="R46" s="382" t="str">
        <f>IF($G46=Lists!$D$5,IF('Table A2 Economic Benefits'!R98="","N/A",'Table A2 Economic Benefits'!R98),
IF(OR($G46=Lists!$D$4,$G46="&lt;Select&gt;"),"N/A","Error, please check"))</f>
        <v>N/A</v>
      </c>
      <c r="S46" s="382" t="str">
        <f>IF($G46=Lists!$D$5,IF('Table A2 Economic Benefits'!S98="","N/A",'Table A2 Economic Benefits'!S98),
IF(OR($G46=Lists!$D$4,$G46="&lt;Select&gt;"),"N/A","Error, please check"))</f>
        <v>N/A</v>
      </c>
      <c r="T46" s="382" t="str">
        <f>IF($G46=Lists!$D$5,IF('Table A2 Economic Benefits'!T98="","N/A",'Table A2 Economic Benefits'!T98),
IF(OR($G46=Lists!$D$4,$G46="&lt;Select&gt;"),"N/A","Error, please check"))</f>
        <v>N/A</v>
      </c>
      <c r="U46" s="382" t="str">
        <f>IF($G46=Lists!$D$5,IF('Table A2 Economic Benefits'!U98="","N/A",'Table A2 Economic Benefits'!U98),
IF(OR($G46=Lists!$D$4,$G46="&lt;Select&gt;"),"N/A","Error, please check"))</f>
        <v>N/A</v>
      </c>
      <c r="V46" s="382" t="str">
        <f>IF($G46=Lists!$D$5,IF('Table A2 Economic Benefits'!V98="","N/A",'Table A2 Economic Benefits'!V98),
IF(OR($G46=Lists!$D$4,$G46="&lt;Select&gt;"),"N/A","Error, please check"))</f>
        <v>N/A</v>
      </c>
      <c r="W46" s="382" t="str">
        <f>IF($G46=Lists!$D$5,IF('Table A2 Economic Benefits'!W98="","N/A",'Table A2 Economic Benefits'!W98),
IF(OR($G46=Lists!$D$4,$G46="&lt;Select&gt;"),"N/A","Error, please check"))</f>
        <v>N/A</v>
      </c>
      <c r="X46" s="382" t="str">
        <f>IF($G46=Lists!$D$5,IF('Table A2 Economic Benefits'!X98="","N/A",'Table A2 Economic Benefits'!X98),
IF(OR($G46=Lists!$D$4,$G46="&lt;Select&gt;"),"N/A","Error, please check"))</f>
        <v>N/A</v>
      </c>
      <c r="Y46" s="382" t="str">
        <f>IF($G46=Lists!$D$5,IF('Table A2 Economic Benefits'!Y98="","N/A",'Table A2 Economic Benefits'!Y98),
IF(OR($G46=Lists!$D$4,$G46="&lt;Select&gt;"),"N/A","Error, please check"))</f>
        <v>N/A</v>
      </c>
      <c r="Z46" s="382" t="str">
        <f>IF($G46=Lists!$D$5,IF('Table A2 Economic Benefits'!Z98="","N/A",'Table A2 Economic Benefits'!Z98),
IF(OR($G46=Lists!$D$4,$G46="&lt;Select&gt;"),"N/A","Error, please check"))</f>
        <v>N/A</v>
      </c>
      <c r="AA46" s="382" t="str">
        <f>IF($G46=Lists!$D$5,IF('Table A2 Economic Benefits'!AA98="","N/A",'Table A2 Economic Benefits'!AA98),
IF(OR($G46=Lists!$D$4,$G46="&lt;Select&gt;"),"N/A","Error, please check"))</f>
        <v>N/A</v>
      </c>
      <c r="AB46" s="382" t="str">
        <f>IF($G46=Lists!$D$5,IF('Table A2 Economic Benefits'!AB98="","N/A",'Table A2 Economic Benefits'!AB98),
IF(OR($G46=Lists!$D$4,$G46="&lt;Select&gt;"),"N/A","Error, please check"))</f>
        <v>N/A</v>
      </c>
      <c r="AC46" s="382" t="str">
        <f>IF($G46=Lists!$D$5,IF('Table A2 Economic Benefits'!AC98="","N/A",'Table A2 Economic Benefits'!AC98),
IF(OR($G46=Lists!$D$4,$G46="&lt;Select&gt;"),"N/A","Error, please check"))</f>
        <v>N/A</v>
      </c>
      <c r="AD46" s="382" t="str">
        <f>IF($G46=Lists!$D$5,IF('Table A2 Economic Benefits'!AD98="","N/A",'Table A2 Economic Benefits'!AD98),
IF(OR($G46=Lists!$D$4,$G46="&lt;Select&gt;"),"N/A","Error, please check"))</f>
        <v>N/A</v>
      </c>
      <c r="AE46" s="382" t="str">
        <f>IF($G46=Lists!$D$5,IF('Table A2 Economic Benefits'!AE98="","N/A",'Table A2 Economic Benefits'!AE98),
IF(OR($G46=Lists!$D$4,$G46="&lt;Select&gt;"),"N/A","Error, please check"))</f>
        <v>N/A</v>
      </c>
      <c r="AF46" s="382" t="str">
        <f>IF($G46=Lists!$D$5,IF('Table A2 Economic Benefits'!AF98="","N/A",'Table A2 Economic Benefits'!AF98),
IF(OR($G46=Lists!$D$4,$G46="&lt;Select&gt;"),"N/A","Error, please check"))</f>
        <v>N/A</v>
      </c>
      <c r="AG46" s="382" t="str">
        <f>IF($G46=Lists!$D$5,IF('Table A2 Economic Benefits'!AG98="","N/A",'Table A2 Economic Benefits'!AG98),
IF(OR($G46=Lists!$D$4,$G46="&lt;Select&gt;"),"N/A","Error, please check"))</f>
        <v>N/A</v>
      </c>
      <c r="AH46" s="382" t="str">
        <f>IF($G46=Lists!$D$5,IF('Table A2 Economic Benefits'!AH98="","N/A",'Table A2 Economic Benefits'!AH98),
IF(OR($G46=Lists!$D$4,$G46="&lt;Select&gt;"),"N/A","Error, please check"))</f>
        <v>N/A</v>
      </c>
      <c r="AI46" s="382" t="str">
        <f>IF($G46=Lists!$D$5,IF('Table A2 Economic Benefits'!AI98="","N/A",'Table A2 Economic Benefits'!AI98),
IF(OR($G46=Lists!$D$4,$G46="&lt;Select&gt;"),"N/A","Error, please check"))</f>
        <v>N/A</v>
      </c>
      <c r="AJ46" s="382" t="str">
        <f>IF($G46=Lists!$D$5,IF('Table A2 Economic Benefits'!AJ98="","N/A",'Table A2 Economic Benefits'!AJ98),
IF(OR($G46=Lists!$D$4,$G46="&lt;Select&gt;"),"N/A","Error, please check"))</f>
        <v>N/A</v>
      </c>
      <c r="AK46" s="382" t="str">
        <f>IF($G46=Lists!$D$5,IF('Table A2 Economic Benefits'!AK98="","N/A",'Table A2 Economic Benefits'!AK98),
IF(OR($G46=Lists!$D$4,$G46="&lt;Select&gt;"),"N/A","Error, please check"))</f>
        <v>N/A</v>
      </c>
      <c r="AL46" s="382" t="str">
        <f>IF($G46=Lists!$D$5,IF('Table A2 Economic Benefits'!AL98="","N/A",'Table A2 Economic Benefits'!AL98),
IF(OR($G46=Lists!$D$4,$G46="&lt;Select&gt;"),"N/A","Error, please check"))</f>
        <v>N/A</v>
      </c>
      <c r="AM46" s="382" t="str">
        <f>IF($G46=Lists!$D$5,IF('Table A2 Economic Benefits'!AM98="","N/A",'Table A2 Economic Benefits'!AM98),
IF(OR($G46=Lists!$D$4,$G46="&lt;Select&gt;"),"N/A","Error, please check"))</f>
        <v>N/A</v>
      </c>
      <c r="AN46" s="382" t="str">
        <f>IF($G46=Lists!$D$5,IF('Table A2 Economic Benefits'!AN98="","N/A",'Table A2 Economic Benefits'!AN98),
IF(OR($G46=Lists!$D$4,$G46="&lt;Select&gt;"),"N/A","Error, please check"))</f>
        <v>N/A</v>
      </c>
      <c r="AO46" s="382" t="str">
        <f>IF($G46=Lists!$D$5,IF('Table A2 Economic Benefits'!AO98="","N/A",'Table A2 Economic Benefits'!AO98),
IF(OR($G46=Lists!$D$4,$G46="&lt;Select&gt;"),"N/A","Error, please check"))</f>
        <v>N/A</v>
      </c>
      <c r="AP46" s="382" t="str">
        <f>IF($G46=Lists!$D$5,IF('Table A2 Economic Benefits'!AP98="","N/A",'Table A2 Economic Benefits'!AP98),
IF(OR($G46=Lists!$D$4,$G46="&lt;Select&gt;"),"N/A","Error, please check"))</f>
        <v>N/A</v>
      </c>
      <c r="AQ46" s="382" t="str">
        <f>IF($G46=Lists!$D$5,IF('Table A2 Economic Benefits'!AQ98="","N/A",'Table A2 Economic Benefits'!AQ98),
IF(OR($G46=Lists!$D$4,$G46="&lt;Select&gt;"),"N/A","Error, please check"))</f>
        <v>N/A</v>
      </c>
      <c r="AR46" s="382" t="str">
        <f>IF($G46=Lists!$D$5,IF('Table A2 Economic Benefits'!AR98="","N/A",'Table A2 Economic Benefits'!AR98),
IF(OR($G46=Lists!$D$4,$G46="&lt;Select&gt;"),"N/A","Error, please check"))</f>
        <v>N/A</v>
      </c>
      <c r="AS46" s="382" t="str">
        <f>IF($G46=Lists!$D$5,IF('Table A2 Economic Benefits'!AS98="","N/A",'Table A2 Economic Benefits'!AS98),
IF(OR($G46=Lists!$D$4,$G46="&lt;Select&gt;"),"N/A","Error, please check"))</f>
        <v>N/A</v>
      </c>
      <c r="AT46" s="382" t="str">
        <f>IF($G46=Lists!$D$5,IF('Table A2 Economic Benefits'!AT98="","N/A",'Table A2 Economic Benefits'!AT98),
IF(OR($G46=Lists!$D$4,$G46="&lt;Select&gt;"),"N/A","Error, please check"))</f>
        <v>N/A</v>
      </c>
      <c r="AU46" s="382" t="str">
        <f>IF($G46=Lists!$D$5,IF('Table A2 Economic Benefits'!AU98="","N/A",'Table A2 Economic Benefits'!AU98),
IF(OR($G46=Lists!$D$4,$G46="&lt;Select&gt;"),"N/A","Error, please check"))</f>
        <v>N/A</v>
      </c>
      <c r="AV46" s="382" t="str">
        <f>IF($G46=Lists!$D$5,IF('Table A2 Economic Benefits'!AV98="","N/A",'Table A2 Economic Benefits'!AV98),
IF(OR($G46=Lists!$D$4,$G46="&lt;Select&gt;"),"N/A","Error, please check"))</f>
        <v>N/A</v>
      </c>
      <c r="AW46" s="382" t="str">
        <f>IF($G46=Lists!$D$5,IF('Table A2 Economic Benefits'!AW98="","N/A",'Table A2 Economic Benefits'!AW98),
IF(OR($G46=Lists!$D$4,$G46="&lt;Select&gt;"),"N/A","Error, please check"))</f>
        <v>N/A</v>
      </c>
      <c r="AX46" s="382" t="str">
        <f>IF($G46=Lists!$D$5,IF('Table A2 Economic Benefits'!AX98="","N/A",'Table A2 Economic Benefits'!AX98),
IF(OR($G46=Lists!$D$4,$G46="&lt;Select&gt;"),"N/A","Error, please check"))</f>
        <v>N/A</v>
      </c>
      <c r="AY46" s="382" t="str">
        <f>IF($G46=Lists!$D$5,IF('Table A2 Economic Benefits'!AY98="","N/A",'Table A2 Economic Benefits'!AY98),
IF(OR($G46=Lists!$D$4,$G46="&lt;Select&gt;"),"N/A","Error, please check"))</f>
        <v>N/A</v>
      </c>
      <c r="AZ46" s="382" t="str">
        <f>IF($G46=Lists!$D$5,IF('Table A2 Economic Benefits'!AZ98="","N/A",'Table A2 Economic Benefits'!AZ98),
IF(OR($G46=Lists!$D$4,$G46="&lt;Select&gt;"),"N/A","Error, please check"))</f>
        <v>N/A</v>
      </c>
      <c r="BA46" s="382" t="str">
        <f>IF($G46=Lists!$D$5,IF('Table A2 Economic Benefits'!BA98="","N/A",'Table A2 Economic Benefits'!BA98),
IF(OR($G46=Lists!$D$4,$G46="&lt;Select&gt;"),"N/A","Error, please check"))</f>
        <v>N/A</v>
      </c>
      <c r="BB46" s="382" t="str">
        <f>IF($G46=Lists!$D$5,IF('Table A2 Economic Benefits'!BB98="","N/A",'Table A2 Economic Benefits'!BB98),
IF(OR($G46=Lists!$D$4,$G46="&lt;Select&gt;"),"N/A","Error, please check"))</f>
        <v>N/A</v>
      </c>
      <c r="BC46" s="382" t="str">
        <f>IF($G46=Lists!$D$5,IF('Table A2 Economic Benefits'!BC98="","N/A",'Table A2 Economic Benefits'!BC98),
IF(OR($G46=Lists!$D$4,$G46="&lt;Select&gt;"),"N/A","Error, please check"))</f>
        <v>N/A</v>
      </c>
      <c r="BD46" s="382" t="str">
        <f>IF($G46=Lists!$D$5,IF('Table A2 Economic Benefits'!BD98="","N/A",'Table A2 Economic Benefits'!BD98),
IF(OR($G46=Lists!$D$4,$G46="&lt;Select&gt;"),"N/A","Error, please check"))</f>
        <v>N/A</v>
      </c>
      <c r="BE46" s="382" t="str">
        <f>IF($G46=Lists!$D$5,IF('Table A2 Economic Benefits'!BE98="","N/A",'Table A2 Economic Benefits'!BE98),
IF(OR($G46=Lists!$D$4,$G46="&lt;Select&gt;"),"N/A","Error, please check"))</f>
        <v>N/A</v>
      </c>
      <c r="BF46" s="382" t="str">
        <f>IF($G46=Lists!$D$5,IF('Table A2 Economic Benefits'!BF98="","N/A",'Table A2 Economic Benefits'!BF98),
IF(OR($G46=Lists!$D$4,$G46="&lt;Select&gt;"),"N/A","Error, please check"))</f>
        <v>N/A</v>
      </c>
      <c r="BG46" s="382" t="str">
        <f>IF($G46=Lists!$D$5,IF('Table A2 Economic Benefits'!BG98="","N/A",'Table A2 Economic Benefits'!BG98),
IF(OR($G46=Lists!$D$4,$G46="&lt;Select&gt;"),"N/A","Error, please check"))</f>
        <v>N/A</v>
      </c>
      <c r="BH46" s="382" t="str">
        <f>IF($G46=Lists!$D$5,IF('Table A2 Economic Benefits'!BH98="","N/A",'Table A2 Economic Benefits'!BH98),
IF(OR($G46=Lists!$D$4,$G46="&lt;Select&gt;"),"N/A","Error, please check"))</f>
        <v>N/A</v>
      </c>
      <c r="BI46" s="382" t="str">
        <f>IF($G46=Lists!$D$5,IF('Table A2 Economic Benefits'!BI98="","N/A",'Table A2 Economic Benefits'!BI98),
IF(OR($G46=Lists!$D$4,$G46="&lt;Select&gt;"),"N/A","Error, please check"))</f>
        <v>N/A</v>
      </c>
      <c r="BJ46" s="382" t="str">
        <f>IF($G46=Lists!$D$5,IF('Table A2 Economic Benefits'!BJ98="","N/A",'Table A2 Economic Benefits'!BJ98),
IF(OR($G46=Lists!$D$4,$G46="&lt;Select&gt;"),"N/A","Error, please check"))</f>
        <v>N/A</v>
      </c>
      <c r="BK46" s="382" t="str">
        <f>IF($G46=Lists!$D$5,IF('Table A2 Economic Benefits'!BK98="","N/A",'Table A2 Economic Benefits'!BK98),
IF(OR($G46=Lists!$D$4,$G46="&lt;Select&gt;"),"N/A","Error, please check"))</f>
        <v>N/A</v>
      </c>
      <c r="BL46" s="382" t="str">
        <f>IF($G46=Lists!$D$5,IF('Table A2 Economic Benefits'!BL98="","N/A",'Table A2 Economic Benefits'!BL98),
IF(OR($G46=Lists!$D$4,$G46="&lt;Select&gt;"),"N/A","Error, please check"))</f>
        <v>N/A</v>
      </c>
      <c r="BM46" s="382" t="str">
        <f>IF($G46=Lists!$D$5,IF('Table A2 Economic Benefits'!BM98="","N/A",'Table A2 Economic Benefits'!BM98),
IF(OR($G46=Lists!$D$4,$G46="&lt;Select&gt;"),"N/A","Error, please check"))</f>
        <v>N/A</v>
      </c>
      <c r="BN46" s="382" t="str">
        <f>IF($G46=Lists!$D$5,IF('Table A2 Economic Benefits'!BN98="","N/A",'Table A2 Economic Benefits'!BN98),
IF(OR($G46=Lists!$D$4,$G46="&lt;Select&gt;"),"N/A","Error, please check"))</f>
        <v>N/A</v>
      </c>
      <c r="BO46" s="382" t="str">
        <f>IF($G46=Lists!$D$5,IF('Table A2 Economic Benefits'!BO98="","N/A",'Table A2 Economic Benefits'!BO98),
IF(OR($G46=Lists!$D$4,$G46="&lt;Select&gt;"),"N/A","Error, please check"))</f>
        <v>N/A</v>
      </c>
    </row>
    <row r="47" spans="3:67" x14ac:dyDescent="0.35">
      <c r="C47" s="109" t="str">
        <f>'Table A2 Economic Benefits'!C99</f>
        <v>&lt;Select&gt;</v>
      </c>
      <c r="D47" s="109" t="str">
        <f>'Table A2 Economic Benefits'!D99</f>
        <v>&lt;Select&gt;</v>
      </c>
      <c r="E47" s="109" t="str">
        <f>'Table A2 Economic Benefits'!E99</f>
        <v/>
      </c>
      <c r="F47" s="109" t="str">
        <f>'Table A2 Economic Benefits'!F99</f>
        <v>&lt;Select&gt;</v>
      </c>
      <c r="G47" s="109" t="str">
        <f>'Table A2 Economic Benefits'!G99</f>
        <v>&lt;Select&gt;</v>
      </c>
      <c r="H47" s="382" t="str">
        <f>IF($G47=Lists!$D$5,IF('Table A2 Economic Benefits'!H99="","N/A",'Table A2 Economic Benefits'!H99),
IF(OR($G47=Lists!$D$4,$G47="&lt;Select&gt;"),"N/A","Error, please check"))</f>
        <v>N/A</v>
      </c>
      <c r="I47" s="382" t="str">
        <f>IF($G47=Lists!$D$5,IF('Table A2 Economic Benefits'!I99="","N/A",'Table A2 Economic Benefits'!I99),
IF(OR($G47=Lists!$D$4,$G47="&lt;Select&gt;"),"N/A","Error, please check"))</f>
        <v>N/A</v>
      </c>
      <c r="J47" s="382" t="str">
        <f>IF($G47=Lists!$D$5,IF('Table A2 Economic Benefits'!J99="","N/A",'Table A2 Economic Benefits'!J99),
IF(OR($G47=Lists!$D$4,$G47="&lt;Select&gt;"),"N/A","Error, please check"))</f>
        <v>N/A</v>
      </c>
      <c r="K47" s="382" t="str">
        <f>IF($G47=Lists!$D$5,IF('Table A2 Economic Benefits'!K99="","N/A",'Table A2 Economic Benefits'!K99),
IF(OR($G47=Lists!$D$4,$G47="&lt;Select&gt;"),"N/A","Error, please check"))</f>
        <v>N/A</v>
      </c>
      <c r="L47" s="382" t="str">
        <f>IF($G47=Lists!$D$5,IF('Table A2 Economic Benefits'!L99="","N/A",'Table A2 Economic Benefits'!L99),
IF(OR($G47=Lists!$D$4,$G47="&lt;Select&gt;"),"N/A","Error, please check"))</f>
        <v>N/A</v>
      </c>
      <c r="M47" s="382" t="str">
        <f>IF($G47=Lists!$D$5,IF('Table A2 Economic Benefits'!M99="","N/A",'Table A2 Economic Benefits'!M99),
IF(OR($G47=Lists!$D$4,$G47="&lt;Select&gt;"),"N/A","Error, please check"))</f>
        <v>N/A</v>
      </c>
      <c r="N47" s="382" t="str">
        <f>IF($G47=Lists!$D$5,IF('Table A2 Economic Benefits'!N99="","N/A",'Table A2 Economic Benefits'!N99),
IF(OR($G47=Lists!$D$4,$G47="&lt;Select&gt;"),"N/A","Error, please check"))</f>
        <v>N/A</v>
      </c>
      <c r="O47" s="382" t="str">
        <f>IF($G47=Lists!$D$5,IF('Table A2 Economic Benefits'!O99="","N/A",'Table A2 Economic Benefits'!O99),
IF(OR($G47=Lists!$D$4,$G47="&lt;Select&gt;"),"N/A","Error, please check"))</f>
        <v>N/A</v>
      </c>
      <c r="P47" s="382" t="str">
        <f>IF($G47=Lists!$D$5,IF('Table A2 Economic Benefits'!P99="","N/A",'Table A2 Economic Benefits'!P99),
IF(OR($G47=Lists!$D$4,$G47="&lt;Select&gt;"),"N/A","Error, please check"))</f>
        <v>N/A</v>
      </c>
      <c r="Q47" s="382" t="str">
        <f>IF($G47=Lists!$D$5,IF('Table A2 Economic Benefits'!Q99="","N/A",'Table A2 Economic Benefits'!Q99),
IF(OR($G47=Lists!$D$4,$G47="&lt;Select&gt;"),"N/A","Error, please check"))</f>
        <v>N/A</v>
      </c>
      <c r="R47" s="382" t="str">
        <f>IF($G47=Lists!$D$5,IF('Table A2 Economic Benefits'!R99="","N/A",'Table A2 Economic Benefits'!R99),
IF(OR($G47=Lists!$D$4,$G47="&lt;Select&gt;"),"N/A","Error, please check"))</f>
        <v>N/A</v>
      </c>
      <c r="S47" s="382" t="str">
        <f>IF($G47=Lists!$D$5,IF('Table A2 Economic Benefits'!S99="","N/A",'Table A2 Economic Benefits'!S99),
IF(OR($G47=Lists!$D$4,$G47="&lt;Select&gt;"),"N/A","Error, please check"))</f>
        <v>N/A</v>
      </c>
      <c r="T47" s="382" t="str">
        <f>IF($G47=Lists!$D$5,IF('Table A2 Economic Benefits'!T99="","N/A",'Table A2 Economic Benefits'!T99),
IF(OR($G47=Lists!$D$4,$G47="&lt;Select&gt;"),"N/A","Error, please check"))</f>
        <v>N/A</v>
      </c>
      <c r="U47" s="382" t="str">
        <f>IF($G47=Lists!$D$5,IF('Table A2 Economic Benefits'!U99="","N/A",'Table A2 Economic Benefits'!U99),
IF(OR($G47=Lists!$D$4,$G47="&lt;Select&gt;"),"N/A","Error, please check"))</f>
        <v>N/A</v>
      </c>
      <c r="V47" s="382" t="str">
        <f>IF($G47=Lists!$D$5,IF('Table A2 Economic Benefits'!V99="","N/A",'Table A2 Economic Benefits'!V99),
IF(OR($G47=Lists!$D$4,$G47="&lt;Select&gt;"),"N/A","Error, please check"))</f>
        <v>N/A</v>
      </c>
      <c r="W47" s="382" t="str">
        <f>IF($G47=Lists!$D$5,IF('Table A2 Economic Benefits'!W99="","N/A",'Table A2 Economic Benefits'!W99),
IF(OR($G47=Lists!$D$4,$G47="&lt;Select&gt;"),"N/A","Error, please check"))</f>
        <v>N/A</v>
      </c>
      <c r="X47" s="382" t="str">
        <f>IF($G47=Lists!$D$5,IF('Table A2 Economic Benefits'!X99="","N/A",'Table A2 Economic Benefits'!X99),
IF(OR($G47=Lists!$D$4,$G47="&lt;Select&gt;"),"N/A","Error, please check"))</f>
        <v>N/A</v>
      </c>
      <c r="Y47" s="382" t="str">
        <f>IF($G47=Lists!$D$5,IF('Table A2 Economic Benefits'!Y99="","N/A",'Table A2 Economic Benefits'!Y99),
IF(OR($G47=Lists!$D$4,$G47="&lt;Select&gt;"),"N/A","Error, please check"))</f>
        <v>N/A</v>
      </c>
      <c r="Z47" s="382" t="str">
        <f>IF($G47=Lists!$D$5,IF('Table A2 Economic Benefits'!Z99="","N/A",'Table A2 Economic Benefits'!Z99),
IF(OR($G47=Lists!$D$4,$G47="&lt;Select&gt;"),"N/A","Error, please check"))</f>
        <v>N/A</v>
      </c>
      <c r="AA47" s="382" t="str">
        <f>IF($G47=Lists!$D$5,IF('Table A2 Economic Benefits'!AA99="","N/A",'Table A2 Economic Benefits'!AA99),
IF(OR($G47=Lists!$D$4,$G47="&lt;Select&gt;"),"N/A","Error, please check"))</f>
        <v>N/A</v>
      </c>
      <c r="AB47" s="382" t="str">
        <f>IF($G47=Lists!$D$5,IF('Table A2 Economic Benefits'!AB99="","N/A",'Table A2 Economic Benefits'!AB99),
IF(OR($G47=Lists!$D$4,$G47="&lt;Select&gt;"),"N/A","Error, please check"))</f>
        <v>N/A</v>
      </c>
      <c r="AC47" s="382" t="str">
        <f>IF($G47=Lists!$D$5,IF('Table A2 Economic Benefits'!AC99="","N/A",'Table A2 Economic Benefits'!AC99),
IF(OR($G47=Lists!$D$4,$G47="&lt;Select&gt;"),"N/A","Error, please check"))</f>
        <v>N/A</v>
      </c>
      <c r="AD47" s="382" t="str">
        <f>IF($G47=Lists!$D$5,IF('Table A2 Economic Benefits'!AD99="","N/A",'Table A2 Economic Benefits'!AD99),
IF(OR($G47=Lists!$D$4,$G47="&lt;Select&gt;"),"N/A","Error, please check"))</f>
        <v>N/A</v>
      </c>
      <c r="AE47" s="382" t="str">
        <f>IF($G47=Lists!$D$5,IF('Table A2 Economic Benefits'!AE99="","N/A",'Table A2 Economic Benefits'!AE99),
IF(OR($G47=Lists!$D$4,$G47="&lt;Select&gt;"),"N/A","Error, please check"))</f>
        <v>N/A</v>
      </c>
      <c r="AF47" s="382" t="str">
        <f>IF($G47=Lists!$D$5,IF('Table A2 Economic Benefits'!AF99="","N/A",'Table A2 Economic Benefits'!AF99),
IF(OR($G47=Lists!$D$4,$G47="&lt;Select&gt;"),"N/A","Error, please check"))</f>
        <v>N/A</v>
      </c>
      <c r="AG47" s="382" t="str">
        <f>IF($G47=Lists!$D$5,IF('Table A2 Economic Benefits'!AG99="","N/A",'Table A2 Economic Benefits'!AG99),
IF(OR($G47=Lists!$D$4,$G47="&lt;Select&gt;"),"N/A","Error, please check"))</f>
        <v>N/A</v>
      </c>
      <c r="AH47" s="382" t="str">
        <f>IF($G47=Lists!$D$5,IF('Table A2 Economic Benefits'!AH99="","N/A",'Table A2 Economic Benefits'!AH99),
IF(OR($G47=Lists!$D$4,$G47="&lt;Select&gt;"),"N/A","Error, please check"))</f>
        <v>N/A</v>
      </c>
      <c r="AI47" s="382" t="str">
        <f>IF($G47=Lists!$D$5,IF('Table A2 Economic Benefits'!AI99="","N/A",'Table A2 Economic Benefits'!AI99),
IF(OR($G47=Lists!$D$4,$G47="&lt;Select&gt;"),"N/A","Error, please check"))</f>
        <v>N/A</v>
      </c>
      <c r="AJ47" s="382" t="str">
        <f>IF($G47=Lists!$D$5,IF('Table A2 Economic Benefits'!AJ99="","N/A",'Table A2 Economic Benefits'!AJ99),
IF(OR($G47=Lists!$D$4,$G47="&lt;Select&gt;"),"N/A","Error, please check"))</f>
        <v>N/A</v>
      </c>
      <c r="AK47" s="382" t="str">
        <f>IF($G47=Lists!$D$5,IF('Table A2 Economic Benefits'!AK99="","N/A",'Table A2 Economic Benefits'!AK99),
IF(OR($G47=Lists!$D$4,$G47="&lt;Select&gt;"),"N/A","Error, please check"))</f>
        <v>N/A</v>
      </c>
      <c r="AL47" s="382" t="str">
        <f>IF($G47=Lists!$D$5,IF('Table A2 Economic Benefits'!AL99="","N/A",'Table A2 Economic Benefits'!AL99),
IF(OR($G47=Lists!$D$4,$G47="&lt;Select&gt;"),"N/A","Error, please check"))</f>
        <v>N/A</v>
      </c>
      <c r="AM47" s="382" t="str">
        <f>IF($G47=Lists!$D$5,IF('Table A2 Economic Benefits'!AM99="","N/A",'Table A2 Economic Benefits'!AM99),
IF(OR($G47=Lists!$D$4,$G47="&lt;Select&gt;"),"N/A","Error, please check"))</f>
        <v>N/A</v>
      </c>
      <c r="AN47" s="382" t="str">
        <f>IF($G47=Lists!$D$5,IF('Table A2 Economic Benefits'!AN99="","N/A",'Table A2 Economic Benefits'!AN99),
IF(OR($G47=Lists!$D$4,$G47="&lt;Select&gt;"),"N/A","Error, please check"))</f>
        <v>N/A</v>
      </c>
      <c r="AO47" s="382" t="str">
        <f>IF($G47=Lists!$D$5,IF('Table A2 Economic Benefits'!AO99="","N/A",'Table A2 Economic Benefits'!AO99),
IF(OR($G47=Lists!$D$4,$G47="&lt;Select&gt;"),"N/A","Error, please check"))</f>
        <v>N/A</v>
      </c>
      <c r="AP47" s="382" t="str">
        <f>IF($G47=Lists!$D$5,IF('Table A2 Economic Benefits'!AP99="","N/A",'Table A2 Economic Benefits'!AP99),
IF(OR($G47=Lists!$D$4,$G47="&lt;Select&gt;"),"N/A","Error, please check"))</f>
        <v>N/A</v>
      </c>
      <c r="AQ47" s="382" t="str">
        <f>IF($G47=Lists!$D$5,IF('Table A2 Economic Benefits'!AQ99="","N/A",'Table A2 Economic Benefits'!AQ99),
IF(OR($G47=Lists!$D$4,$G47="&lt;Select&gt;"),"N/A","Error, please check"))</f>
        <v>N/A</v>
      </c>
      <c r="AR47" s="382" t="str">
        <f>IF($G47=Lists!$D$5,IF('Table A2 Economic Benefits'!AR99="","N/A",'Table A2 Economic Benefits'!AR99),
IF(OR($G47=Lists!$D$4,$G47="&lt;Select&gt;"),"N/A","Error, please check"))</f>
        <v>N/A</v>
      </c>
      <c r="AS47" s="382" t="str">
        <f>IF($G47=Lists!$D$5,IF('Table A2 Economic Benefits'!AS99="","N/A",'Table A2 Economic Benefits'!AS99),
IF(OR($G47=Lists!$D$4,$G47="&lt;Select&gt;"),"N/A","Error, please check"))</f>
        <v>N/A</v>
      </c>
      <c r="AT47" s="382" t="str">
        <f>IF($G47=Lists!$D$5,IF('Table A2 Economic Benefits'!AT99="","N/A",'Table A2 Economic Benefits'!AT99),
IF(OR($G47=Lists!$D$4,$G47="&lt;Select&gt;"),"N/A","Error, please check"))</f>
        <v>N/A</v>
      </c>
      <c r="AU47" s="382" t="str">
        <f>IF($G47=Lists!$D$5,IF('Table A2 Economic Benefits'!AU99="","N/A",'Table A2 Economic Benefits'!AU99),
IF(OR($G47=Lists!$D$4,$G47="&lt;Select&gt;"),"N/A","Error, please check"))</f>
        <v>N/A</v>
      </c>
      <c r="AV47" s="382" t="str">
        <f>IF($G47=Lists!$D$5,IF('Table A2 Economic Benefits'!AV99="","N/A",'Table A2 Economic Benefits'!AV99),
IF(OR($G47=Lists!$D$4,$G47="&lt;Select&gt;"),"N/A","Error, please check"))</f>
        <v>N/A</v>
      </c>
      <c r="AW47" s="382" t="str">
        <f>IF($G47=Lists!$D$5,IF('Table A2 Economic Benefits'!AW99="","N/A",'Table A2 Economic Benefits'!AW99),
IF(OR($G47=Lists!$D$4,$G47="&lt;Select&gt;"),"N/A","Error, please check"))</f>
        <v>N/A</v>
      </c>
      <c r="AX47" s="382" t="str">
        <f>IF($G47=Lists!$D$5,IF('Table A2 Economic Benefits'!AX99="","N/A",'Table A2 Economic Benefits'!AX99),
IF(OR($G47=Lists!$D$4,$G47="&lt;Select&gt;"),"N/A","Error, please check"))</f>
        <v>N/A</v>
      </c>
      <c r="AY47" s="382" t="str">
        <f>IF($G47=Lists!$D$5,IF('Table A2 Economic Benefits'!AY99="","N/A",'Table A2 Economic Benefits'!AY99),
IF(OR($G47=Lists!$D$4,$G47="&lt;Select&gt;"),"N/A","Error, please check"))</f>
        <v>N/A</v>
      </c>
      <c r="AZ47" s="382" t="str">
        <f>IF($G47=Lists!$D$5,IF('Table A2 Economic Benefits'!AZ99="","N/A",'Table A2 Economic Benefits'!AZ99),
IF(OR($G47=Lists!$D$4,$G47="&lt;Select&gt;"),"N/A","Error, please check"))</f>
        <v>N/A</v>
      </c>
      <c r="BA47" s="382" t="str">
        <f>IF($G47=Lists!$D$5,IF('Table A2 Economic Benefits'!BA99="","N/A",'Table A2 Economic Benefits'!BA99),
IF(OR($G47=Lists!$D$4,$G47="&lt;Select&gt;"),"N/A","Error, please check"))</f>
        <v>N/A</v>
      </c>
      <c r="BB47" s="382" t="str">
        <f>IF($G47=Lists!$D$5,IF('Table A2 Economic Benefits'!BB99="","N/A",'Table A2 Economic Benefits'!BB99),
IF(OR($G47=Lists!$D$4,$G47="&lt;Select&gt;"),"N/A","Error, please check"))</f>
        <v>N/A</v>
      </c>
      <c r="BC47" s="382" t="str">
        <f>IF($G47=Lists!$D$5,IF('Table A2 Economic Benefits'!BC99="","N/A",'Table A2 Economic Benefits'!BC99),
IF(OR($G47=Lists!$D$4,$G47="&lt;Select&gt;"),"N/A","Error, please check"))</f>
        <v>N/A</v>
      </c>
      <c r="BD47" s="382" t="str">
        <f>IF($G47=Lists!$D$5,IF('Table A2 Economic Benefits'!BD99="","N/A",'Table A2 Economic Benefits'!BD99),
IF(OR($G47=Lists!$D$4,$G47="&lt;Select&gt;"),"N/A","Error, please check"))</f>
        <v>N/A</v>
      </c>
      <c r="BE47" s="382" t="str">
        <f>IF($G47=Lists!$D$5,IF('Table A2 Economic Benefits'!BE99="","N/A",'Table A2 Economic Benefits'!BE99),
IF(OR($G47=Lists!$D$4,$G47="&lt;Select&gt;"),"N/A","Error, please check"))</f>
        <v>N/A</v>
      </c>
      <c r="BF47" s="382" t="str">
        <f>IF($G47=Lists!$D$5,IF('Table A2 Economic Benefits'!BF99="","N/A",'Table A2 Economic Benefits'!BF99),
IF(OR($G47=Lists!$D$4,$G47="&lt;Select&gt;"),"N/A","Error, please check"))</f>
        <v>N/A</v>
      </c>
      <c r="BG47" s="382" t="str">
        <f>IF($G47=Lists!$D$5,IF('Table A2 Economic Benefits'!BG99="","N/A",'Table A2 Economic Benefits'!BG99),
IF(OR($G47=Lists!$D$4,$G47="&lt;Select&gt;"),"N/A","Error, please check"))</f>
        <v>N/A</v>
      </c>
      <c r="BH47" s="382" t="str">
        <f>IF($G47=Lists!$D$5,IF('Table A2 Economic Benefits'!BH99="","N/A",'Table A2 Economic Benefits'!BH99),
IF(OR($G47=Lists!$D$4,$G47="&lt;Select&gt;"),"N/A","Error, please check"))</f>
        <v>N/A</v>
      </c>
      <c r="BI47" s="382" t="str">
        <f>IF($G47=Lists!$D$5,IF('Table A2 Economic Benefits'!BI99="","N/A",'Table A2 Economic Benefits'!BI99),
IF(OR($G47=Lists!$D$4,$G47="&lt;Select&gt;"),"N/A","Error, please check"))</f>
        <v>N/A</v>
      </c>
      <c r="BJ47" s="382" t="str">
        <f>IF($G47=Lists!$D$5,IF('Table A2 Economic Benefits'!BJ99="","N/A",'Table A2 Economic Benefits'!BJ99),
IF(OR($G47=Lists!$D$4,$G47="&lt;Select&gt;"),"N/A","Error, please check"))</f>
        <v>N/A</v>
      </c>
      <c r="BK47" s="382" t="str">
        <f>IF($G47=Lists!$D$5,IF('Table A2 Economic Benefits'!BK99="","N/A",'Table A2 Economic Benefits'!BK99),
IF(OR($G47=Lists!$D$4,$G47="&lt;Select&gt;"),"N/A","Error, please check"))</f>
        <v>N/A</v>
      </c>
      <c r="BL47" s="382" t="str">
        <f>IF($G47=Lists!$D$5,IF('Table A2 Economic Benefits'!BL99="","N/A",'Table A2 Economic Benefits'!BL99),
IF(OR($G47=Lists!$D$4,$G47="&lt;Select&gt;"),"N/A","Error, please check"))</f>
        <v>N/A</v>
      </c>
      <c r="BM47" s="382" t="str">
        <f>IF($G47=Lists!$D$5,IF('Table A2 Economic Benefits'!BM99="","N/A",'Table A2 Economic Benefits'!BM99),
IF(OR($G47=Lists!$D$4,$G47="&lt;Select&gt;"),"N/A","Error, please check"))</f>
        <v>N/A</v>
      </c>
      <c r="BN47" s="382" t="str">
        <f>IF($G47=Lists!$D$5,IF('Table A2 Economic Benefits'!BN99="","N/A",'Table A2 Economic Benefits'!BN99),
IF(OR($G47=Lists!$D$4,$G47="&lt;Select&gt;"),"N/A","Error, please check"))</f>
        <v>N/A</v>
      </c>
      <c r="BO47" s="382" t="str">
        <f>IF($G47=Lists!$D$5,IF('Table A2 Economic Benefits'!BO99="","N/A",'Table A2 Economic Benefits'!BO99),
IF(OR($G47=Lists!$D$4,$G47="&lt;Select&gt;"),"N/A","Error, please check"))</f>
        <v>N/A</v>
      </c>
    </row>
    <row r="48" spans="3:67" x14ac:dyDescent="0.35">
      <c r="C48" s="109" t="str">
        <f>'Table A2 Economic Benefits'!C100</f>
        <v>&lt;Select&gt;</v>
      </c>
      <c r="D48" s="109" t="str">
        <f>'Table A2 Economic Benefits'!D100</f>
        <v>&lt;Select&gt;</v>
      </c>
      <c r="E48" s="109" t="str">
        <f>'Table A2 Economic Benefits'!E100</f>
        <v/>
      </c>
      <c r="F48" s="109" t="str">
        <f>'Table A2 Economic Benefits'!F100</f>
        <v>&lt;Select&gt;</v>
      </c>
      <c r="G48" s="109" t="str">
        <f>'Table A2 Economic Benefits'!G100</f>
        <v>&lt;Select&gt;</v>
      </c>
      <c r="H48" s="382" t="str">
        <f>IF($G48=Lists!$D$5,IF('Table A2 Economic Benefits'!H100="","N/A",'Table A2 Economic Benefits'!H100),
IF(OR($G48=Lists!$D$4,$G48="&lt;Select&gt;"),"N/A","Error, please check"))</f>
        <v>N/A</v>
      </c>
      <c r="I48" s="382" t="str">
        <f>IF($G48=Lists!$D$5,IF('Table A2 Economic Benefits'!I100="","N/A",'Table A2 Economic Benefits'!I100),
IF(OR($G48=Lists!$D$4,$G48="&lt;Select&gt;"),"N/A","Error, please check"))</f>
        <v>N/A</v>
      </c>
      <c r="J48" s="382" t="str">
        <f>IF($G48=Lists!$D$5,IF('Table A2 Economic Benefits'!J100="","N/A",'Table A2 Economic Benefits'!J100),
IF(OR($G48=Lists!$D$4,$G48="&lt;Select&gt;"),"N/A","Error, please check"))</f>
        <v>N/A</v>
      </c>
      <c r="K48" s="382" t="str">
        <f>IF($G48=Lists!$D$5,IF('Table A2 Economic Benefits'!K100="","N/A",'Table A2 Economic Benefits'!K100),
IF(OR($G48=Lists!$D$4,$G48="&lt;Select&gt;"),"N/A","Error, please check"))</f>
        <v>N/A</v>
      </c>
      <c r="L48" s="382" t="str">
        <f>IF($G48=Lists!$D$5,IF('Table A2 Economic Benefits'!L100="","N/A",'Table A2 Economic Benefits'!L100),
IF(OR($G48=Lists!$D$4,$G48="&lt;Select&gt;"),"N/A","Error, please check"))</f>
        <v>N/A</v>
      </c>
      <c r="M48" s="382" t="str">
        <f>IF($G48=Lists!$D$5,IF('Table A2 Economic Benefits'!M100="","N/A",'Table A2 Economic Benefits'!M100),
IF(OR($G48=Lists!$D$4,$G48="&lt;Select&gt;"),"N/A","Error, please check"))</f>
        <v>N/A</v>
      </c>
      <c r="N48" s="382" t="str">
        <f>IF($G48=Lists!$D$5,IF('Table A2 Economic Benefits'!N100="","N/A",'Table A2 Economic Benefits'!N100),
IF(OR($G48=Lists!$D$4,$G48="&lt;Select&gt;"),"N/A","Error, please check"))</f>
        <v>N/A</v>
      </c>
      <c r="O48" s="382" t="str">
        <f>IF($G48=Lists!$D$5,IF('Table A2 Economic Benefits'!O100="","N/A",'Table A2 Economic Benefits'!O100),
IF(OR($G48=Lists!$D$4,$G48="&lt;Select&gt;"),"N/A","Error, please check"))</f>
        <v>N/A</v>
      </c>
      <c r="P48" s="382" t="str">
        <f>IF($G48=Lists!$D$5,IF('Table A2 Economic Benefits'!P100="","N/A",'Table A2 Economic Benefits'!P100),
IF(OR($G48=Lists!$D$4,$G48="&lt;Select&gt;"),"N/A","Error, please check"))</f>
        <v>N/A</v>
      </c>
      <c r="Q48" s="382" t="str">
        <f>IF($G48=Lists!$D$5,IF('Table A2 Economic Benefits'!Q100="","N/A",'Table A2 Economic Benefits'!Q100),
IF(OR($G48=Lists!$D$4,$G48="&lt;Select&gt;"),"N/A","Error, please check"))</f>
        <v>N/A</v>
      </c>
      <c r="R48" s="382" t="str">
        <f>IF($G48=Lists!$D$5,IF('Table A2 Economic Benefits'!R100="","N/A",'Table A2 Economic Benefits'!R100),
IF(OR($G48=Lists!$D$4,$G48="&lt;Select&gt;"),"N/A","Error, please check"))</f>
        <v>N/A</v>
      </c>
      <c r="S48" s="382" t="str">
        <f>IF($G48=Lists!$D$5,IF('Table A2 Economic Benefits'!S100="","N/A",'Table A2 Economic Benefits'!S100),
IF(OR($G48=Lists!$D$4,$G48="&lt;Select&gt;"),"N/A","Error, please check"))</f>
        <v>N/A</v>
      </c>
      <c r="T48" s="382" t="str">
        <f>IF($G48=Lists!$D$5,IF('Table A2 Economic Benefits'!T100="","N/A",'Table A2 Economic Benefits'!T100),
IF(OR($G48=Lists!$D$4,$G48="&lt;Select&gt;"),"N/A","Error, please check"))</f>
        <v>N/A</v>
      </c>
      <c r="U48" s="382" t="str">
        <f>IF($G48=Lists!$D$5,IF('Table A2 Economic Benefits'!U100="","N/A",'Table A2 Economic Benefits'!U100),
IF(OR($G48=Lists!$D$4,$G48="&lt;Select&gt;"),"N/A","Error, please check"))</f>
        <v>N/A</v>
      </c>
      <c r="V48" s="382" t="str">
        <f>IF($G48=Lists!$D$5,IF('Table A2 Economic Benefits'!V100="","N/A",'Table A2 Economic Benefits'!V100),
IF(OR($G48=Lists!$D$4,$G48="&lt;Select&gt;"),"N/A","Error, please check"))</f>
        <v>N/A</v>
      </c>
      <c r="W48" s="382" t="str">
        <f>IF($G48=Lists!$D$5,IF('Table A2 Economic Benefits'!W100="","N/A",'Table A2 Economic Benefits'!W100),
IF(OR($G48=Lists!$D$4,$G48="&lt;Select&gt;"),"N/A","Error, please check"))</f>
        <v>N/A</v>
      </c>
      <c r="X48" s="382" t="str">
        <f>IF($G48=Lists!$D$5,IF('Table A2 Economic Benefits'!X100="","N/A",'Table A2 Economic Benefits'!X100),
IF(OR($G48=Lists!$D$4,$G48="&lt;Select&gt;"),"N/A","Error, please check"))</f>
        <v>N/A</v>
      </c>
      <c r="Y48" s="382" t="str">
        <f>IF($G48=Lists!$D$5,IF('Table A2 Economic Benefits'!Y100="","N/A",'Table A2 Economic Benefits'!Y100),
IF(OR($G48=Lists!$D$4,$G48="&lt;Select&gt;"),"N/A","Error, please check"))</f>
        <v>N/A</v>
      </c>
      <c r="Z48" s="382" t="str">
        <f>IF($G48=Lists!$D$5,IF('Table A2 Economic Benefits'!Z100="","N/A",'Table A2 Economic Benefits'!Z100),
IF(OR($G48=Lists!$D$4,$G48="&lt;Select&gt;"),"N/A","Error, please check"))</f>
        <v>N/A</v>
      </c>
      <c r="AA48" s="382" t="str">
        <f>IF($G48=Lists!$D$5,IF('Table A2 Economic Benefits'!AA100="","N/A",'Table A2 Economic Benefits'!AA100),
IF(OR($G48=Lists!$D$4,$G48="&lt;Select&gt;"),"N/A","Error, please check"))</f>
        <v>N/A</v>
      </c>
      <c r="AB48" s="382" t="str">
        <f>IF($G48=Lists!$D$5,IF('Table A2 Economic Benefits'!AB100="","N/A",'Table A2 Economic Benefits'!AB100),
IF(OR($G48=Lists!$D$4,$G48="&lt;Select&gt;"),"N/A","Error, please check"))</f>
        <v>N/A</v>
      </c>
      <c r="AC48" s="382" t="str">
        <f>IF($G48=Lists!$D$5,IF('Table A2 Economic Benefits'!AC100="","N/A",'Table A2 Economic Benefits'!AC100),
IF(OR($G48=Lists!$D$4,$G48="&lt;Select&gt;"),"N/A","Error, please check"))</f>
        <v>N/A</v>
      </c>
      <c r="AD48" s="382" t="str">
        <f>IF($G48=Lists!$D$5,IF('Table A2 Economic Benefits'!AD100="","N/A",'Table A2 Economic Benefits'!AD100),
IF(OR($G48=Lists!$D$4,$G48="&lt;Select&gt;"),"N/A","Error, please check"))</f>
        <v>N/A</v>
      </c>
      <c r="AE48" s="382" t="str">
        <f>IF($G48=Lists!$D$5,IF('Table A2 Economic Benefits'!AE100="","N/A",'Table A2 Economic Benefits'!AE100),
IF(OR($G48=Lists!$D$4,$G48="&lt;Select&gt;"),"N/A","Error, please check"))</f>
        <v>N/A</v>
      </c>
      <c r="AF48" s="382" t="str">
        <f>IF($G48=Lists!$D$5,IF('Table A2 Economic Benefits'!AF100="","N/A",'Table A2 Economic Benefits'!AF100),
IF(OR($G48=Lists!$D$4,$G48="&lt;Select&gt;"),"N/A","Error, please check"))</f>
        <v>N/A</v>
      </c>
      <c r="AG48" s="382" t="str">
        <f>IF($G48=Lists!$D$5,IF('Table A2 Economic Benefits'!AG100="","N/A",'Table A2 Economic Benefits'!AG100),
IF(OR($G48=Lists!$D$4,$G48="&lt;Select&gt;"),"N/A","Error, please check"))</f>
        <v>N/A</v>
      </c>
      <c r="AH48" s="382" t="str">
        <f>IF($G48=Lists!$D$5,IF('Table A2 Economic Benefits'!AH100="","N/A",'Table A2 Economic Benefits'!AH100),
IF(OR($G48=Lists!$D$4,$G48="&lt;Select&gt;"),"N/A","Error, please check"))</f>
        <v>N/A</v>
      </c>
      <c r="AI48" s="382" t="str">
        <f>IF($G48=Lists!$D$5,IF('Table A2 Economic Benefits'!AI100="","N/A",'Table A2 Economic Benefits'!AI100),
IF(OR($G48=Lists!$D$4,$G48="&lt;Select&gt;"),"N/A","Error, please check"))</f>
        <v>N/A</v>
      </c>
      <c r="AJ48" s="382" t="str">
        <f>IF($G48=Lists!$D$5,IF('Table A2 Economic Benefits'!AJ100="","N/A",'Table A2 Economic Benefits'!AJ100),
IF(OR($G48=Lists!$D$4,$G48="&lt;Select&gt;"),"N/A","Error, please check"))</f>
        <v>N/A</v>
      </c>
      <c r="AK48" s="382" t="str">
        <f>IF($G48=Lists!$D$5,IF('Table A2 Economic Benefits'!AK100="","N/A",'Table A2 Economic Benefits'!AK100),
IF(OR($G48=Lists!$D$4,$G48="&lt;Select&gt;"),"N/A","Error, please check"))</f>
        <v>N/A</v>
      </c>
      <c r="AL48" s="382" t="str">
        <f>IF($G48=Lists!$D$5,IF('Table A2 Economic Benefits'!AL100="","N/A",'Table A2 Economic Benefits'!AL100),
IF(OR($G48=Lists!$D$4,$G48="&lt;Select&gt;"),"N/A","Error, please check"))</f>
        <v>N/A</v>
      </c>
      <c r="AM48" s="382" t="str">
        <f>IF($G48=Lists!$D$5,IF('Table A2 Economic Benefits'!AM100="","N/A",'Table A2 Economic Benefits'!AM100),
IF(OR($G48=Lists!$D$4,$G48="&lt;Select&gt;"),"N/A","Error, please check"))</f>
        <v>N/A</v>
      </c>
      <c r="AN48" s="382" t="str">
        <f>IF($G48=Lists!$D$5,IF('Table A2 Economic Benefits'!AN100="","N/A",'Table A2 Economic Benefits'!AN100),
IF(OR($G48=Lists!$D$4,$G48="&lt;Select&gt;"),"N/A","Error, please check"))</f>
        <v>N/A</v>
      </c>
      <c r="AO48" s="382" t="str">
        <f>IF($G48=Lists!$D$5,IF('Table A2 Economic Benefits'!AO100="","N/A",'Table A2 Economic Benefits'!AO100),
IF(OR($G48=Lists!$D$4,$G48="&lt;Select&gt;"),"N/A","Error, please check"))</f>
        <v>N/A</v>
      </c>
      <c r="AP48" s="382" t="str">
        <f>IF($G48=Lists!$D$5,IF('Table A2 Economic Benefits'!AP100="","N/A",'Table A2 Economic Benefits'!AP100),
IF(OR($G48=Lists!$D$4,$G48="&lt;Select&gt;"),"N/A","Error, please check"))</f>
        <v>N/A</v>
      </c>
      <c r="AQ48" s="382" t="str">
        <f>IF($G48=Lists!$D$5,IF('Table A2 Economic Benefits'!AQ100="","N/A",'Table A2 Economic Benefits'!AQ100),
IF(OR($G48=Lists!$D$4,$G48="&lt;Select&gt;"),"N/A","Error, please check"))</f>
        <v>N/A</v>
      </c>
      <c r="AR48" s="382" t="str">
        <f>IF($G48=Lists!$D$5,IF('Table A2 Economic Benefits'!AR100="","N/A",'Table A2 Economic Benefits'!AR100),
IF(OR($G48=Lists!$D$4,$G48="&lt;Select&gt;"),"N/A","Error, please check"))</f>
        <v>N/A</v>
      </c>
      <c r="AS48" s="382" t="str">
        <f>IF($G48=Lists!$D$5,IF('Table A2 Economic Benefits'!AS100="","N/A",'Table A2 Economic Benefits'!AS100),
IF(OR($G48=Lists!$D$4,$G48="&lt;Select&gt;"),"N/A","Error, please check"))</f>
        <v>N/A</v>
      </c>
      <c r="AT48" s="382" t="str">
        <f>IF($G48=Lists!$D$5,IF('Table A2 Economic Benefits'!AT100="","N/A",'Table A2 Economic Benefits'!AT100),
IF(OR($G48=Lists!$D$4,$G48="&lt;Select&gt;"),"N/A","Error, please check"))</f>
        <v>N/A</v>
      </c>
      <c r="AU48" s="382" t="str">
        <f>IF($G48=Lists!$D$5,IF('Table A2 Economic Benefits'!AU100="","N/A",'Table A2 Economic Benefits'!AU100),
IF(OR($G48=Lists!$D$4,$G48="&lt;Select&gt;"),"N/A","Error, please check"))</f>
        <v>N/A</v>
      </c>
      <c r="AV48" s="382" t="str">
        <f>IF($G48=Lists!$D$5,IF('Table A2 Economic Benefits'!AV100="","N/A",'Table A2 Economic Benefits'!AV100),
IF(OR($G48=Lists!$D$4,$G48="&lt;Select&gt;"),"N/A","Error, please check"))</f>
        <v>N/A</v>
      </c>
      <c r="AW48" s="382" t="str">
        <f>IF($G48=Lists!$D$5,IF('Table A2 Economic Benefits'!AW100="","N/A",'Table A2 Economic Benefits'!AW100),
IF(OR($G48=Lists!$D$4,$G48="&lt;Select&gt;"),"N/A","Error, please check"))</f>
        <v>N/A</v>
      </c>
      <c r="AX48" s="382" t="str">
        <f>IF($G48=Lists!$D$5,IF('Table A2 Economic Benefits'!AX100="","N/A",'Table A2 Economic Benefits'!AX100),
IF(OR($G48=Lists!$D$4,$G48="&lt;Select&gt;"),"N/A","Error, please check"))</f>
        <v>N/A</v>
      </c>
      <c r="AY48" s="382" t="str">
        <f>IF($G48=Lists!$D$5,IF('Table A2 Economic Benefits'!AY100="","N/A",'Table A2 Economic Benefits'!AY100),
IF(OR($G48=Lists!$D$4,$G48="&lt;Select&gt;"),"N/A","Error, please check"))</f>
        <v>N/A</v>
      </c>
      <c r="AZ48" s="382" t="str">
        <f>IF($G48=Lists!$D$5,IF('Table A2 Economic Benefits'!AZ100="","N/A",'Table A2 Economic Benefits'!AZ100),
IF(OR($G48=Lists!$D$4,$G48="&lt;Select&gt;"),"N/A","Error, please check"))</f>
        <v>N/A</v>
      </c>
      <c r="BA48" s="382" t="str">
        <f>IF($G48=Lists!$D$5,IF('Table A2 Economic Benefits'!BA100="","N/A",'Table A2 Economic Benefits'!BA100),
IF(OR($G48=Lists!$D$4,$G48="&lt;Select&gt;"),"N/A","Error, please check"))</f>
        <v>N/A</v>
      </c>
      <c r="BB48" s="382" t="str">
        <f>IF($G48=Lists!$D$5,IF('Table A2 Economic Benefits'!BB100="","N/A",'Table A2 Economic Benefits'!BB100),
IF(OR($G48=Lists!$D$4,$G48="&lt;Select&gt;"),"N/A","Error, please check"))</f>
        <v>N/A</v>
      </c>
      <c r="BC48" s="382" t="str">
        <f>IF($G48=Lists!$D$5,IF('Table A2 Economic Benefits'!BC100="","N/A",'Table A2 Economic Benefits'!BC100),
IF(OR($G48=Lists!$D$4,$G48="&lt;Select&gt;"),"N/A","Error, please check"))</f>
        <v>N/A</v>
      </c>
      <c r="BD48" s="382" t="str">
        <f>IF($G48=Lists!$D$5,IF('Table A2 Economic Benefits'!BD100="","N/A",'Table A2 Economic Benefits'!BD100),
IF(OR($G48=Lists!$D$4,$G48="&lt;Select&gt;"),"N/A","Error, please check"))</f>
        <v>N/A</v>
      </c>
      <c r="BE48" s="382" t="str">
        <f>IF($G48=Lists!$D$5,IF('Table A2 Economic Benefits'!BE100="","N/A",'Table A2 Economic Benefits'!BE100),
IF(OR($G48=Lists!$D$4,$G48="&lt;Select&gt;"),"N/A","Error, please check"))</f>
        <v>N/A</v>
      </c>
      <c r="BF48" s="382" t="str">
        <f>IF($G48=Lists!$D$5,IF('Table A2 Economic Benefits'!BF100="","N/A",'Table A2 Economic Benefits'!BF100),
IF(OR($G48=Lists!$D$4,$G48="&lt;Select&gt;"),"N/A","Error, please check"))</f>
        <v>N/A</v>
      </c>
      <c r="BG48" s="382" t="str">
        <f>IF($G48=Lists!$D$5,IF('Table A2 Economic Benefits'!BG100="","N/A",'Table A2 Economic Benefits'!BG100),
IF(OR($G48=Lists!$D$4,$G48="&lt;Select&gt;"),"N/A","Error, please check"))</f>
        <v>N/A</v>
      </c>
      <c r="BH48" s="382" t="str">
        <f>IF($G48=Lists!$D$5,IF('Table A2 Economic Benefits'!BH100="","N/A",'Table A2 Economic Benefits'!BH100),
IF(OR($G48=Lists!$D$4,$G48="&lt;Select&gt;"),"N/A","Error, please check"))</f>
        <v>N/A</v>
      </c>
      <c r="BI48" s="382" t="str">
        <f>IF($G48=Lists!$D$5,IF('Table A2 Economic Benefits'!BI100="","N/A",'Table A2 Economic Benefits'!BI100),
IF(OR($G48=Lists!$D$4,$G48="&lt;Select&gt;"),"N/A","Error, please check"))</f>
        <v>N/A</v>
      </c>
      <c r="BJ48" s="382" t="str">
        <f>IF($G48=Lists!$D$5,IF('Table A2 Economic Benefits'!BJ100="","N/A",'Table A2 Economic Benefits'!BJ100),
IF(OR($G48=Lists!$D$4,$G48="&lt;Select&gt;"),"N/A","Error, please check"))</f>
        <v>N/A</v>
      </c>
      <c r="BK48" s="382" t="str">
        <f>IF($G48=Lists!$D$5,IF('Table A2 Economic Benefits'!BK100="","N/A",'Table A2 Economic Benefits'!BK100),
IF(OR($G48=Lists!$D$4,$G48="&lt;Select&gt;"),"N/A","Error, please check"))</f>
        <v>N/A</v>
      </c>
      <c r="BL48" s="382" t="str">
        <f>IF($G48=Lists!$D$5,IF('Table A2 Economic Benefits'!BL100="","N/A",'Table A2 Economic Benefits'!BL100),
IF(OR($G48=Lists!$D$4,$G48="&lt;Select&gt;"),"N/A","Error, please check"))</f>
        <v>N/A</v>
      </c>
      <c r="BM48" s="382" t="str">
        <f>IF($G48=Lists!$D$5,IF('Table A2 Economic Benefits'!BM100="","N/A",'Table A2 Economic Benefits'!BM100),
IF(OR($G48=Lists!$D$4,$G48="&lt;Select&gt;"),"N/A","Error, please check"))</f>
        <v>N/A</v>
      </c>
      <c r="BN48" s="382" t="str">
        <f>IF($G48=Lists!$D$5,IF('Table A2 Economic Benefits'!BN100="","N/A",'Table A2 Economic Benefits'!BN100),
IF(OR($G48=Lists!$D$4,$G48="&lt;Select&gt;"),"N/A","Error, please check"))</f>
        <v>N/A</v>
      </c>
      <c r="BO48" s="382" t="str">
        <f>IF($G48=Lists!$D$5,IF('Table A2 Economic Benefits'!BO100="","N/A",'Table A2 Economic Benefits'!BO100),
IF(OR($G48=Lists!$D$4,$G48="&lt;Select&gt;"),"N/A","Error, please check"))</f>
        <v>N/A</v>
      </c>
    </row>
    <row r="49" spans="3:67" x14ac:dyDescent="0.35">
      <c r="C49" s="109" t="str">
        <f>'Table A2 Economic Benefits'!C101</f>
        <v>&lt;Select&gt;</v>
      </c>
      <c r="D49" s="109" t="str">
        <f>'Table A2 Economic Benefits'!D101</f>
        <v>&lt;Select&gt;</v>
      </c>
      <c r="E49" s="109" t="str">
        <f>'Table A2 Economic Benefits'!E101</f>
        <v/>
      </c>
      <c r="F49" s="109" t="str">
        <f>'Table A2 Economic Benefits'!F101</f>
        <v>&lt;Select&gt;</v>
      </c>
      <c r="G49" s="109" t="str">
        <f>'Table A2 Economic Benefits'!G101</f>
        <v>&lt;Select&gt;</v>
      </c>
      <c r="H49" s="382" t="str">
        <f>IF($G49=Lists!$D$5,IF('Table A2 Economic Benefits'!H101="","N/A",'Table A2 Economic Benefits'!H101),
IF(OR($G49=Lists!$D$4,$G49="&lt;Select&gt;"),"N/A","Error, please check"))</f>
        <v>N/A</v>
      </c>
      <c r="I49" s="382" t="str">
        <f>IF($G49=Lists!$D$5,IF('Table A2 Economic Benefits'!I101="","N/A",'Table A2 Economic Benefits'!I101),
IF(OR($G49=Lists!$D$4,$G49="&lt;Select&gt;"),"N/A","Error, please check"))</f>
        <v>N/A</v>
      </c>
      <c r="J49" s="382" t="str">
        <f>IF($G49=Lists!$D$5,IF('Table A2 Economic Benefits'!J101="","N/A",'Table A2 Economic Benefits'!J101),
IF(OR($G49=Lists!$D$4,$G49="&lt;Select&gt;"),"N/A","Error, please check"))</f>
        <v>N/A</v>
      </c>
      <c r="K49" s="382" t="str">
        <f>IF($G49=Lists!$D$5,IF('Table A2 Economic Benefits'!K101="","N/A",'Table A2 Economic Benefits'!K101),
IF(OR($G49=Lists!$D$4,$G49="&lt;Select&gt;"),"N/A","Error, please check"))</f>
        <v>N/A</v>
      </c>
      <c r="L49" s="382" t="str">
        <f>IF($G49=Lists!$D$5,IF('Table A2 Economic Benefits'!L101="","N/A",'Table A2 Economic Benefits'!L101),
IF(OR($G49=Lists!$D$4,$G49="&lt;Select&gt;"),"N/A","Error, please check"))</f>
        <v>N/A</v>
      </c>
      <c r="M49" s="382" t="str">
        <f>IF($G49=Lists!$D$5,IF('Table A2 Economic Benefits'!M101="","N/A",'Table A2 Economic Benefits'!M101),
IF(OR($G49=Lists!$D$4,$G49="&lt;Select&gt;"),"N/A","Error, please check"))</f>
        <v>N/A</v>
      </c>
      <c r="N49" s="382" t="str">
        <f>IF($G49=Lists!$D$5,IF('Table A2 Economic Benefits'!N101="","N/A",'Table A2 Economic Benefits'!N101),
IF(OR($G49=Lists!$D$4,$G49="&lt;Select&gt;"),"N/A","Error, please check"))</f>
        <v>N/A</v>
      </c>
      <c r="O49" s="382" t="str">
        <f>IF($G49=Lists!$D$5,IF('Table A2 Economic Benefits'!O101="","N/A",'Table A2 Economic Benefits'!O101),
IF(OR($G49=Lists!$D$4,$G49="&lt;Select&gt;"),"N/A","Error, please check"))</f>
        <v>N/A</v>
      </c>
      <c r="P49" s="382" t="str">
        <f>IF($G49=Lists!$D$5,IF('Table A2 Economic Benefits'!P101="","N/A",'Table A2 Economic Benefits'!P101),
IF(OR($G49=Lists!$D$4,$G49="&lt;Select&gt;"),"N/A","Error, please check"))</f>
        <v>N/A</v>
      </c>
      <c r="Q49" s="382" t="str">
        <f>IF($G49=Lists!$D$5,IF('Table A2 Economic Benefits'!Q101="","N/A",'Table A2 Economic Benefits'!Q101),
IF(OR($G49=Lists!$D$4,$G49="&lt;Select&gt;"),"N/A","Error, please check"))</f>
        <v>N/A</v>
      </c>
      <c r="R49" s="382" t="str">
        <f>IF($G49=Lists!$D$5,IF('Table A2 Economic Benefits'!R101="","N/A",'Table A2 Economic Benefits'!R101),
IF(OR($G49=Lists!$D$4,$G49="&lt;Select&gt;"),"N/A","Error, please check"))</f>
        <v>N/A</v>
      </c>
      <c r="S49" s="382" t="str">
        <f>IF($G49=Lists!$D$5,IF('Table A2 Economic Benefits'!S101="","N/A",'Table A2 Economic Benefits'!S101),
IF(OR($G49=Lists!$D$4,$G49="&lt;Select&gt;"),"N/A","Error, please check"))</f>
        <v>N/A</v>
      </c>
      <c r="T49" s="382" t="str">
        <f>IF($G49=Lists!$D$5,IF('Table A2 Economic Benefits'!T101="","N/A",'Table A2 Economic Benefits'!T101),
IF(OR($G49=Lists!$D$4,$G49="&lt;Select&gt;"),"N/A","Error, please check"))</f>
        <v>N/A</v>
      </c>
      <c r="U49" s="382" t="str">
        <f>IF($G49=Lists!$D$5,IF('Table A2 Economic Benefits'!U101="","N/A",'Table A2 Economic Benefits'!U101),
IF(OR($G49=Lists!$D$4,$G49="&lt;Select&gt;"),"N/A","Error, please check"))</f>
        <v>N/A</v>
      </c>
      <c r="V49" s="382" t="str">
        <f>IF($G49=Lists!$D$5,IF('Table A2 Economic Benefits'!V101="","N/A",'Table A2 Economic Benefits'!V101),
IF(OR($G49=Lists!$D$4,$G49="&lt;Select&gt;"),"N/A","Error, please check"))</f>
        <v>N/A</v>
      </c>
      <c r="W49" s="382" t="str">
        <f>IF($G49=Lists!$D$5,IF('Table A2 Economic Benefits'!W101="","N/A",'Table A2 Economic Benefits'!W101),
IF(OR($G49=Lists!$D$4,$G49="&lt;Select&gt;"),"N/A","Error, please check"))</f>
        <v>N/A</v>
      </c>
      <c r="X49" s="382" t="str">
        <f>IF($G49=Lists!$D$5,IF('Table A2 Economic Benefits'!X101="","N/A",'Table A2 Economic Benefits'!X101),
IF(OR($G49=Lists!$D$4,$G49="&lt;Select&gt;"),"N/A","Error, please check"))</f>
        <v>N/A</v>
      </c>
      <c r="Y49" s="382" t="str">
        <f>IF($G49=Lists!$D$5,IF('Table A2 Economic Benefits'!Y101="","N/A",'Table A2 Economic Benefits'!Y101),
IF(OR($G49=Lists!$D$4,$G49="&lt;Select&gt;"),"N/A","Error, please check"))</f>
        <v>N/A</v>
      </c>
      <c r="Z49" s="382" t="str">
        <f>IF($G49=Lists!$D$5,IF('Table A2 Economic Benefits'!Z101="","N/A",'Table A2 Economic Benefits'!Z101),
IF(OR($G49=Lists!$D$4,$G49="&lt;Select&gt;"),"N/A","Error, please check"))</f>
        <v>N/A</v>
      </c>
      <c r="AA49" s="382" t="str">
        <f>IF($G49=Lists!$D$5,IF('Table A2 Economic Benefits'!AA101="","N/A",'Table A2 Economic Benefits'!AA101),
IF(OR($G49=Lists!$D$4,$G49="&lt;Select&gt;"),"N/A","Error, please check"))</f>
        <v>N/A</v>
      </c>
      <c r="AB49" s="382" t="str">
        <f>IF($G49=Lists!$D$5,IF('Table A2 Economic Benefits'!AB101="","N/A",'Table A2 Economic Benefits'!AB101),
IF(OR($G49=Lists!$D$4,$G49="&lt;Select&gt;"),"N/A","Error, please check"))</f>
        <v>N/A</v>
      </c>
      <c r="AC49" s="382" t="str">
        <f>IF($G49=Lists!$D$5,IF('Table A2 Economic Benefits'!AC101="","N/A",'Table A2 Economic Benefits'!AC101),
IF(OR($G49=Lists!$D$4,$G49="&lt;Select&gt;"),"N/A","Error, please check"))</f>
        <v>N/A</v>
      </c>
      <c r="AD49" s="382" t="str">
        <f>IF($G49=Lists!$D$5,IF('Table A2 Economic Benefits'!AD101="","N/A",'Table A2 Economic Benefits'!AD101),
IF(OR($G49=Lists!$D$4,$G49="&lt;Select&gt;"),"N/A","Error, please check"))</f>
        <v>N/A</v>
      </c>
      <c r="AE49" s="382" t="str">
        <f>IF($G49=Lists!$D$5,IF('Table A2 Economic Benefits'!AE101="","N/A",'Table A2 Economic Benefits'!AE101),
IF(OR($G49=Lists!$D$4,$G49="&lt;Select&gt;"),"N/A","Error, please check"))</f>
        <v>N/A</v>
      </c>
      <c r="AF49" s="382" t="str">
        <f>IF($G49=Lists!$D$5,IF('Table A2 Economic Benefits'!AF101="","N/A",'Table A2 Economic Benefits'!AF101),
IF(OR($G49=Lists!$D$4,$G49="&lt;Select&gt;"),"N/A","Error, please check"))</f>
        <v>N/A</v>
      </c>
      <c r="AG49" s="382" t="str">
        <f>IF($G49=Lists!$D$5,IF('Table A2 Economic Benefits'!AG101="","N/A",'Table A2 Economic Benefits'!AG101),
IF(OR($G49=Lists!$D$4,$G49="&lt;Select&gt;"),"N/A","Error, please check"))</f>
        <v>N/A</v>
      </c>
      <c r="AH49" s="382" t="str">
        <f>IF($G49=Lists!$D$5,IF('Table A2 Economic Benefits'!AH101="","N/A",'Table A2 Economic Benefits'!AH101),
IF(OR($G49=Lists!$D$4,$G49="&lt;Select&gt;"),"N/A","Error, please check"))</f>
        <v>N/A</v>
      </c>
      <c r="AI49" s="382" t="str">
        <f>IF($G49=Lists!$D$5,IF('Table A2 Economic Benefits'!AI101="","N/A",'Table A2 Economic Benefits'!AI101),
IF(OR($G49=Lists!$D$4,$G49="&lt;Select&gt;"),"N/A","Error, please check"))</f>
        <v>N/A</v>
      </c>
      <c r="AJ49" s="382" t="str">
        <f>IF($G49=Lists!$D$5,IF('Table A2 Economic Benefits'!AJ101="","N/A",'Table A2 Economic Benefits'!AJ101),
IF(OR($G49=Lists!$D$4,$G49="&lt;Select&gt;"),"N/A","Error, please check"))</f>
        <v>N/A</v>
      </c>
      <c r="AK49" s="382" t="str">
        <f>IF($G49=Lists!$D$5,IF('Table A2 Economic Benefits'!AK101="","N/A",'Table A2 Economic Benefits'!AK101),
IF(OR($G49=Lists!$D$4,$G49="&lt;Select&gt;"),"N/A","Error, please check"))</f>
        <v>N/A</v>
      </c>
      <c r="AL49" s="382" t="str">
        <f>IF($G49=Lists!$D$5,IF('Table A2 Economic Benefits'!AL101="","N/A",'Table A2 Economic Benefits'!AL101),
IF(OR($G49=Lists!$D$4,$G49="&lt;Select&gt;"),"N/A","Error, please check"))</f>
        <v>N/A</v>
      </c>
      <c r="AM49" s="382" t="str">
        <f>IF($G49=Lists!$D$5,IF('Table A2 Economic Benefits'!AM101="","N/A",'Table A2 Economic Benefits'!AM101),
IF(OR($G49=Lists!$D$4,$G49="&lt;Select&gt;"),"N/A","Error, please check"))</f>
        <v>N/A</v>
      </c>
      <c r="AN49" s="382" t="str">
        <f>IF($G49=Lists!$D$5,IF('Table A2 Economic Benefits'!AN101="","N/A",'Table A2 Economic Benefits'!AN101),
IF(OR($G49=Lists!$D$4,$G49="&lt;Select&gt;"),"N/A","Error, please check"))</f>
        <v>N/A</v>
      </c>
      <c r="AO49" s="382" t="str">
        <f>IF($G49=Lists!$D$5,IF('Table A2 Economic Benefits'!AO101="","N/A",'Table A2 Economic Benefits'!AO101),
IF(OR($G49=Lists!$D$4,$G49="&lt;Select&gt;"),"N/A","Error, please check"))</f>
        <v>N/A</v>
      </c>
      <c r="AP49" s="382" t="str">
        <f>IF($G49=Lists!$D$5,IF('Table A2 Economic Benefits'!AP101="","N/A",'Table A2 Economic Benefits'!AP101),
IF(OR($G49=Lists!$D$4,$G49="&lt;Select&gt;"),"N/A","Error, please check"))</f>
        <v>N/A</v>
      </c>
      <c r="AQ49" s="382" t="str">
        <f>IF($G49=Lists!$D$5,IF('Table A2 Economic Benefits'!AQ101="","N/A",'Table A2 Economic Benefits'!AQ101),
IF(OR($G49=Lists!$D$4,$G49="&lt;Select&gt;"),"N/A","Error, please check"))</f>
        <v>N/A</v>
      </c>
      <c r="AR49" s="382" t="str">
        <f>IF($G49=Lists!$D$5,IF('Table A2 Economic Benefits'!AR101="","N/A",'Table A2 Economic Benefits'!AR101),
IF(OR($G49=Lists!$D$4,$G49="&lt;Select&gt;"),"N/A","Error, please check"))</f>
        <v>N/A</v>
      </c>
      <c r="AS49" s="382" t="str">
        <f>IF($G49=Lists!$D$5,IF('Table A2 Economic Benefits'!AS101="","N/A",'Table A2 Economic Benefits'!AS101),
IF(OR($G49=Lists!$D$4,$G49="&lt;Select&gt;"),"N/A","Error, please check"))</f>
        <v>N/A</v>
      </c>
      <c r="AT49" s="382" t="str">
        <f>IF($G49=Lists!$D$5,IF('Table A2 Economic Benefits'!AT101="","N/A",'Table A2 Economic Benefits'!AT101),
IF(OR($G49=Lists!$D$4,$G49="&lt;Select&gt;"),"N/A","Error, please check"))</f>
        <v>N/A</v>
      </c>
      <c r="AU49" s="382" t="str">
        <f>IF($G49=Lists!$D$5,IF('Table A2 Economic Benefits'!AU101="","N/A",'Table A2 Economic Benefits'!AU101),
IF(OR($G49=Lists!$D$4,$G49="&lt;Select&gt;"),"N/A","Error, please check"))</f>
        <v>N/A</v>
      </c>
      <c r="AV49" s="382" t="str">
        <f>IF($G49=Lists!$D$5,IF('Table A2 Economic Benefits'!AV101="","N/A",'Table A2 Economic Benefits'!AV101),
IF(OR($G49=Lists!$D$4,$G49="&lt;Select&gt;"),"N/A","Error, please check"))</f>
        <v>N/A</v>
      </c>
      <c r="AW49" s="382" t="str">
        <f>IF($G49=Lists!$D$5,IF('Table A2 Economic Benefits'!AW101="","N/A",'Table A2 Economic Benefits'!AW101),
IF(OR($G49=Lists!$D$4,$G49="&lt;Select&gt;"),"N/A","Error, please check"))</f>
        <v>N/A</v>
      </c>
      <c r="AX49" s="382" t="str">
        <f>IF($G49=Lists!$D$5,IF('Table A2 Economic Benefits'!AX101="","N/A",'Table A2 Economic Benefits'!AX101),
IF(OR($G49=Lists!$D$4,$G49="&lt;Select&gt;"),"N/A","Error, please check"))</f>
        <v>N/A</v>
      </c>
      <c r="AY49" s="382" t="str">
        <f>IF($G49=Lists!$D$5,IF('Table A2 Economic Benefits'!AY101="","N/A",'Table A2 Economic Benefits'!AY101),
IF(OR($G49=Lists!$D$4,$G49="&lt;Select&gt;"),"N/A","Error, please check"))</f>
        <v>N/A</v>
      </c>
      <c r="AZ49" s="382" t="str">
        <f>IF($G49=Lists!$D$5,IF('Table A2 Economic Benefits'!AZ101="","N/A",'Table A2 Economic Benefits'!AZ101),
IF(OR($G49=Lists!$D$4,$G49="&lt;Select&gt;"),"N/A","Error, please check"))</f>
        <v>N/A</v>
      </c>
      <c r="BA49" s="382" t="str">
        <f>IF($G49=Lists!$D$5,IF('Table A2 Economic Benefits'!BA101="","N/A",'Table A2 Economic Benefits'!BA101),
IF(OR($G49=Lists!$D$4,$G49="&lt;Select&gt;"),"N/A","Error, please check"))</f>
        <v>N/A</v>
      </c>
      <c r="BB49" s="382" t="str">
        <f>IF($G49=Lists!$D$5,IF('Table A2 Economic Benefits'!BB101="","N/A",'Table A2 Economic Benefits'!BB101),
IF(OR($G49=Lists!$D$4,$G49="&lt;Select&gt;"),"N/A","Error, please check"))</f>
        <v>N/A</v>
      </c>
      <c r="BC49" s="382" t="str">
        <f>IF($G49=Lists!$D$5,IF('Table A2 Economic Benefits'!BC101="","N/A",'Table A2 Economic Benefits'!BC101),
IF(OR($G49=Lists!$D$4,$G49="&lt;Select&gt;"),"N/A","Error, please check"))</f>
        <v>N/A</v>
      </c>
      <c r="BD49" s="382" t="str">
        <f>IF($G49=Lists!$D$5,IF('Table A2 Economic Benefits'!BD101="","N/A",'Table A2 Economic Benefits'!BD101),
IF(OR($G49=Lists!$D$4,$G49="&lt;Select&gt;"),"N/A","Error, please check"))</f>
        <v>N/A</v>
      </c>
      <c r="BE49" s="382" t="str">
        <f>IF($G49=Lists!$D$5,IF('Table A2 Economic Benefits'!BE101="","N/A",'Table A2 Economic Benefits'!BE101),
IF(OR($G49=Lists!$D$4,$G49="&lt;Select&gt;"),"N/A","Error, please check"))</f>
        <v>N/A</v>
      </c>
      <c r="BF49" s="382" t="str">
        <f>IF($G49=Lists!$D$5,IF('Table A2 Economic Benefits'!BF101="","N/A",'Table A2 Economic Benefits'!BF101),
IF(OR($G49=Lists!$D$4,$G49="&lt;Select&gt;"),"N/A","Error, please check"))</f>
        <v>N/A</v>
      </c>
      <c r="BG49" s="382" t="str">
        <f>IF($G49=Lists!$D$5,IF('Table A2 Economic Benefits'!BG101="","N/A",'Table A2 Economic Benefits'!BG101),
IF(OR($G49=Lists!$D$4,$G49="&lt;Select&gt;"),"N/A","Error, please check"))</f>
        <v>N/A</v>
      </c>
      <c r="BH49" s="382" t="str">
        <f>IF($G49=Lists!$D$5,IF('Table A2 Economic Benefits'!BH101="","N/A",'Table A2 Economic Benefits'!BH101),
IF(OR($G49=Lists!$D$4,$G49="&lt;Select&gt;"),"N/A","Error, please check"))</f>
        <v>N/A</v>
      </c>
      <c r="BI49" s="382" t="str">
        <f>IF($G49=Lists!$D$5,IF('Table A2 Economic Benefits'!BI101="","N/A",'Table A2 Economic Benefits'!BI101),
IF(OR($G49=Lists!$D$4,$G49="&lt;Select&gt;"),"N/A","Error, please check"))</f>
        <v>N/A</v>
      </c>
      <c r="BJ49" s="382" t="str">
        <f>IF($G49=Lists!$D$5,IF('Table A2 Economic Benefits'!BJ101="","N/A",'Table A2 Economic Benefits'!BJ101),
IF(OR($G49=Lists!$D$4,$G49="&lt;Select&gt;"),"N/A","Error, please check"))</f>
        <v>N/A</v>
      </c>
      <c r="BK49" s="382" t="str">
        <f>IF($G49=Lists!$D$5,IF('Table A2 Economic Benefits'!BK101="","N/A",'Table A2 Economic Benefits'!BK101),
IF(OR($G49=Lists!$D$4,$G49="&lt;Select&gt;"),"N/A","Error, please check"))</f>
        <v>N/A</v>
      </c>
      <c r="BL49" s="382" t="str">
        <f>IF($G49=Lists!$D$5,IF('Table A2 Economic Benefits'!BL101="","N/A",'Table A2 Economic Benefits'!BL101),
IF(OR($G49=Lists!$D$4,$G49="&lt;Select&gt;"),"N/A","Error, please check"))</f>
        <v>N/A</v>
      </c>
      <c r="BM49" s="382" t="str">
        <f>IF($G49=Lists!$D$5,IF('Table A2 Economic Benefits'!BM101="","N/A",'Table A2 Economic Benefits'!BM101),
IF(OR($G49=Lists!$D$4,$G49="&lt;Select&gt;"),"N/A","Error, please check"))</f>
        <v>N/A</v>
      </c>
      <c r="BN49" s="382" t="str">
        <f>IF($G49=Lists!$D$5,IF('Table A2 Economic Benefits'!BN101="","N/A",'Table A2 Economic Benefits'!BN101),
IF(OR($G49=Lists!$D$4,$G49="&lt;Select&gt;"),"N/A","Error, please check"))</f>
        <v>N/A</v>
      </c>
      <c r="BO49" s="382" t="str">
        <f>IF($G49=Lists!$D$5,IF('Table A2 Economic Benefits'!BO101="","N/A",'Table A2 Economic Benefits'!BO101),
IF(OR($G49=Lists!$D$4,$G49="&lt;Select&gt;"),"N/A","Error, please check"))</f>
        <v>N/A</v>
      </c>
    </row>
    <row r="50" spans="3:67" x14ac:dyDescent="0.35">
      <c r="C50" s="109" t="str">
        <f>'Table A2 Economic Benefits'!C102</f>
        <v>&lt;Select&gt;</v>
      </c>
      <c r="D50" s="109" t="str">
        <f>'Table A2 Economic Benefits'!D102</f>
        <v>&lt;Select&gt;</v>
      </c>
      <c r="E50" s="109" t="str">
        <f>'Table A2 Economic Benefits'!E102</f>
        <v/>
      </c>
      <c r="F50" s="109" t="str">
        <f>'Table A2 Economic Benefits'!F102</f>
        <v>&lt;Select&gt;</v>
      </c>
      <c r="G50" s="109" t="str">
        <f>'Table A2 Economic Benefits'!G102</f>
        <v>&lt;Select&gt;</v>
      </c>
      <c r="H50" s="382" t="str">
        <f>IF($G50=Lists!$D$5,IF('Table A2 Economic Benefits'!H102="","N/A",'Table A2 Economic Benefits'!H102),
IF(OR($G50=Lists!$D$4,$G50="&lt;Select&gt;"),"N/A","Error, please check"))</f>
        <v>N/A</v>
      </c>
      <c r="I50" s="382" t="str">
        <f>IF($G50=Lists!$D$5,IF('Table A2 Economic Benefits'!I102="","N/A",'Table A2 Economic Benefits'!I102),
IF(OR($G50=Lists!$D$4,$G50="&lt;Select&gt;"),"N/A","Error, please check"))</f>
        <v>N/A</v>
      </c>
      <c r="J50" s="382" t="str">
        <f>IF($G50=Lists!$D$5,IF('Table A2 Economic Benefits'!J102="","N/A",'Table A2 Economic Benefits'!J102),
IF(OR($G50=Lists!$D$4,$G50="&lt;Select&gt;"),"N/A","Error, please check"))</f>
        <v>N/A</v>
      </c>
      <c r="K50" s="382" t="str">
        <f>IF($G50=Lists!$D$5,IF('Table A2 Economic Benefits'!K102="","N/A",'Table A2 Economic Benefits'!K102),
IF(OR($G50=Lists!$D$4,$G50="&lt;Select&gt;"),"N/A","Error, please check"))</f>
        <v>N/A</v>
      </c>
      <c r="L50" s="382" t="str">
        <f>IF($G50=Lists!$D$5,IF('Table A2 Economic Benefits'!L102="","N/A",'Table A2 Economic Benefits'!L102),
IF(OR($G50=Lists!$D$4,$G50="&lt;Select&gt;"),"N/A","Error, please check"))</f>
        <v>N/A</v>
      </c>
      <c r="M50" s="382" t="str">
        <f>IF($G50=Lists!$D$5,IF('Table A2 Economic Benefits'!M102="","N/A",'Table A2 Economic Benefits'!M102),
IF(OR($G50=Lists!$D$4,$G50="&lt;Select&gt;"),"N/A","Error, please check"))</f>
        <v>N/A</v>
      </c>
      <c r="N50" s="382" t="str">
        <f>IF($G50=Lists!$D$5,IF('Table A2 Economic Benefits'!N102="","N/A",'Table A2 Economic Benefits'!N102),
IF(OR($G50=Lists!$D$4,$G50="&lt;Select&gt;"),"N/A","Error, please check"))</f>
        <v>N/A</v>
      </c>
      <c r="O50" s="382" t="str">
        <f>IF($G50=Lists!$D$5,IF('Table A2 Economic Benefits'!O102="","N/A",'Table A2 Economic Benefits'!O102),
IF(OR($G50=Lists!$D$4,$G50="&lt;Select&gt;"),"N/A","Error, please check"))</f>
        <v>N/A</v>
      </c>
      <c r="P50" s="382" t="str">
        <f>IF($G50=Lists!$D$5,IF('Table A2 Economic Benefits'!P102="","N/A",'Table A2 Economic Benefits'!P102),
IF(OR($G50=Lists!$D$4,$G50="&lt;Select&gt;"),"N/A","Error, please check"))</f>
        <v>N/A</v>
      </c>
      <c r="Q50" s="382" t="str">
        <f>IF($G50=Lists!$D$5,IF('Table A2 Economic Benefits'!Q102="","N/A",'Table A2 Economic Benefits'!Q102),
IF(OR($G50=Lists!$D$4,$G50="&lt;Select&gt;"),"N/A","Error, please check"))</f>
        <v>N/A</v>
      </c>
      <c r="R50" s="382" t="str">
        <f>IF($G50=Lists!$D$5,IF('Table A2 Economic Benefits'!R102="","N/A",'Table A2 Economic Benefits'!R102),
IF(OR($G50=Lists!$D$4,$G50="&lt;Select&gt;"),"N/A","Error, please check"))</f>
        <v>N/A</v>
      </c>
      <c r="S50" s="382" t="str">
        <f>IF($G50=Lists!$D$5,IF('Table A2 Economic Benefits'!S102="","N/A",'Table A2 Economic Benefits'!S102),
IF(OR($G50=Lists!$D$4,$G50="&lt;Select&gt;"),"N/A","Error, please check"))</f>
        <v>N/A</v>
      </c>
      <c r="T50" s="382" t="str">
        <f>IF($G50=Lists!$D$5,IF('Table A2 Economic Benefits'!T102="","N/A",'Table A2 Economic Benefits'!T102),
IF(OR($G50=Lists!$D$4,$G50="&lt;Select&gt;"),"N/A","Error, please check"))</f>
        <v>N/A</v>
      </c>
      <c r="U50" s="382" t="str">
        <f>IF($G50=Lists!$D$5,IF('Table A2 Economic Benefits'!U102="","N/A",'Table A2 Economic Benefits'!U102),
IF(OR($G50=Lists!$D$4,$G50="&lt;Select&gt;"),"N/A","Error, please check"))</f>
        <v>N/A</v>
      </c>
      <c r="V50" s="382" t="str">
        <f>IF($G50=Lists!$D$5,IF('Table A2 Economic Benefits'!V102="","N/A",'Table A2 Economic Benefits'!V102),
IF(OR($G50=Lists!$D$4,$G50="&lt;Select&gt;"),"N/A","Error, please check"))</f>
        <v>N/A</v>
      </c>
      <c r="W50" s="382" t="str">
        <f>IF($G50=Lists!$D$5,IF('Table A2 Economic Benefits'!W102="","N/A",'Table A2 Economic Benefits'!W102),
IF(OR($G50=Lists!$D$4,$G50="&lt;Select&gt;"),"N/A","Error, please check"))</f>
        <v>N/A</v>
      </c>
      <c r="X50" s="382" t="str">
        <f>IF($G50=Lists!$D$5,IF('Table A2 Economic Benefits'!X102="","N/A",'Table A2 Economic Benefits'!X102),
IF(OR($G50=Lists!$D$4,$G50="&lt;Select&gt;"),"N/A","Error, please check"))</f>
        <v>N/A</v>
      </c>
      <c r="Y50" s="382" t="str">
        <f>IF($G50=Lists!$D$5,IF('Table A2 Economic Benefits'!Y102="","N/A",'Table A2 Economic Benefits'!Y102),
IF(OR($G50=Lists!$D$4,$G50="&lt;Select&gt;"),"N/A","Error, please check"))</f>
        <v>N/A</v>
      </c>
      <c r="Z50" s="382" t="str">
        <f>IF($G50=Lists!$D$5,IF('Table A2 Economic Benefits'!Z102="","N/A",'Table A2 Economic Benefits'!Z102),
IF(OR($G50=Lists!$D$4,$G50="&lt;Select&gt;"),"N/A","Error, please check"))</f>
        <v>N/A</v>
      </c>
      <c r="AA50" s="382" t="str">
        <f>IF($G50=Lists!$D$5,IF('Table A2 Economic Benefits'!AA102="","N/A",'Table A2 Economic Benefits'!AA102),
IF(OR($G50=Lists!$D$4,$G50="&lt;Select&gt;"),"N/A","Error, please check"))</f>
        <v>N/A</v>
      </c>
      <c r="AB50" s="382" t="str">
        <f>IF($G50=Lists!$D$5,IF('Table A2 Economic Benefits'!AB102="","N/A",'Table A2 Economic Benefits'!AB102),
IF(OR($G50=Lists!$D$4,$G50="&lt;Select&gt;"),"N/A","Error, please check"))</f>
        <v>N/A</v>
      </c>
      <c r="AC50" s="382" t="str">
        <f>IF($G50=Lists!$D$5,IF('Table A2 Economic Benefits'!AC102="","N/A",'Table A2 Economic Benefits'!AC102),
IF(OR($G50=Lists!$D$4,$G50="&lt;Select&gt;"),"N/A","Error, please check"))</f>
        <v>N/A</v>
      </c>
      <c r="AD50" s="382" t="str">
        <f>IF($G50=Lists!$D$5,IF('Table A2 Economic Benefits'!AD102="","N/A",'Table A2 Economic Benefits'!AD102),
IF(OR($G50=Lists!$D$4,$G50="&lt;Select&gt;"),"N/A","Error, please check"))</f>
        <v>N/A</v>
      </c>
      <c r="AE50" s="382" t="str">
        <f>IF($G50=Lists!$D$5,IF('Table A2 Economic Benefits'!AE102="","N/A",'Table A2 Economic Benefits'!AE102),
IF(OR($G50=Lists!$D$4,$G50="&lt;Select&gt;"),"N/A","Error, please check"))</f>
        <v>N/A</v>
      </c>
      <c r="AF50" s="382" t="str">
        <f>IF($G50=Lists!$D$5,IF('Table A2 Economic Benefits'!AF102="","N/A",'Table A2 Economic Benefits'!AF102),
IF(OR($G50=Lists!$D$4,$G50="&lt;Select&gt;"),"N/A","Error, please check"))</f>
        <v>N/A</v>
      </c>
      <c r="AG50" s="382" t="str">
        <f>IF($G50=Lists!$D$5,IF('Table A2 Economic Benefits'!AG102="","N/A",'Table A2 Economic Benefits'!AG102),
IF(OR($G50=Lists!$D$4,$G50="&lt;Select&gt;"),"N/A","Error, please check"))</f>
        <v>N/A</v>
      </c>
      <c r="AH50" s="382" t="str">
        <f>IF($G50=Lists!$D$5,IF('Table A2 Economic Benefits'!AH102="","N/A",'Table A2 Economic Benefits'!AH102),
IF(OR($G50=Lists!$D$4,$G50="&lt;Select&gt;"),"N/A","Error, please check"))</f>
        <v>N/A</v>
      </c>
      <c r="AI50" s="382" t="str">
        <f>IF($G50=Lists!$D$5,IF('Table A2 Economic Benefits'!AI102="","N/A",'Table A2 Economic Benefits'!AI102),
IF(OR($G50=Lists!$D$4,$G50="&lt;Select&gt;"),"N/A","Error, please check"))</f>
        <v>N/A</v>
      </c>
      <c r="AJ50" s="382" t="str">
        <f>IF($G50=Lists!$D$5,IF('Table A2 Economic Benefits'!AJ102="","N/A",'Table A2 Economic Benefits'!AJ102),
IF(OR($G50=Lists!$D$4,$G50="&lt;Select&gt;"),"N/A","Error, please check"))</f>
        <v>N/A</v>
      </c>
      <c r="AK50" s="382" t="str">
        <f>IF($G50=Lists!$D$5,IF('Table A2 Economic Benefits'!AK102="","N/A",'Table A2 Economic Benefits'!AK102),
IF(OR($G50=Lists!$D$4,$G50="&lt;Select&gt;"),"N/A","Error, please check"))</f>
        <v>N/A</v>
      </c>
      <c r="AL50" s="382" t="str">
        <f>IF($G50=Lists!$D$5,IF('Table A2 Economic Benefits'!AL102="","N/A",'Table A2 Economic Benefits'!AL102),
IF(OR($G50=Lists!$D$4,$G50="&lt;Select&gt;"),"N/A","Error, please check"))</f>
        <v>N/A</v>
      </c>
      <c r="AM50" s="382" t="str">
        <f>IF($G50=Lists!$D$5,IF('Table A2 Economic Benefits'!AM102="","N/A",'Table A2 Economic Benefits'!AM102),
IF(OR($G50=Lists!$D$4,$G50="&lt;Select&gt;"),"N/A","Error, please check"))</f>
        <v>N/A</v>
      </c>
      <c r="AN50" s="382" t="str">
        <f>IF($G50=Lists!$D$5,IF('Table A2 Economic Benefits'!AN102="","N/A",'Table A2 Economic Benefits'!AN102),
IF(OR($G50=Lists!$D$4,$G50="&lt;Select&gt;"),"N/A","Error, please check"))</f>
        <v>N/A</v>
      </c>
      <c r="AO50" s="382" t="str">
        <f>IF($G50=Lists!$D$5,IF('Table A2 Economic Benefits'!AO102="","N/A",'Table A2 Economic Benefits'!AO102),
IF(OR($G50=Lists!$D$4,$G50="&lt;Select&gt;"),"N/A","Error, please check"))</f>
        <v>N/A</v>
      </c>
      <c r="AP50" s="382" t="str">
        <f>IF($G50=Lists!$D$5,IF('Table A2 Economic Benefits'!AP102="","N/A",'Table A2 Economic Benefits'!AP102),
IF(OR($G50=Lists!$D$4,$G50="&lt;Select&gt;"),"N/A","Error, please check"))</f>
        <v>N/A</v>
      </c>
      <c r="AQ50" s="382" t="str">
        <f>IF($G50=Lists!$D$5,IF('Table A2 Economic Benefits'!AQ102="","N/A",'Table A2 Economic Benefits'!AQ102),
IF(OR($G50=Lists!$D$4,$G50="&lt;Select&gt;"),"N/A","Error, please check"))</f>
        <v>N/A</v>
      </c>
      <c r="AR50" s="382" t="str">
        <f>IF($G50=Lists!$D$5,IF('Table A2 Economic Benefits'!AR102="","N/A",'Table A2 Economic Benefits'!AR102),
IF(OR($G50=Lists!$D$4,$G50="&lt;Select&gt;"),"N/A","Error, please check"))</f>
        <v>N/A</v>
      </c>
      <c r="AS50" s="382" t="str">
        <f>IF($G50=Lists!$D$5,IF('Table A2 Economic Benefits'!AS102="","N/A",'Table A2 Economic Benefits'!AS102),
IF(OR($G50=Lists!$D$4,$G50="&lt;Select&gt;"),"N/A","Error, please check"))</f>
        <v>N/A</v>
      </c>
      <c r="AT50" s="382" t="str">
        <f>IF($G50=Lists!$D$5,IF('Table A2 Economic Benefits'!AT102="","N/A",'Table A2 Economic Benefits'!AT102),
IF(OR($G50=Lists!$D$4,$G50="&lt;Select&gt;"),"N/A","Error, please check"))</f>
        <v>N/A</v>
      </c>
      <c r="AU50" s="382" t="str">
        <f>IF($G50=Lists!$D$5,IF('Table A2 Economic Benefits'!AU102="","N/A",'Table A2 Economic Benefits'!AU102),
IF(OR($G50=Lists!$D$4,$G50="&lt;Select&gt;"),"N/A","Error, please check"))</f>
        <v>N/A</v>
      </c>
      <c r="AV50" s="382" t="str">
        <f>IF($G50=Lists!$D$5,IF('Table A2 Economic Benefits'!AV102="","N/A",'Table A2 Economic Benefits'!AV102),
IF(OR($G50=Lists!$D$4,$G50="&lt;Select&gt;"),"N/A","Error, please check"))</f>
        <v>N/A</v>
      </c>
      <c r="AW50" s="382" t="str">
        <f>IF($G50=Lists!$D$5,IF('Table A2 Economic Benefits'!AW102="","N/A",'Table A2 Economic Benefits'!AW102),
IF(OR($G50=Lists!$D$4,$G50="&lt;Select&gt;"),"N/A","Error, please check"))</f>
        <v>N/A</v>
      </c>
      <c r="AX50" s="382" t="str">
        <f>IF($G50=Lists!$D$5,IF('Table A2 Economic Benefits'!AX102="","N/A",'Table A2 Economic Benefits'!AX102),
IF(OR($G50=Lists!$D$4,$G50="&lt;Select&gt;"),"N/A","Error, please check"))</f>
        <v>N/A</v>
      </c>
      <c r="AY50" s="382" t="str">
        <f>IF($G50=Lists!$D$5,IF('Table A2 Economic Benefits'!AY102="","N/A",'Table A2 Economic Benefits'!AY102),
IF(OR($G50=Lists!$D$4,$G50="&lt;Select&gt;"),"N/A","Error, please check"))</f>
        <v>N/A</v>
      </c>
      <c r="AZ50" s="382" t="str">
        <f>IF($G50=Lists!$D$5,IF('Table A2 Economic Benefits'!AZ102="","N/A",'Table A2 Economic Benefits'!AZ102),
IF(OR($G50=Lists!$D$4,$G50="&lt;Select&gt;"),"N/A","Error, please check"))</f>
        <v>N/A</v>
      </c>
      <c r="BA50" s="382" t="str">
        <f>IF($G50=Lists!$D$5,IF('Table A2 Economic Benefits'!BA102="","N/A",'Table A2 Economic Benefits'!BA102),
IF(OR($G50=Lists!$D$4,$G50="&lt;Select&gt;"),"N/A","Error, please check"))</f>
        <v>N/A</v>
      </c>
      <c r="BB50" s="382" t="str">
        <f>IF($G50=Lists!$D$5,IF('Table A2 Economic Benefits'!BB102="","N/A",'Table A2 Economic Benefits'!BB102),
IF(OR($G50=Lists!$D$4,$G50="&lt;Select&gt;"),"N/A","Error, please check"))</f>
        <v>N/A</v>
      </c>
      <c r="BC50" s="382" t="str">
        <f>IF($G50=Lists!$D$5,IF('Table A2 Economic Benefits'!BC102="","N/A",'Table A2 Economic Benefits'!BC102),
IF(OR($G50=Lists!$D$4,$G50="&lt;Select&gt;"),"N/A","Error, please check"))</f>
        <v>N/A</v>
      </c>
      <c r="BD50" s="382" t="str">
        <f>IF($G50=Lists!$D$5,IF('Table A2 Economic Benefits'!BD102="","N/A",'Table A2 Economic Benefits'!BD102),
IF(OR($G50=Lists!$D$4,$G50="&lt;Select&gt;"),"N/A","Error, please check"))</f>
        <v>N/A</v>
      </c>
      <c r="BE50" s="382" t="str">
        <f>IF($G50=Lists!$D$5,IF('Table A2 Economic Benefits'!BE102="","N/A",'Table A2 Economic Benefits'!BE102),
IF(OR($G50=Lists!$D$4,$G50="&lt;Select&gt;"),"N/A","Error, please check"))</f>
        <v>N/A</v>
      </c>
      <c r="BF50" s="382" t="str">
        <f>IF($G50=Lists!$D$5,IF('Table A2 Economic Benefits'!BF102="","N/A",'Table A2 Economic Benefits'!BF102),
IF(OR($G50=Lists!$D$4,$G50="&lt;Select&gt;"),"N/A","Error, please check"))</f>
        <v>N/A</v>
      </c>
      <c r="BG50" s="382" t="str">
        <f>IF($G50=Lists!$D$5,IF('Table A2 Economic Benefits'!BG102="","N/A",'Table A2 Economic Benefits'!BG102),
IF(OR($G50=Lists!$D$4,$G50="&lt;Select&gt;"),"N/A","Error, please check"))</f>
        <v>N/A</v>
      </c>
      <c r="BH50" s="382" t="str">
        <f>IF($G50=Lists!$D$5,IF('Table A2 Economic Benefits'!BH102="","N/A",'Table A2 Economic Benefits'!BH102),
IF(OR($G50=Lists!$D$4,$G50="&lt;Select&gt;"),"N/A","Error, please check"))</f>
        <v>N/A</v>
      </c>
      <c r="BI50" s="382" t="str">
        <f>IF($G50=Lists!$D$5,IF('Table A2 Economic Benefits'!BI102="","N/A",'Table A2 Economic Benefits'!BI102),
IF(OR($G50=Lists!$D$4,$G50="&lt;Select&gt;"),"N/A","Error, please check"))</f>
        <v>N/A</v>
      </c>
      <c r="BJ50" s="382" t="str">
        <f>IF($G50=Lists!$D$5,IF('Table A2 Economic Benefits'!BJ102="","N/A",'Table A2 Economic Benefits'!BJ102),
IF(OR($G50=Lists!$D$4,$G50="&lt;Select&gt;"),"N/A","Error, please check"))</f>
        <v>N/A</v>
      </c>
      <c r="BK50" s="382" t="str">
        <f>IF($G50=Lists!$D$5,IF('Table A2 Economic Benefits'!BK102="","N/A",'Table A2 Economic Benefits'!BK102),
IF(OR($G50=Lists!$D$4,$G50="&lt;Select&gt;"),"N/A","Error, please check"))</f>
        <v>N/A</v>
      </c>
      <c r="BL50" s="382" t="str">
        <f>IF($G50=Lists!$D$5,IF('Table A2 Economic Benefits'!BL102="","N/A",'Table A2 Economic Benefits'!BL102),
IF(OR($G50=Lists!$D$4,$G50="&lt;Select&gt;"),"N/A","Error, please check"))</f>
        <v>N/A</v>
      </c>
      <c r="BM50" s="382" t="str">
        <f>IF($G50=Lists!$D$5,IF('Table A2 Economic Benefits'!BM102="","N/A",'Table A2 Economic Benefits'!BM102),
IF(OR($G50=Lists!$D$4,$G50="&lt;Select&gt;"),"N/A","Error, please check"))</f>
        <v>N/A</v>
      </c>
      <c r="BN50" s="382" t="str">
        <f>IF($G50=Lists!$D$5,IF('Table A2 Economic Benefits'!BN102="","N/A",'Table A2 Economic Benefits'!BN102),
IF(OR($G50=Lists!$D$4,$G50="&lt;Select&gt;"),"N/A","Error, please check"))</f>
        <v>N/A</v>
      </c>
      <c r="BO50" s="382" t="str">
        <f>IF($G50=Lists!$D$5,IF('Table A2 Economic Benefits'!BO102="","N/A",'Table A2 Economic Benefits'!BO102),
IF(OR($G50=Lists!$D$4,$G50="&lt;Select&gt;"),"N/A","Error, please check"))</f>
        <v>N/A</v>
      </c>
    </row>
    <row r="51" spans="3:67" x14ac:dyDescent="0.35">
      <c r="C51" s="109" t="str">
        <f>'Table A2 Economic Benefits'!C103</f>
        <v>&lt;Select&gt;</v>
      </c>
      <c r="D51" s="109" t="str">
        <f>'Table A2 Economic Benefits'!D103</f>
        <v>&lt;Select&gt;</v>
      </c>
      <c r="E51" s="109" t="str">
        <f>'Table A2 Economic Benefits'!E103</f>
        <v/>
      </c>
      <c r="F51" s="109" t="str">
        <f>'Table A2 Economic Benefits'!F103</f>
        <v>&lt;Select&gt;</v>
      </c>
      <c r="G51" s="109" t="str">
        <f>'Table A2 Economic Benefits'!G103</f>
        <v>&lt;Select&gt;</v>
      </c>
      <c r="H51" s="382" t="str">
        <f>IF($G51=Lists!$D$5,IF('Table A2 Economic Benefits'!H103="","N/A",'Table A2 Economic Benefits'!H103),
IF(OR($G51=Lists!$D$4,$G51="&lt;Select&gt;"),"N/A","Error, please check"))</f>
        <v>N/A</v>
      </c>
      <c r="I51" s="382" t="str">
        <f>IF($G51=Lists!$D$5,IF('Table A2 Economic Benefits'!I103="","N/A",'Table A2 Economic Benefits'!I103),
IF(OR($G51=Lists!$D$4,$G51="&lt;Select&gt;"),"N/A","Error, please check"))</f>
        <v>N/A</v>
      </c>
      <c r="J51" s="382" t="str">
        <f>IF($G51=Lists!$D$5,IF('Table A2 Economic Benefits'!J103="","N/A",'Table A2 Economic Benefits'!J103),
IF(OR($G51=Lists!$D$4,$G51="&lt;Select&gt;"),"N/A","Error, please check"))</f>
        <v>N/A</v>
      </c>
      <c r="K51" s="382" t="str">
        <f>IF($G51=Lists!$D$5,IF('Table A2 Economic Benefits'!K103="","N/A",'Table A2 Economic Benefits'!K103),
IF(OR($G51=Lists!$D$4,$G51="&lt;Select&gt;"),"N/A","Error, please check"))</f>
        <v>N/A</v>
      </c>
      <c r="L51" s="382" t="str">
        <f>IF($G51=Lists!$D$5,IF('Table A2 Economic Benefits'!L103="","N/A",'Table A2 Economic Benefits'!L103),
IF(OR($G51=Lists!$D$4,$G51="&lt;Select&gt;"),"N/A","Error, please check"))</f>
        <v>N/A</v>
      </c>
      <c r="M51" s="382" t="str">
        <f>IF($G51=Lists!$D$5,IF('Table A2 Economic Benefits'!M103="","N/A",'Table A2 Economic Benefits'!M103),
IF(OR($G51=Lists!$D$4,$G51="&lt;Select&gt;"),"N/A","Error, please check"))</f>
        <v>N/A</v>
      </c>
      <c r="N51" s="382" t="str">
        <f>IF($G51=Lists!$D$5,IF('Table A2 Economic Benefits'!N103="","N/A",'Table A2 Economic Benefits'!N103),
IF(OR($G51=Lists!$D$4,$G51="&lt;Select&gt;"),"N/A","Error, please check"))</f>
        <v>N/A</v>
      </c>
      <c r="O51" s="382" t="str">
        <f>IF($G51=Lists!$D$5,IF('Table A2 Economic Benefits'!O103="","N/A",'Table A2 Economic Benefits'!O103),
IF(OR($G51=Lists!$D$4,$G51="&lt;Select&gt;"),"N/A","Error, please check"))</f>
        <v>N/A</v>
      </c>
      <c r="P51" s="382" t="str">
        <f>IF($G51=Lists!$D$5,IF('Table A2 Economic Benefits'!P103="","N/A",'Table A2 Economic Benefits'!P103),
IF(OR($G51=Lists!$D$4,$G51="&lt;Select&gt;"),"N/A","Error, please check"))</f>
        <v>N/A</v>
      </c>
      <c r="Q51" s="382" t="str">
        <f>IF($G51=Lists!$D$5,IF('Table A2 Economic Benefits'!Q103="","N/A",'Table A2 Economic Benefits'!Q103),
IF(OR($G51=Lists!$D$4,$G51="&lt;Select&gt;"),"N/A","Error, please check"))</f>
        <v>N/A</v>
      </c>
      <c r="R51" s="382" t="str">
        <f>IF($G51=Lists!$D$5,IF('Table A2 Economic Benefits'!R103="","N/A",'Table A2 Economic Benefits'!R103),
IF(OR($G51=Lists!$D$4,$G51="&lt;Select&gt;"),"N/A","Error, please check"))</f>
        <v>N/A</v>
      </c>
      <c r="S51" s="382" t="str">
        <f>IF($G51=Lists!$D$5,IF('Table A2 Economic Benefits'!S103="","N/A",'Table A2 Economic Benefits'!S103),
IF(OR($G51=Lists!$D$4,$G51="&lt;Select&gt;"),"N/A","Error, please check"))</f>
        <v>N/A</v>
      </c>
      <c r="T51" s="382" t="str">
        <f>IF($G51=Lists!$D$5,IF('Table A2 Economic Benefits'!T103="","N/A",'Table A2 Economic Benefits'!T103),
IF(OR($G51=Lists!$D$4,$G51="&lt;Select&gt;"),"N/A","Error, please check"))</f>
        <v>N/A</v>
      </c>
      <c r="U51" s="382" t="str">
        <f>IF($G51=Lists!$D$5,IF('Table A2 Economic Benefits'!U103="","N/A",'Table A2 Economic Benefits'!U103),
IF(OR($G51=Lists!$D$4,$G51="&lt;Select&gt;"),"N/A","Error, please check"))</f>
        <v>N/A</v>
      </c>
      <c r="V51" s="382" t="str">
        <f>IF($G51=Lists!$D$5,IF('Table A2 Economic Benefits'!V103="","N/A",'Table A2 Economic Benefits'!V103),
IF(OR($G51=Lists!$D$4,$G51="&lt;Select&gt;"),"N/A","Error, please check"))</f>
        <v>N/A</v>
      </c>
      <c r="W51" s="382" t="str">
        <f>IF($G51=Lists!$D$5,IF('Table A2 Economic Benefits'!W103="","N/A",'Table A2 Economic Benefits'!W103),
IF(OR($G51=Lists!$D$4,$G51="&lt;Select&gt;"),"N/A","Error, please check"))</f>
        <v>N/A</v>
      </c>
      <c r="X51" s="382" t="str">
        <f>IF($G51=Lists!$D$5,IF('Table A2 Economic Benefits'!X103="","N/A",'Table A2 Economic Benefits'!X103),
IF(OR($G51=Lists!$D$4,$G51="&lt;Select&gt;"),"N/A","Error, please check"))</f>
        <v>N/A</v>
      </c>
      <c r="Y51" s="382" t="str">
        <f>IF($G51=Lists!$D$5,IF('Table A2 Economic Benefits'!Y103="","N/A",'Table A2 Economic Benefits'!Y103),
IF(OR($G51=Lists!$D$4,$G51="&lt;Select&gt;"),"N/A","Error, please check"))</f>
        <v>N/A</v>
      </c>
      <c r="Z51" s="382" t="str">
        <f>IF($G51=Lists!$D$5,IF('Table A2 Economic Benefits'!Z103="","N/A",'Table A2 Economic Benefits'!Z103),
IF(OR($G51=Lists!$D$4,$G51="&lt;Select&gt;"),"N/A","Error, please check"))</f>
        <v>N/A</v>
      </c>
      <c r="AA51" s="382" t="str">
        <f>IF($G51=Lists!$D$5,IF('Table A2 Economic Benefits'!AA103="","N/A",'Table A2 Economic Benefits'!AA103),
IF(OR($G51=Lists!$D$4,$G51="&lt;Select&gt;"),"N/A","Error, please check"))</f>
        <v>N/A</v>
      </c>
      <c r="AB51" s="382" t="str">
        <f>IF($G51=Lists!$D$5,IF('Table A2 Economic Benefits'!AB103="","N/A",'Table A2 Economic Benefits'!AB103),
IF(OR($G51=Lists!$D$4,$G51="&lt;Select&gt;"),"N/A","Error, please check"))</f>
        <v>N/A</v>
      </c>
      <c r="AC51" s="382" t="str">
        <f>IF($G51=Lists!$D$5,IF('Table A2 Economic Benefits'!AC103="","N/A",'Table A2 Economic Benefits'!AC103),
IF(OR($G51=Lists!$D$4,$G51="&lt;Select&gt;"),"N/A","Error, please check"))</f>
        <v>N/A</v>
      </c>
      <c r="AD51" s="382" t="str">
        <f>IF($G51=Lists!$D$5,IF('Table A2 Economic Benefits'!AD103="","N/A",'Table A2 Economic Benefits'!AD103),
IF(OR($G51=Lists!$D$4,$G51="&lt;Select&gt;"),"N/A","Error, please check"))</f>
        <v>N/A</v>
      </c>
      <c r="AE51" s="382" t="str">
        <f>IF($G51=Lists!$D$5,IF('Table A2 Economic Benefits'!AE103="","N/A",'Table A2 Economic Benefits'!AE103),
IF(OR($G51=Lists!$D$4,$G51="&lt;Select&gt;"),"N/A","Error, please check"))</f>
        <v>N/A</v>
      </c>
      <c r="AF51" s="382" t="str">
        <f>IF($G51=Lists!$D$5,IF('Table A2 Economic Benefits'!AF103="","N/A",'Table A2 Economic Benefits'!AF103),
IF(OR($G51=Lists!$D$4,$G51="&lt;Select&gt;"),"N/A","Error, please check"))</f>
        <v>N/A</v>
      </c>
      <c r="AG51" s="382" t="str">
        <f>IF($G51=Lists!$D$5,IF('Table A2 Economic Benefits'!AG103="","N/A",'Table A2 Economic Benefits'!AG103),
IF(OR($G51=Lists!$D$4,$G51="&lt;Select&gt;"),"N/A","Error, please check"))</f>
        <v>N/A</v>
      </c>
      <c r="AH51" s="382" t="str">
        <f>IF($G51=Lists!$D$5,IF('Table A2 Economic Benefits'!AH103="","N/A",'Table A2 Economic Benefits'!AH103),
IF(OR($G51=Lists!$D$4,$G51="&lt;Select&gt;"),"N/A","Error, please check"))</f>
        <v>N/A</v>
      </c>
      <c r="AI51" s="382" t="str">
        <f>IF($G51=Lists!$D$5,IF('Table A2 Economic Benefits'!AI103="","N/A",'Table A2 Economic Benefits'!AI103),
IF(OR($G51=Lists!$D$4,$G51="&lt;Select&gt;"),"N/A","Error, please check"))</f>
        <v>N/A</v>
      </c>
      <c r="AJ51" s="382" t="str">
        <f>IF($G51=Lists!$D$5,IF('Table A2 Economic Benefits'!AJ103="","N/A",'Table A2 Economic Benefits'!AJ103),
IF(OR($G51=Lists!$D$4,$G51="&lt;Select&gt;"),"N/A","Error, please check"))</f>
        <v>N/A</v>
      </c>
      <c r="AK51" s="382" t="str">
        <f>IF($G51=Lists!$D$5,IF('Table A2 Economic Benefits'!AK103="","N/A",'Table A2 Economic Benefits'!AK103),
IF(OR($G51=Lists!$D$4,$G51="&lt;Select&gt;"),"N/A","Error, please check"))</f>
        <v>N/A</v>
      </c>
      <c r="AL51" s="382" t="str">
        <f>IF($G51=Lists!$D$5,IF('Table A2 Economic Benefits'!AL103="","N/A",'Table A2 Economic Benefits'!AL103),
IF(OR($G51=Lists!$D$4,$G51="&lt;Select&gt;"),"N/A","Error, please check"))</f>
        <v>N/A</v>
      </c>
      <c r="AM51" s="382" t="str">
        <f>IF($G51=Lists!$D$5,IF('Table A2 Economic Benefits'!AM103="","N/A",'Table A2 Economic Benefits'!AM103),
IF(OR($G51=Lists!$D$4,$G51="&lt;Select&gt;"),"N/A","Error, please check"))</f>
        <v>N/A</v>
      </c>
      <c r="AN51" s="382" t="str">
        <f>IF($G51=Lists!$D$5,IF('Table A2 Economic Benefits'!AN103="","N/A",'Table A2 Economic Benefits'!AN103),
IF(OR($G51=Lists!$D$4,$G51="&lt;Select&gt;"),"N/A","Error, please check"))</f>
        <v>N/A</v>
      </c>
      <c r="AO51" s="382" t="str">
        <f>IF($G51=Lists!$D$5,IF('Table A2 Economic Benefits'!AO103="","N/A",'Table A2 Economic Benefits'!AO103),
IF(OR($G51=Lists!$D$4,$G51="&lt;Select&gt;"),"N/A","Error, please check"))</f>
        <v>N/A</v>
      </c>
      <c r="AP51" s="382" t="str">
        <f>IF($G51=Lists!$D$5,IF('Table A2 Economic Benefits'!AP103="","N/A",'Table A2 Economic Benefits'!AP103),
IF(OR($G51=Lists!$D$4,$G51="&lt;Select&gt;"),"N/A","Error, please check"))</f>
        <v>N/A</v>
      </c>
      <c r="AQ51" s="382" t="str">
        <f>IF($G51=Lists!$D$5,IF('Table A2 Economic Benefits'!AQ103="","N/A",'Table A2 Economic Benefits'!AQ103),
IF(OR($G51=Lists!$D$4,$G51="&lt;Select&gt;"),"N/A","Error, please check"))</f>
        <v>N/A</v>
      </c>
      <c r="AR51" s="382" t="str">
        <f>IF($G51=Lists!$D$5,IF('Table A2 Economic Benefits'!AR103="","N/A",'Table A2 Economic Benefits'!AR103),
IF(OR($G51=Lists!$D$4,$G51="&lt;Select&gt;"),"N/A","Error, please check"))</f>
        <v>N/A</v>
      </c>
      <c r="AS51" s="382" t="str">
        <f>IF($G51=Lists!$D$5,IF('Table A2 Economic Benefits'!AS103="","N/A",'Table A2 Economic Benefits'!AS103),
IF(OR($G51=Lists!$D$4,$G51="&lt;Select&gt;"),"N/A","Error, please check"))</f>
        <v>N/A</v>
      </c>
      <c r="AT51" s="382" t="str">
        <f>IF($G51=Lists!$D$5,IF('Table A2 Economic Benefits'!AT103="","N/A",'Table A2 Economic Benefits'!AT103),
IF(OR($G51=Lists!$D$4,$G51="&lt;Select&gt;"),"N/A","Error, please check"))</f>
        <v>N/A</v>
      </c>
      <c r="AU51" s="382" t="str">
        <f>IF($G51=Lists!$D$5,IF('Table A2 Economic Benefits'!AU103="","N/A",'Table A2 Economic Benefits'!AU103),
IF(OR($G51=Lists!$D$4,$G51="&lt;Select&gt;"),"N/A","Error, please check"))</f>
        <v>N/A</v>
      </c>
      <c r="AV51" s="382" t="str">
        <f>IF($G51=Lists!$D$5,IF('Table A2 Economic Benefits'!AV103="","N/A",'Table A2 Economic Benefits'!AV103),
IF(OR($G51=Lists!$D$4,$G51="&lt;Select&gt;"),"N/A","Error, please check"))</f>
        <v>N/A</v>
      </c>
      <c r="AW51" s="382" t="str">
        <f>IF($G51=Lists!$D$5,IF('Table A2 Economic Benefits'!AW103="","N/A",'Table A2 Economic Benefits'!AW103),
IF(OR($G51=Lists!$D$4,$G51="&lt;Select&gt;"),"N/A","Error, please check"))</f>
        <v>N/A</v>
      </c>
      <c r="AX51" s="382" t="str">
        <f>IF($G51=Lists!$D$5,IF('Table A2 Economic Benefits'!AX103="","N/A",'Table A2 Economic Benefits'!AX103),
IF(OR($G51=Lists!$D$4,$G51="&lt;Select&gt;"),"N/A","Error, please check"))</f>
        <v>N/A</v>
      </c>
      <c r="AY51" s="382" t="str">
        <f>IF($G51=Lists!$D$5,IF('Table A2 Economic Benefits'!AY103="","N/A",'Table A2 Economic Benefits'!AY103),
IF(OR($G51=Lists!$D$4,$G51="&lt;Select&gt;"),"N/A","Error, please check"))</f>
        <v>N/A</v>
      </c>
      <c r="AZ51" s="382" t="str">
        <f>IF($G51=Lists!$D$5,IF('Table A2 Economic Benefits'!AZ103="","N/A",'Table A2 Economic Benefits'!AZ103),
IF(OR($G51=Lists!$D$4,$G51="&lt;Select&gt;"),"N/A","Error, please check"))</f>
        <v>N/A</v>
      </c>
      <c r="BA51" s="382" t="str">
        <f>IF($G51=Lists!$D$5,IF('Table A2 Economic Benefits'!BA103="","N/A",'Table A2 Economic Benefits'!BA103),
IF(OR($G51=Lists!$D$4,$G51="&lt;Select&gt;"),"N/A","Error, please check"))</f>
        <v>N/A</v>
      </c>
      <c r="BB51" s="382" t="str">
        <f>IF($G51=Lists!$D$5,IF('Table A2 Economic Benefits'!BB103="","N/A",'Table A2 Economic Benefits'!BB103),
IF(OR($G51=Lists!$D$4,$G51="&lt;Select&gt;"),"N/A","Error, please check"))</f>
        <v>N/A</v>
      </c>
      <c r="BC51" s="382" t="str">
        <f>IF($G51=Lists!$D$5,IF('Table A2 Economic Benefits'!BC103="","N/A",'Table A2 Economic Benefits'!BC103),
IF(OR($G51=Lists!$D$4,$G51="&lt;Select&gt;"),"N/A","Error, please check"))</f>
        <v>N/A</v>
      </c>
      <c r="BD51" s="382" t="str">
        <f>IF($G51=Lists!$D$5,IF('Table A2 Economic Benefits'!BD103="","N/A",'Table A2 Economic Benefits'!BD103),
IF(OR($G51=Lists!$D$4,$G51="&lt;Select&gt;"),"N/A","Error, please check"))</f>
        <v>N/A</v>
      </c>
      <c r="BE51" s="382" t="str">
        <f>IF($G51=Lists!$D$5,IF('Table A2 Economic Benefits'!BE103="","N/A",'Table A2 Economic Benefits'!BE103),
IF(OR($G51=Lists!$D$4,$G51="&lt;Select&gt;"),"N/A","Error, please check"))</f>
        <v>N/A</v>
      </c>
      <c r="BF51" s="382" t="str">
        <f>IF($G51=Lists!$D$5,IF('Table A2 Economic Benefits'!BF103="","N/A",'Table A2 Economic Benefits'!BF103),
IF(OR($G51=Lists!$D$4,$G51="&lt;Select&gt;"),"N/A","Error, please check"))</f>
        <v>N/A</v>
      </c>
      <c r="BG51" s="382" t="str">
        <f>IF($G51=Lists!$D$5,IF('Table A2 Economic Benefits'!BG103="","N/A",'Table A2 Economic Benefits'!BG103),
IF(OR($G51=Lists!$D$4,$G51="&lt;Select&gt;"),"N/A","Error, please check"))</f>
        <v>N/A</v>
      </c>
      <c r="BH51" s="382" t="str">
        <f>IF($G51=Lists!$D$5,IF('Table A2 Economic Benefits'!BH103="","N/A",'Table A2 Economic Benefits'!BH103),
IF(OR($G51=Lists!$D$4,$G51="&lt;Select&gt;"),"N/A","Error, please check"))</f>
        <v>N/A</v>
      </c>
      <c r="BI51" s="382" t="str">
        <f>IF($G51=Lists!$D$5,IF('Table A2 Economic Benefits'!BI103="","N/A",'Table A2 Economic Benefits'!BI103),
IF(OR($G51=Lists!$D$4,$G51="&lt;Select&gt;"),"N/A","Error, please check"))</f>
        <v>N/A</v>
      </c>
      <c r="BJ51" s="382" t="str">
        <f>IF($G51=Lists!$D$5,IF('Table A2 Economic Benefits'!BJ103="","N/A",'Table A2 Economic Benefits'!BJ103),
IF(OR($G51=Lists!$D$4,$G51="&lt;Select&gt;"),"N/A","Error, please check"))</f>
        <v>N/A</v>
      </c>
      <c r="BK51" s="382" t="str">
        <f>IF($G51=Lists!$D$5,IF('Table A2 Economic Benefits'!BK103="","N/A",'Table A2 Economic Benefits'!BK103),
IF(OR($G51=Lists!$D$4,$G51="&lt;Select&gt;"),"N/A","Error, please check"))</f>
        <v>N/A</v>
      </c>
      <c r="BL51" s="382" t="str">
        <f>IF($G51=Lists!$D$5,IF('Table A2 Economic Benefits'!BL103="","N/A",'Table A2 Economic Benefits'!BL103),
IF(OR($G51=Lists!$D$4,$G51="&lt;Select&gt;"),"N/A","Error, please check"))</f>
        <v>N/A</v>
      </c>
      <c r="BM51" s="382" t="str">
        <f>IF($G51=Lists!$D$5,IF('Table A2 Economic Benefits'!BM103="","N/A",'Table A2 Economic Benefits'!BM103),
IF(OR($G51=Lists!$D$4,$G51="&lt;Select&gt;"),"N/A","Error, please check"))</f>
        <v>N/A</v>
      </c>
      <c r="BN51" s="382" t="str">
        <f>IF($G51=Lists!$D$5,IF('Table A2 Economic Benefits'!BN103="","N/A",'Table A2 Economic Benefits'!BN103),
IF(OR($G51=Lists!$D$4,$G51="&lt;Select&gt;"),"N/A","Error, please check"))</f>
        <v>N/A</v>
      </c>
      <c r="BO51" s="382" t="str">
        <f>IF($G51=Lists!$D$5,IF('Table A2 Economic Benefits'!BO103="","N/A",'Table A2 Economic Benefits'!BO103),
IF(OR($G51=Lists!$D$4,$G51="&lt;Select&gt;"),"N/A","Error, please check"))</f>
        <v>N/A</v>
      </c>
    </row>
    <row r="52" spans="3:67" x14ac:dyDescent="0.35">
      <c r="C52" s="109" t="str">
        <f>'Table A2 Economic Benefits'!C104</f>
        <v>&lt;Select&gt;</v>
      </c>
      <c r="D52" s="109" t="str">
        <f>'Table A2 Economic Benefits'!D104</f>
        <v>&lt;Select&gt;</v>
      </c>
      <c r="E52" s="109" t="str">
        <f>'Table A2 Economic Benefits'!E104</f>
        <v/>
      </c>
      <c r="F52" s="109" t="str">
        <f>'Table A2 Economic Benefits'!F104</f>
        <v>&lt;Select&gt;</v>
      </c>
      <c r="G52" s="109" t="str">
        <f>'Table A2 Economic Benefits'!G104</f>
        <v>&lt;Select&gt;</v>
      </c>
      <c r="H52" s="382" t="str">
        <f>IF($G52=Lists!$D$5,IF('Table A2 Economic Benefits'!H104="","N/A",'Table A2 Economic Benefits'!H104),
IF(OR($G52=Lists!$D$4,$G52="&lt;Select&gt;"),"N/A","Error, please check"))</f>
        <v>N/A</v>
      </c>
      <c r="I52" s="382" t="str">
        <f>IF($G52=Lists!$D$5,IF('Table A2 Economic Benefits'!I104="","N/A",'Table A2 Economic Benefits'!I104),
IF(OR($G52=Lists!$D$4,$G52="&lt;Select&gt;"),"N/A","Error, please check"))</f>
        <v>N/A</v>
      </c>
      <c r="J52" s="382" t="str">
        <f>IF($G52=Lists!$D$5,IF('Table A2 Economic Benefits'!J104="","N/A",'Table A2 Economic Benefits'!J104),
IF(OR($G52=Lists!$D$4,$G52="&lt;Select&gt;"),"N/A","Error, please check"))</f>
        <v>N/A</v>
      </c>
      <c r="K52" s="382" t="str">
        <f>IF($G52=Lists!$D$5,IF('Table A2 Economic Benefits'!K104="","N/A",'Table A2 Economic Benefits'!K104),
IF(OR($G52=Lists!$D$4,$G52="&lt;Select&gt;"),"N/A","Error, please check"))</f>
        <v>N/A</v>
      </c>
      <c r="L52" s="382" t="str">
        <f>IF($G52=Lists!$D$5,IF('Table A2 Economic Benefits'!L104="","N/A",'Table A2 Economic Benefits'!L104),
IF(OR($G52=Lists!$D$4,$G52="&lt;Select&gt;"),"N/A","Error, please check"))</f>
        <v>N/A</v>
      </c>
      <c r="M52" s="382" t="str">
        <f>IF($G52=Lists!$D$5,IF('Table A2 Economic Benefits'!M104="","N/A",'Table A2 Economic Benefits'!M104),
IF(OR($G52=Lists!$D$4,$G52="&lt;Select&gt;"),"N/A","Error, please check"))</f>
        <v>N/A</v>
      </c>
      <c r="N52" s="382" t="str">
        <f>IF($G52=Lists!$D$5,IF('Table A2 Economic Benefits'!N104="","N/A",'Table A2 Economic Benefits'!N104),
IF(OR($G52=Lists!$D$4,$G52="&lt;Select&gt;"),"N/A","Error, please check"))</f>
        <v>N/A</v>
      </c>
      <c r="O52" s="382" t="str">
        <f>IF($G52=Lists!$D$5,IF('Table A2 Economic Benefits'!O104="","N/A",'Table A2 Economic Benefits'!O104),
IF(OR($G52=Lists!$D$4,$G52="&lt;Select&gt;"),"N/A","Error, please check"))</f>
        <v>N/A</v>
      </c>
      <c r="P52" s="382" t="str">
        <f>IF($G52=Lists!$D$5,IF('Table A2 Economic Benefits'!P104="","N/A",'Table A2 Economic Benefits'!P104),
IF(OR($G52=Lists!$D$4,$G52="&lt;Select&gt;"),"N/A","Error, please check"))</f>
        <v>N/A</v>
      </c>
      <c r="Q52" s="382" t="str">
        <f>IF($G52=Lists!$D$5,IF('Table A2 Economic Benefits'!Q104="","N/A",'Table A2 Economic Benefits'!Q104),
IF(OR($G52=Lists!$D$4,$G52="&lt;Select&gt;"),"N/A","Error, please check"))</f>
        <v>N/A</v>
      </c>
      <c r="R52" s="382" t="str">
        <f>IF($G52=Lists!$D$5,IF('Table A2 Economic Benefits'!R104="","N/A",'Table A2 Economic Benefits'!R104),
IF(OR($G52=Lists!$D$4,$G52="&lt;Select&gt;"),"N/A","Error, please check"))</f>
        <v>N/A</v>
      </c>
      <c r="S52" s="382" t="str">
        <f>IF($G52=Lists!$D$5,IF('Table A2 Economic Benefits'!S104="","N/A",'Table A2 Economic Benefits'!S104),
IF(OR($G52=Lists!$D$4,$G52="&lt;Select&gt;"),"N/A","Error, please check"))</f>
        <v>N/A</v>
      </c>
      <c r="T52" s="382" t="str">
        <f>IF($G52=Lists!$D$5,IF('Table A2 Economic Benefits'!T104="","N/A",'Table A2 Economic Benefits'!T104),
IF(OR($G52=Lists!$D$4,$G52="&lt;Select&gt;"),"N/A","Error, please check"))</f>
        <v>N/A</v>
      </c>
      <c r="U52" s="382" t="str">
        <f>IF($G52=Lists!$D$5,IF('Table A2 Economic Benefits'!U104="","N/A",'Table A2 Economic Benefits'!U104),
IF(OR($G52=Lists!$D$4,$G52="&lt;Select&gt;"),"N/A","Error, please check"))</f>
        <v>N/A</v>
      </c>
      <c r="V52" s="382" t="str">
        <f>IF($G52=Lists!$D$5,IF('Table A2 Economic Benefits'!V104="","N/A",'Table A2 Economic Benefits'!V104),
IF(OR($G52=Lists!$D$4,$G52="&lt;Select&gt;"),"N/A","Error, please check"))</f>
        <v>N/A</v>
      </c>
      <c r="W52" s="382" t="str">
        <f>IF($G52=Lists!$D$5,IF('Table A2 Economic Benefits'!W104="","N/A",'Table A2 Economic Benefits'!W104),
IF(OR($G52=Lists!$D$4,$G52="&lt;Select&gt;"),"N/A","Error, please check"))</f>
        <v>N/A</v>
      </c>
      <c r="X52" s="382" t="str">
        <f>IF($G52=Lists!$D$5,IF('Table A2 Economic Benefits'!X104="","N/A",'Table A2 Economic Benefits'!X104),
IF(OR($G52=Lists!$D$4,$G52="&lt;Select&gt;"),"N/A","Error, please check"))</f>
        <v>N/A</v>
      </c>
      <c r="Y52" s="382" t="str">
        <f>IF($G52=Lists!$D$5,IF('Table A2 Economic Benefits'!Y104="","N/A",'Table A2 Economic Benefits'!Y104),
IF(OR($G52=Lists!$D$4,$G52="&lt;Select&gt;"),"N/A","Error, please check"))</f>
        <v>N/A</v>
      </c>
      <c r="Z52" s="382" t="str">
        <f>IF($G52=Lists!$D$5,IF('Table A2 Economic Benefits'!Z104="","N/A",'Table A2 Economic Benefits'!Z104),
IF(OR($G52=Lists!$D$4,$G52="&lt;Select&gt;"),"N/A","Error, please check"))</f>
        <v>N/A</v>
      </c>
      <c r="AA52" s="382" t="str">
        <f>IF($G52=Lists!$D$5,IF('Table A2 Economic Benefits'!AA104="","N/A",'Table A2 Economic Benefits'!AA104),
IF(OR($G52=Lists!$D$4,$G52="&lt;Select&gt;"),"N/A","Error, please check"))</f>
        <v>N/A</v>
      </c>
      <c r="AB52" s="382" t="str">
        <f>IF($G52=Lists!$D$5,IF('Table A2 Economic Benefits'!AB104="","N/A",'Table A2 Economic Benefits'!AB104),
IF(OR($G52=Lists!$D$4,$G52="&lt;Select&gt;"),"N/A","Error, please check"))</f>
        <v>N/A</v>
      </c>
      <c r="AC52" s="382" t="str">
        <f>IF($G52=Lists!$D$5,IF('Table A2 Economic Benefits'!AC104="","N/A",'Table A2 Economic Benefits'!AC104),
IF(OR($G52=Lists!$D$4,$G52="&lt;Select&gt;"),"N/A","Error, please check"))</f>
        <v>N/A</v>
      </c>
      <c r="AD52" s="382" t="str">
        <f>IF($G52=Lists!$D$5,IF('Table A2 Economic Benefits'!AD104="","N/A",'Table A2 Economic Benefits'!AD104),
IF(OR($G52=Lists!$D$4,$G52="&lt;Select&gt;"),"N/A","Error, please check"))</f>
        <v>N/A</v>
      </c>
      <c r="AE52" s="382" t="str">
        <f>IF($G52=Lists!$D$5,IF('Table A2 Economic Benefits'!AE104="","N/A",'Table A2 Economic Benefits'!AE104),
IF(OR($G52=Lists!$D$4,$G52="&lt;Select&gt;"),"N/A","Error, please check"))</f>
        <v>N/A</v>
      </c>
      <c r="AF52" s="382" t="str">
        <f>IF($G52=Lists!$D$5,IF('Table A2 Economic Benefits'!AF104="","N/A",'Table A2 Economic Benefits'!AF104),
IF(OR($G52=Lists!$D$4,$G52="&lt;Select&gt;"),"N/A","Error, please check"))</f>
        <v>N/A</v>
      </c>
      <c r="AG52" s="382" t="str">
        <f>IF($G52=Lists!$D$5,IF('Table A2 Economic Benefits'!AG104="","N/A",'Table A2 Economic Benefits'!AG104),
IF(OR($G52=Lists!$D$4,$G52="&lt;Select&gt;"),"N/A","Error, please check"))</f>
        <v>N/A</v>
      </c>
      <c r="AH52" s="382" t="str">
        <f>IF($G52=Lists!$D$5,IF('Table A2 Economic Benefits'!AH104="","N/A",'Table A2 Economic Benefits'!AH104),
IF(OR($G52=Lists!$D$4,$G52="&lt;Select&gt;"),"N/A","Error, please check"))</f>
        <v>N/A</v>
      </c>
      <c r="AI52" s="382" t="str">
        <f>IF($G52=Lists!$D$5,IF('Table A2 Economic Benefits'!AI104="","N/A",'Table A2 Economic Benefits'!AI104),
IF(OR($G52=Lists!$D$4,$G52="&lt;Select&gt;"),"N/A","Error, please check"))</f>
        <v>N/A</v>
      </c>
      <c r="AJ52" s="382" t="str">
        <f>IF($G52=Lists!$D$5,IF('Table A2 Economic Benefits'!AJ104="","N/A",'Table A2 Economic Benefits'!AJ104),
IF(OR($G52=Lists!$D$4,$G52="&lt;Select&gt;"),"N/A","Error, please check"))</f>
        <v>N/A</v>
      </c>
      <c r="AK52" s="382" t="str">
        <f>IF($G52=Lists!$D$5,IF('Table A2 Economic Benefits'!AK104="","N/A",'Table A2 Economic Benefits'!AK104),
IF(OR($G52=Lists!$D$4,$G52="&lt;Select&gt;"),"N/A","Error, please check"))</f>
        <v>N/A</v>
      </c>
      <c r="AL52" s="382" t="str">
        <f>IF($G52=Lists!$D$5,IF('Table A2 Economic Benefits'!AL104="","N/A",'Table A2 Economic Benefits'!AL104),
IF(OR($G52=Lists!$D$4,$G52="&lt;Select&gt;"),"N/A","Error, please check"))</f>
        <v>N/A</v>
      </c>
      <c r="AM52" s="382" t="str">
        <f>IF($G52=Lists!$D$5,IF('Table A2 Economic Benefits'!AM104="","N/A",'Table A2 Economic Benefits'!AM104),
IF(OR($G52=Lists!$D$4,$G52="&lt;Select&gt;"),"N/A","Error, please check"))</f>
        <v>N/A</v>
      </c>
      <c r="AN52" s="382" t="str">
        <f>IF($G52=Lists!$D$5,IF('Table A2 Economic Benefits'!AN104="","N/A",'Table A2 Economic Benefits'!AN104),
IF(OR($G52=Lists!$D$4,$G52="&lt;Select&gt;"),"N/A","Error, please check"))</f>
        <v>N/A</v>
      </c>
      <c r="AO52" s="382" t="str">
        <f>IF($G52=Lists!$D$5,IF('Table A2 Economic Benefits'!AO104="","N/A",'Table A2 Economic Benefits'!AO104),
IF(OR($G52=Lists!$D$4,$G52="&lt;Select&gt;"),"N/A","Error, please check"))</f>
        <v>N/A</v>
      </c>
      <c r="AP52" s="382" t="str">
        <f>IF($G52=Lists!$D$5,IF('Table A2 Economic Benefits'!AP104="","N/A",'Table A2 Economic Benefits'!AP104),
IF(OR($G52=Lists!$D$4,$G52="&lt;Select&gt;"),"N/A","Error, please check"))</f>
        <v>N/A</v>
      </c>
      <c r="AQ52" s="382" t="str">
        <f>IF($G52=Lists!$D$5,IF('Table A2 Economic Benefits'!AQ104="","N/A",'Table A2 Economic Benefits'!AQ104),
IF(OR($G52=Lists!$D$4,$G52="&lt;Select&gt;"),"N/A","Error, please check"))</f>
        <v>N/A</v>
      </c>
      <c r="AR52" s="382" t="str">
        <f>IF($G52=Lists!$D$5,IF('Table A2 Economic Benefits'!AR104="","N/A",'Table A2 Economic Benefits'!AR104),
IF(OR($G52=Lists!$D$4,$G52="&lt;Select&gt;"),"N/A","Error, please check"))</f>
        <v>N/A</v>
      </c>
      <c r="AS52" s="382" t="str">
        <f>IF($G52=Lists!$D$5,IF('Table A2 Economic Benefits'!AS104="","N/A",'Table A2 Economic Benefits'!AS104),
IF(OR($G52=Lists!$D$4,$G52="&lt;Select&gt;"),"N/A","Error, please check"))</f>
        <v>N/A</v>
      </c>
      <c r="AT52" s="382" t="str">
        <f>IF($G52=Lists!$D$5,IF('Table A2 Economic Benefits'!AT104="","N/A",'Table A2 Economic Benefits'!AT104),
IF(OR($G52=Lists!$D$4,$G52="&lt;Select&gt;"),"N/A","Error, please check"))</f>
        <v>N/A</v>
      </c>
      <c r="AU52" s="382" t="str">
        <f>IF($G52=Lists!$D$5,IF('Table A2 Economic Benefits'!AU104="","N/A",'Table A2 Economic Benefits'!AU104),
IF(OR($G52=Lists!$D$4,$G52="&lt;Select&gt;"),"N/A","Error, please check"))</f>
        <v>N/A</v>
      </c>
      <c r="AV52" s="382" t="str">
        <f>IF($G52=Lists!$D$5,IF('Table A2 Economic Benefits'!AV104="","N/A",'Table A2 Economic Benefits'!AV104),
IF(OR($G52=Lists!$D$4,$G52="&lt;Select&gt;"),"N/A","Error, please check"))</f>
        <v>N/A</v>
      </c>
      <c r="AW52" s="382" t="str">
        <f>IF($G52=Lists!$D$5,IF('Table A2 Economic Benefits'!AW104="","N/A",'Table A2 Economic Benefits'!AW104),
IF(OR($G52=Lists!$D$4,$G52="&lt;Select&gt;"),"N/A","Error, please check"))</f>
        <v>N/A</v>
      </c>
      <c r="AX52" s="382" t="str">
        <f>IF($G52=Lists!$D$5,IF('Table A2 Economic Benefits'!AX104="","N/A",'Table A2 Economic Benefits'!AX104),
IF(OR($G52=Lists!$D$4,$G52="&lt;Select&gt;"),"N/A","Error, please check"))</f>
        <v>N/A</v>
      </c>
      <c r="AY52" s="382" t="str">
        <f>IF($G52=Lists!$D$5,IF('Table A2 Economic Benefits'!AY104="","N/A",'Table A2 Economic Benefits'!AY104),
IF(OR($G52=Lists!$D$4,$G52="&lt;Select&gt;"),"N/A","Error, please check"))</f>
        <v>N/A</v>
      </c>
      <c r="AZ52" s="382" t="str">
        <f>IF($G52=Lists!$D$5,IF('Table A2 Economic Benefits'!AZ104="","N/A",'Table A2 Economic Benefits'!AZ104),
IF(OR($G52=Lists!$D$4,$G52="&lt;Select&gt;"),"N/A","Error, please check"))</f>
        <v>N/A</v>
      </c>
      <c r="BA52" s="382" t="str">
        <f>IF($G52=Lists!$D$5,IF('Table A2 Economic Benefits'!BA104="","N/A",'Table A2 Economic Benefits'!BA104),
IF(OR($G52=Lists!$D$4,$G52="&lt;Select&gt;"),"N/A","Error, please check"))</f>
        <v>N/A</v>
      </c>
      <c r="BB52" s="382" t="str">
        <f>IF($G52=Lists!$D$5,IF('Table A2 Economic Benefits'!BB104="","N/A",'Table A2 Economic Benefits'!BB104),
IF(OR($G52=Lists!$D$4,$G52="&lt;Select&gt;"),"N/A","Error, please check"))</f>
        <v>N/A</v>
      </c>
      <c r="BC52" s="382" t="str">
        <f>IF($G52=Lists!$D$5,IF('Table A2 Economic Benefits'!BC104="","N/A",'Table A2 Economic Benefits'!BC104),
IF(OR($G52=Lists!$D$4,$G52="&lt;Select&gt;"),"N/A","Error, please check"))</f>
        <v>N/A</v>
      </c>
      <c r="BD52" s="382" t="str">
        <f>IF($G52=Lists!$D$5,IF('Table A2 Economic Benefits'!BD104="","N/A",'Table A2 Economic Benefits'!BD104),
IF(OR($G52=Lists!$D$4,$G52="&lt;Select&gt;"),"N/A","Error, please check"))</f>
        <v>N/A</v>
      </c>
      <c r="BE52" s="382" t="str">
        <f>IF($G52=Lists!$D$5,IF('Table A2 Economic Benefits'!BE104="","N/A",'Table A2 Economic Benefits'!BE104),
IF(OR($G52=Lists!$D$4,$G52="&lt;Select&gt;"),"N/A","Error, please check"))</f>
        <v>N/A</v>
      </c>
      <c r="BF52" s="382" t="str">
        <f>IF($G52=Lists!$D$5,IF('Table A2 Economic Benefits'!BF104="","N/A",'Table A2 Economic Benefits'!BF104),
IF(OR($G52=Lists!$D$4,$G52="&lt;Select&gt;"),"N/A","Error, please check"))</f>
        <v>N/A</v>
      </c>
      <c r="BG52" s="382" t="str">
        <f>IF($G52=Lists!$D$5,IF('Table A2 Economic Benefits'!BG104="","N/A",'Table A2 Economic Benefits'!BG104),
IF(OR($G52=Lists!$D$4,$G52="&lt;Select&gt;"),"N/A","Error, please check"))</f>
        <v>N/A</v>
      </c>
      <c r="BH52" s="382" t="str">
        <f>IF($G52=Lists!$D$5,IF('Table A2 Economic Benefits'!BH104="","N/A",'Table A2 Economic Benefits'!BH104),
IF(OR($G52=Lists!$D$4,$G52="&lt;Select&gt;"),"N/A","Error, please check"))</f>
        <v>N/A</v>
      </c>
      <c r="BI52" s="382" t="str">
        <f>IF($G52=Lists!$D$5,IF('Table A2 Economic Benefits'!BI104="","N/A",'Table A2 Economic Benefits'!BI104),
IF(OR($G52=Lists!$D$4,$G52="&lt;Select&gt;"),"N/A","Error, please check"))</f>
        <v>N/A</v>
      </c>
      <c r="BJ52" s="382" t="str">
        <f>IF($G52=Lists!$D$5,IF('Table A2 Economic Benefits'!BJ104="","N/A",'Table A2 Economic Benefits'!BJ104),
IF(OR($G52=Lists!$D$4,$G52="&lt;Select&gt;"),"N/A","Error, please check"))</f>
        <v>N/A</v>
      </c>
      <c r="BK52" s="382" t="str">
        <f>IF($G52=Lists!$D$5,IF('Table A2 Economic Benefits'!BK104="","N/A",'Table A2 Economic Benefits'!BK104),
IF(OR($G52=Lists!$D$4,$G52="&lt;Select&gt;"),"N/A","Error, please check"))</f>
        <v>N/A</v>
      </c>
      <c r="BL52" s="382" t="str">
        <f>IF($G52=Lists!$D$5,IF('Table A2 Economic Benefits'!BL104="","N/A",'Table A2 Economic Benefits'!BL104),
IF(OR($G52=Lists!$D$4,$G52="&lt;Select&gt;"),"N/A","Error, please check"))</f>
        <v>N/A</v>
      </c>
      <c r="BM52" s="382" t="str">
        <f>IF($G52=Lists!$D$5,IF('Table A2 Economic Benefits'!BM104="","N/A",'Table A2 Economic Benefits'!BM104),
IF(OR($G52=Lists!$D$4,$G52="&lt;Select&gt;"),"N/A","Error, please check"))</f>
        <v>N/A</v>
      </c>
      <c r="BN52" s="382" t="str">
        <f>IF($G52=Lists!$D$5,IF('Table A2 Economic Benefits'!BN104="","N/A",'Table A2 Economic Benefits'!BN104),
IF(OR($G52=Lists!$D$4,$G52="&lt;Select&gt;"),"N/A","Error, please check"))</f>
        <v>N/A</v>
      </c>
      <c r="BO52" s="382" t="str">
        <f>IF($G52=Lists!$D$5,IF('Table A2 Economic Benefits'!BO104="","N/A",'Table A2 Economic Benefits'!BO104),
IF(OR($G52=Lists!$D$4,$G52="&lt;Select&gt;"),"N/A","Error, please check"))</f>
        <v>N/A</v>
      </c>
    </row>
    <row r="53" spans="3:67" x14ac:dyDescent="0.35">
      <c r="C53" s="109" t="str">
        <f>'Table A2 Economic Benefits'!C105</f>
        <v>&lt;Select&gt;</v>
      </c>
      <c r="D53" s="109" t="str">
        <f>'Table A2 Economic Benefits'!D105</f>
        <v>&lt;Select&gt;</v>
      </c>
      <c r="E53" s="109" t="str">
        <f>'Table A2 Economic Benefits'!E105</f>
        <v/>
      </c>
      <c r="F53" s="109" t="str">
        <f>'Table A2 Economic Benefits'!F105</f>
        <v>&lt;Select&gt;</v>
      </c>
      <c r="G53" s="109" t="str">
        <f>'Table A2 Economic Benefits'!G105</f>
        <v>&lt;Select&gt;</v>
      </c>
      <c r="H53" s="382" t="str">
        <f>IF($G53=Lists!$D$5,IF('Table A2 Economic Benefits'!H105="","N/A",'Table A2 Economic Benefits'!H105),
IF(OR($G53=Lists!$D$4,$G53="&lt;Select&gt;"),"N/A","Error, please check"))</f>
        <v>N/A</v>
      </c>
      <c r="I53" s="382" t="str">
        <f>IF($G53=Lists!$D$5,IF('Table A2 Economic Benefits'!I105="","N/A",'Table A2 Economic Benefits'!I105),
IF(OR($G53=Lists!$D$4,$G53="&lt;Select&gt;"),"N/A","Error, please check"))</f>
        <v>N/A</v>
      </c>
      <c r="J53" s="382" t="str">
        <f>IF($G53=Lists!$D$5,IF('Table A2 Economic Benefits'!J105="","N/A",'Table A2 Economic Benefits'!J105),
IF(OR($G53=Lists!$D$4,$G53="&lt;Select&gt;"),"N/A","Error, please check"))</f>
        <v>N/A</v>
      </c>
      <c r="K53" s="382" t="str">
        <f>IF($G53=Lists!$D$5,IF('Table A2 Economic Benefits'!K105="","N/A",'Table A2 Economic Benefits'!K105),
IF(OR($G53=Lists!$D$4,$G53="&lt;Select&gt;"),"N/A","Error, please check"))</f>
        <v>N/A</v>
      </c>
      <c r="L53" s="382" t="str">
        <f>IF($G53=Lists!$D$5,IF('Table A2 Economic Benefits'!L105="","N/A",'Table A2 Economic Benefits'!L105),
IF(OR($G53=Lists!$D$4,$G53="&lt;Select&gt;"),"N/A","Error, please check"))</f>
        <v>N/A</v>
      </c>
      <c r="M53" s="382" t="str">
        <f>IF($G53=Lists!$D$5,IF('Table A2 Economic Benefits'!M105="","N/A",'Table A2 Economic Benefits'!M105),
IF(OR($G53=Lists!$D$4,$G53="&lt;Select&gt;"),"N/A","Error, please check"))</f>
        <v>N/A</v>
      </c>
      <c r="N53" s="382" t="str">
        <f>IF($G53=Lists!$D$5,IF('Table A2 Economic Benefits'!N105="","N/A",'Table A2 Economic Benefits'!N105),
IF(OR($G53=Lists!$D$4,$G53="&lt;Select&gt;"),"N/A","Error, please check"))</f>
        <v>N/A</v>
      </c>
      <c r="O53" s="382" t="str">
        <f>IF($G53=Lists!$D$5,IF('Table A2 Economic Benefits'!O105="","N/A",'Table A2 Economic Benefits'!O105),
IF(OR($G53=Lists!$D$4,$G53="&lt;Select&gt;"),"N/A","Error, please check"))</f>
        <v>N/A</v>
      </c>
      <c r="P53" s="382" t="str">
        <f>IF($G53=Lists!$D$5,IF('Table A2 Economic Benefits'!P105="","N/A",'Table A2 Economic Benefits'!P105),
IF(OR($G53=Lists!$D$4,$G53="&lt;Select&gt;"),"N/A","Error, please check"))</f>
        <v>N/A</v>
      </c>
      <c r="Q53" s="382" t="str">
        <f>IF($G53=Lists!$D$5,IF('Table A2 Economic Benefits'!Q105="","N/A",'Table A2 Economic Benefits'!Q105),
IF(OR($G53=Lists!$D$4,$G53="&lt;Select&gt;"),"N/A","Error, please check"))</f>
        <v>N/A</v>
      </c>
      <c r="R53" s="382" t="str">
        <f>IF($G53=Lists!$D$5,IF('Table A2 Economic Benefits'!R105="","N/A",'Table A2 Economic Benefits'!R105),
IF(OR($G53=Lists!$D$4,$G53="&lt;Select&gt;"),"N/A","Error, please check"))</f>
        <v>N/A</v>
      </c>
      <c r="S53" s="382" t="str">
        <f>IF($G53=Lists!$D$5,IF('Table A2 Economic Benefits'!S105="","N/A",'Table A2 Economic Benefits'!S105),
IF(OR($G53=Lists!$D$4,$G53="&lt;Select&gt;"),"N/A","Error, please check"))</f>
        <v>N/A</v>
      </c>
      <c r="T53" s="382" t="str">
        <f>IF($G53=Lists!$D$5,IF('Table A2 Economic Benefits'!T105="","N/A",'Table A2 Economic Benefits'!T105),
IF(OR($G53=Lists!$D$4,$G53="&lt;Select&gt;"),"N/A","Error, please check"))</f>
        <v>N/A</v>
      </c>
      <c r="U53" s="382" t="str">
        <f>IF($G53=Lists!$D$5,IF('Table A2 Economic Benefits'!U105="","N/A",'Table A2 Economic Benefits'!U105),
IF(OR($G53=Lists!$D$4,$G53="&lt;Select&gt;"),"N/A","Error, please check"))</f>
        <v>N/A</v>
      </c>
      <c r="V53" s="382" t="str">
        <f>IF($G53=Lists!$D$5,IF('Table A2 Economic Benefits'!V105="","N/A",'Table A2 Economic Benefits'!V105),
IF(OR($G53=Lists!$D$4,$G53="&lt;Select&gt;"),"N/A","Error, please check"))</f>
        <v>N/A</v>
      </c>
      <c r="W53" s="382" t="str">
        <f>IF($G53=Lists!$D$5,IF('Table A2 Economic Benefits'!W105="","N/A",'Table A2 Economic Benefits'!W105),
IF(OR($G53=Lists!$D$4,$G53="&lt;Select&gt;"),"N/A","Error, please check"))</f>
        <v>N/A</v>
      </c>
      <c r="X53" s="382" t="str">
        <f>IF($G53=Lists!$D$5,IF('Table A2 Economic Benefits'!X105="","N/A",'Table A2 Economic Benefits'!X105),
IF(OR($G53=Lists!$D$4,$G53="&lt;Select&gt;"),"N/A","Error, please check"))</f>
        <v>N/A</v>
      </c>
      <c r="Y53" s="382" t="str">
        <f>IF($G53=Lists!$D$5,IF('Table A2 Economic Benefits'!Y105="","N/A",'Table A2 Economic Benefits'!Y105),
IF(OR($G53=Lists!$D$4,$G53="&lt;Select&gt;"),"N/A","Error, please check"))</f>
        <v>N/A</v>
      </c>
      <c r="Z53" s="382" t="str">
        <f>IF($G53=Lists!$D$5,IF('Table A2 Economic Benefits'!Z105="","N/A",'Table A2 Economic Benefits'!Z105),
IF(OR($G53=Lists!$D$4,$G53="&lt;Select&gt;"),"N/A","Error, please check"))</f>
        <v>N/A</v>
      </c>
      <c r="AA53" s="382" t="str">
        <f>IF($G53=Lists!$D$5,IF('Table A2 Economic Benefits'!AA105="","N/A",'Table A2 Economic Benefits'!AA105),
IF(OR($G53=Lists!$D$4,$G53="&lt;Select&gt;"),"N/A","Error, please check"))</f>
        <v>N/A</v>
      </c>
      <c r="AB53" s="382" t="str">
        <f>IF($G53=Lists!$D$5,IF('Table A2 Economic Benefits'!AB105="","N/A",'Table A2 Economic Benefits'!AB105),
IF(OR($G53=Lists!$D$4,$G53="&lt;Select&gt;"),"N/A","Error, please check"))</f>
        <v>N/A</v>
      </c>
      <c r="AC53" s="382" t="str">
        <f>IF($G53=Lists!$D$5,IF('Table A2 Economic Benefits'!AC105="","N/A",'Table A2 Economic Benefits'!AC105),
IF(OR($G53=Lists!$D$4,$G53="&lt;Select&gt;"),"N/A","Error, please check"))</f>
        <v>N/A</v>
      </c>
      <c r="AD53" s="382" t="str">
        <f>IF($G53=Lists!$D$5,IF('Table A2 Economic Benefits'!AD105="","N/A",'Table A2 Economic Benefits'!AD105),
IF(OR($G53=Lists!$D$4,$G53="&lt;Select&gt;"),"N/A","Error, please check"))</f>
        <v>N/A</v>
      </c>
      <c r="AE53" s="382" t="str">
        <f>IF($G53=Lists!$D$5,IF('Table A2 Economic Benefits'!AE105="","N/A",'Table A2 Economic Benefits'!AE105),
IF(OR($G53=Lists!$D$4,$G53="&lt;Select&gt;"),"N/A","Error, please check"))</f>
        <v>N/A</v>
      </c>
      <c r="AF53" s="382" t="str">
        <f>IF($G53=Lists!$D$5,IF('Table A2 Economic Benefits'!AF105="","N/A",'Table A2 Economic Benefits'!AF105),
IF(OR($G53=Lists!$D$4,$G53="&lt;Select&gt;"),"N/A","Error, please check"))</f>
        <v>N/A</v>
      </c>
      <c r="AG53" s="382" t="str">
        <f>IF($G53=Lists!$D$5,IF('Table A2 Economic Benefits'!AG105="","N/A",'Table A2 Economic Benefits'!AG105),
IF(OR($G53=Lists!$D$4,$G53="&lt;Select&gt;"),"N/A","Error, please check"))</f>
        <v>N/A</v>
      </c>
      <c r="AH53" s="382" t="str">
        <f>IF($G53=Lists!$D$5,IF('Table A2 Economic Benefits'!AH105="","N/A",'Table A2 Economic Benefits'!AH105),
IF(OR($G53=Lists!$D$4,$G53="&lt;Select&gt;"),"N/A","Error, please check"))</f>
        <v>N/A</v>
      </c>
      <c r="AI53" s="382" t="str">
        <f>IF($G53=Lists!$D$5,IF('Table A2 Economic Benefits'!AI105="","N/A",'Table A2 Economic Benefits'!AI105),
IF(OR($G53=Lists!$D$4,$G53="&lt;Select&gt;"),"N/A","Error, please check"))</f>
        <v>N/A</v>
      </c>
      <c r="AJ53" s="382" t="str">
        <f>IF($G53=Lists!$D$5,IF('Table A2 Economic Benefits'!AJ105="","N/A",'Table A2 Economic Benefits'!AJ105),
IF(OR($G53=Lists!$D$4,$G53="&lt;Select&gt;"),"N/A","Error, please check"))</f>
        <v>N/A</v>
      </c>
      <c r="AK53" s="382" t="str">
        <f>IF($G53=Lists!$D$5,IF('Table A2 Economic Benefits'!AK105="","N/A",'Table A2 Economic Benefits'!AK105),
IF(OR($G53=Lists!$D$4,$G53="&lt;Select&gt;"),"N/A","Error, please check"))</f>
        <v>N/A</v>
      </c>
      <c r="AL53" s="382" t="str">
        <f>IF($G53=Lists!$D$5,IF('Table A2 Economic Benefits'!AL105="","N/A",'Table A2 Economic Benefits'!AL105),
IF(OR($G53=Lists!$D$4,$G53="&lt;Select&gt;"),"N/A","Error, please check"))</f>
        <v>N/A</v>
      </c>
      <c r="AM53" s="382" t="str">
        <f>IF($G53=Lists!$D$5,IF('Table A2 Economic Benefits'!AM105="","N/A",'Table A2 Economic Benefits'!AM105),
IF(OR($G53=Lists!$D$4,$G53="&lt;Select&gt;"),"N/A","Error, please check"))</f>
        <v>N/A</v>
      </c>
      <c r="AN53" s="382" t="str">
        <f>IF($G53=Lists!$D$5,IF('Table A2 Economic Benefits'!AN105="","N/A",'Table A2 Economic Benefits'!AN105),
IF(OR($G53=Lists!$D$4,$G53="&lt;Select&gt;"),"N/A","Error, please check"))</f>
        <v>N/A</v>
      </c>
      <c r="AO53" s="382" t="str">
        <f>IF($G53=Lists!$D$5,IF('Table A2 Economic Benefits'!AO105="","N/A",'Table A2 Economic Benefits'!AO105),
IF(OR($G53=Lists!$D$4,$G53="&lt;Select&gt;"),"N/A","Error, please check"))</f>
        <v>N/A</v>
      </c>
      <c r="AP53" s="382" t="str">
        <f>IF($G53=Lists!$D$5,IF('Table A2 Economic Benefits'!AP105="","N/A",'Table A2 Economic Benefits'!AP105),
IF(OR($G53=Lists!$D$4,$G53="&lt;Select&gt;"),"N/A","Error, please check"))</f>
        <v>N/A</v>
      </c>
      <c r="AQ53" s="382" t="str">
        <f>IF($G53=Lists!$D$5,IF('Table A2 Economic Benefits'!AQ105="","N/A",'Table A2 Economic Benefits'!AQ105),
IF(OR($G53=Lists!$D$4,$G53="&lt;Select&gt;"),"N/A","Error, please check"))</f>
        <v>N/A</v>
      </c>
      <c r="AR53" s="382" t="str">
        <f>IF($G53=Lists!$D$5,IF('Table A2 Economic Benefits'!AR105="","N/A",'Table A2 Economic Benefits'!AR105),
IF(OR($G53=Lists!$D$4,$G53="&lt;Select&gt;"),"N/A","Error, please check"))</f>
        <v>N/A</v>
      </c>
      <c r="AS53" s="382" t="str">
        <f>IF($G53=Lists!$D$5,IF('Table A2 Economic Benefits'!AS105="","N/A",'Table A2 Economic Benefits'!AS105),
IF(OR($G53=Lists!$D$4,$G53="&lt;Select&gt;"),"N/A","Error, please check"))</f>
        <v>N/A</v>
      </c>
      <c r="AT53" s="382" t="str">
        <f>IF($G53=Lists!$D$5,IF('Table A2 Economic Benefits'!AT105="","N/A",'Table A2 Economic Benefits'!AT105),
IF(OR($G53=Lists!$D$4,$G53="&lt;Select&gt;"),"N/A","Error, please check"))</f>
        <v>N/A</v>
      </c>
      <c r="AU53" s="382" t="str">
        <f>IF($G53=Lists!$D$5,IF('Table A2 Economic Benefits'!AU105="","N/A",'Table A2 Economic Benefits'!AU105),
IF(OR($G53=Lists!$D$4,$G53="&lt;Select&gt;"),"N/A","Error, please check"))</f>
        <v>N/A</v>
      </c>
      <c r="AV53" s="382" t="str">
        <f>IF($G53=Lists!$D$5,IF('Table A2 Economic Benefits'!AV105="","N/A",'Table A2 Economic Benefits'!AV105),
IF(OR($G53=Lists!$D$4,$G53="&lt;Select&gt;"),"N/A","Error, please check"))</f>
        <v>N/A</v>
      </c>
      <c r="AW53" s="382" t="str">
        <f>IF($G53=Lists!$D$5,IF('Table A2 Economic Benefits'!AW105="","N/A",'Table A2 Economic Benefits'!AW105),
IF(OR($G53=Lists!$D$4,$G53="&lt;Select&gt;"),"N/A","Error, please check"))</f>
        <v>N/A</v>
      </c>
      <c r="AX53" s="382" t="str">
        <f>IF($G53=Lists!$D$5,IF('Table A2 Economic Benefits'!AX105="","N/A",'Table A2 Economic Benefits'!AX105),
IF(OR($G53=Lists!$D$4,$G53="&lt;Select&gt;"),"N/A","Error, please check"))</f>
        <v>N/A</v>
      </c>
      <c r="AY53" s="382" t="str">
        <f>IF($G53=Lists!$D$5,IF('Table A2 Economic Benefits'!AY105="","N/A",'Table A2 Economic Benefits'!AY105),
IF(OR($G53=Lists!$D$4,$G53="&lt;Select&gt;"),"N/A","Error, please check"))</f>
        <v>N/A</v>
      </c>
      <c r="AZ53" s="382" t="str">
        <f>IF($G53=Lists!$D$5,IF('Table A2 Economic Benefits'!AZ105="","N/A",'Table A2 Economic Benefits'!AZ105),
IF(OR($G53=Lists!$D$4,$G53="&lt;Select&gt;"),"N/A","Error, please check"))</f>
        <v>N/A</v>
      </c>
      <c r="BA53" s="382" t="str">
        <f>IF($G53=Lists!$D$5,IF('Table A2 Economic Benefits'!BA105="","N/A",'Table A2 Economic Benefits'!BA105),
IF(OR($G53=Lists!$D$4,$G53="&lt;Select&gt;"),"N/A","Error, please check"))</f>
        <v>N/A</v>
      </c>
      <c r="BB53" s="382" t="str">
        <f>IF($G53=Lists!$D$5,IF('Table A2 Economic Benefits'!BB105="","N/A",'Table A2 Economic Benefits'!BB105),
IF(OR($G53=Lists!$D$4,$G53="&lt;Select&gt;"),"N/A","Error, please check"))</f>
        <v>N/A</v>
      </c>
      <c r="BC53" s="382" t="str">
        <f>IF($G53=Lists!$D$5,IF('Table A2 Economic Benefits'!BC105="","N/A",'Table A2 Economic Benefits'!BC105),
IF(OR($G53=Lists!$D$4,$G53="&lt;Select&gt;"),"N/A","Error, please check"))</f>
        <v>N/A</v>
      </c>
      <c r="BD53" s="382" t="str">
        <f>IF($G53=Lists!$D$5,IF('Table A2 Economic Benefits'!BD105="","N/A",'Table A2 Economic Benefits'!BD105),
IF(OR($G53=Lists!$D$4,$G53="&lt;Select&gt;"),"N/A","Error, please check"))</f>
        <v>N/A</v>
      </c>
      <c r="BE53" s="382" t="str">
        <f>IF($G53=Lists!$D$5,IF('Table A2 Economic Benefits'!BE105="","N/A",'Table A2 Economic Benefits'!BE105),
IF(OR($G53=Lists!$D$4,$G53="&lt;Select&gt;"),"N/A","Error, please check"))</f>
        <v>N/A</v>
      </c>
      <c r="BF53" s="382" t="str">
        <f>IF($G53=Lists!$D$5,IF('Table A2 Economic Benefits'!BF105="","N/A",'Table A2 Economic Benefits'!BF105),
IF(OR($G53=Lists!$D$4,$G53="&lt;Select&gt;"),"N/A","Error, please check"))</f>
        <v>N/A</v>
      </c>
      <c r="BG53" s="382" t="str">
        <f>IF($G53=Lists!$D$5,IF('Table A2 Economic Benefits'!BG105="","N/A",'Table A2 Economic Benefits'!BG105),
IF(OR($G53=Lists!$D$4,$G53="&lt;Select&gt;"),"N/A","Error, please check"))</f>
        <v>N/A</v>
      </c>
      <c r="BH53" s="382" t="str">
        <f>IF($G53=Lists!$D$5,IF('Table A2 Economic Benefits'!BH105="","N/A",'Table A2 Economic Benefits'!BH105),
IF(OR($G53=Lists!$D$4,$G53="&lt;Select&gt;"),"N/A","Error, please check"))</f>
        <v>N/A</v>
      </c>
      <c r="BI53" s="382" t="str">
        <f>IF($G53=Lists!$D$5,IF('Table A2 Economic Benefits'!BI105="","N/A",'Table A2 Economic Benefits'!BI105),
IF(OR($G53=Lists!$D$4,$G53="&lt;Select&gt;"),"N/A","Error, please check"))</f>
        <v>N/A</v>
      </c>
      <c r="BJ53" s="382" t="str">
        <f>IF($G53=Lists!$D$5,IF('Table A2 Economic Benefits'!BJ105="","N/A",'Table A2 Economic Benefits'!BJ105),
IF(OR($G53=Lists!$D$4,$G53="&lt;Select&gt;"),"N/A","Error, please check"))</f>
        <v>N/A</v>
      </c>
      <c r="BK53" s="382" t="str">
        <f>IF($G53=Lists!$D$5,IF('Table A2 Economic Benefits'!BK105="","N/A",'Table A2 Economic Benefits'!BK105),
IF(OR($G53=Lists!$D$4,$G53="&lt;Select&gt;"),"N/A","Error, please check"))</f>
        <v>N/A</v>
      </c>
      <c r="BL53" s="382" t="str">
        <f>IF($G53=Lists!$D$5,IF('Table A2 Economic Benefits'!BL105="","N/A",'Table A2 Economic Benefits'!BL105),
IF(OR($G53=Lists!$D$4,$G53="&lt;Select&gt;"),"N/A","Error, please check"))</f>
        <v>N/A</v>
      </c>
      <c r="BM53" s="382" t="str">
        <f>IF($G53=Lists!$D$5,IF('Table A2 Economic Benefits'!BM105="","N/A",'Table A2 Economic Benefits'!BM105),
IF(OR($G53=Lists!$D$4,$G53="&lt;Select&gt;"),"N/A","Error, please check"))</f>
        <v>N/A</v>
      </c>
      <c r="BN53" s="382" t="str">
        <f>IF($G53=Lists!$D$5,IF('Table A2 Economic Benefits'!BN105="","N/A",'Table A2 Economic Benefits'!BN105),
IF(OR($G53=Lists!$D$4,$G53="&lt;Select&gt;"),"N/A","Error, please check"))</f>
        <v>N/A</v>
      </c>
      <c r="BO53" s="382" t="str">
        <f>IF($G53=Lists!$D$5,IF('Table A2 Economic Benefits'!BO105="","N/A",'Table A2 Economic Benefits'!BO105),
IF(OR($G53=Lists!$D$4,$G53="&lt;Select&gt;"),"N/A","Error, please check"))</f>
        <v>N/A</v>
      </c>
    </row>
    <row r="54" spans="3:67" x14ac:dyDescent="0.35">
      <c r="C54" s="109" t="str">
        <f>'Table A2 Economic Benefits'!C106</f>
        <v>&lt;Select&gt;</v>
      </c>
      <c r="D54" s="109" t="str">
        <f>'Table A2 Economic Benefits'!D106</f>
        <v>&lt;Select&gt;</v>
      </c>
      <c r="E54" s="109" t="str">
        <f>'Table A2 Economic Benefits'!E106</f>
        <v/>
      </c>
      <c r="F54" s="109" t="str">
        <f>'Table A2 Economic Benefits'!F106</f>
        <v>&lt;Select&gt;</v>
      </c>
      <c r="G54" s="109" t="str">
        <f>'Table A2 Economic Benefits'!G106</f>
        <v>&lt;Select&gt;</v>
      </c>
      <c r="H54" s="382" t="str">
        <f>IF($G54=Lists!$D$5,IF('Table A2 Economic Benefits'!H106="","N/A",'Table A2 Economic Benefits'!H106),
IF(OR($G54=Lists!$D$4,$G54="&lt;Select&gt;"),"N/A","Error, please check"))</f>
        <v>N/A</v>
      </c>
      <c r="I54" s="382" t="str">
        <f>IF($G54=Lists!$D$5,IF('Table A2 Economic Benefits'!I106="","N/A",'Table A2 Economic Benefits'!I106),
IF(OR($G54=Lists!$D$4,$G54="&lt;Select&gt;"),"N/A","Error, please check"))</f>
        <v>N/A</v>
      </c>
      <c r="J54" s="382" t="str">
        <f>IF($G54=Lists!$D$5,IF('Table A2 Economic Benefits'!J106="","N/A",'Table A2 Economic Benefits'!J106),
IF(OR($G54=Lists!$D$4,$G54="&lt;Select&gt;"),"N/A","Error, please check"))</f>
        <v>N/A</v>
      </c>
      <c r="K54" s="382" t="str">
        <f>IF($G54=Lists!$D$5,IF('Table A2 Economic Benefits'!K106="","N/A",'Table A2 Economic Benefits'!K106),
IF(OR($G54=Lists!$D$4,$G54="&lt;Select&gt;"),"N/A","Error, please check"))</f>
        <v>N/A</v>
      </c>
      <c r="L54" s="382" t="str">
        <f>IF($G54=Lists!$D$5,IF('Table A2 Economic Benefits'!L106="","N/A",'Table A2 Economic Benefits'!L106),
IF(OR($G54=Lists!$D$4,$G54="&lt;Select&gt;"),"N/A","Error, please check"))</f>
        <v>N/A</v>
      </c>
      <c r="M54" s="382" t="str">
        <f>IF($G54=Lists!$D$5,IF('Table A2 Economic Benefits'!M106="","N/A",'Table A2 Economic Benefits'!M106),
IF(OR($G54=Lists!$D$4,$G54="&lt;Select&gt;"),"N/A","Error, please check"))</f>
        <v>N/A</v>
      </c>
      <c r="N54" s="382" t="str">
        <f>IF($G54=Lists!$D$5,IF('Table A2 Economic Benefits'!N106="","N/A",'Table A2 Economic Benefits'!N106),
IF(OR($G54=Lists!$D$4,$G54="&lt;Select&gt;"),"N/A","Error, please check"))</f>
        <v>N/A</v>
      </c>
      <c r="O54" s="382" t="str">
        <f>IF($G54=Lists!$D$5,IF('Table A2 Economic Benefits'!O106="","N/A",'Table A2 Economic Benefits'!O106),
IF(OR($G54=Lists!$D$4,$G54="&lt;Select&gt;"),"N/A","Error, please check"))</f>
        <v>N/A</v>
      </c>
      <c r="P54" s="382" t="str">
        <f>IF($G54=Lists!$D$5,IF('Table A2 Economic Benefits'!P106="","N/A",'Table A2 Economic Benefits'!P106),
IF(OR($G54=Lists!$D$4,$G54="&lt;Select&gt;"),"N/A","Error, please check"))</f>
        <v>N/A</v>
      </c>
      <c r="Q54" s="382" t="str">
        <f>IF($G54=Lists!$D$5,IF('Table A2 Economic Benefits'!Q106="","N/A",'Table A2 Economic Benefits'!Q106),
IF(OR($G54=Lists!$D$4,$G54="&lt;Select&gt;"),"N/A","Error, please check"))</f>
        <v>N/A</v>
      </c>
      <c r="R54" s="382" t="str">
        <f>IF($G54=Lists!$D$5,IF('Table A2 Economic Benefits'!R106="","N/A",'Table A2 Economic Benefits'!R106),
IF(OR($G54=Lists!$D$4,$G54="&lt;Select&gt;"),"N/A","Error, please check"))</f>
        <v>N/A</v>
      </c>
      <c r="S54" s="382" t="str">
        <f>IF($G54=Lists!$D$5,IF('Table A2 Economic Benefits'!S106="","N/A",'Table A2 Economic Benefits'!S106),
IF(OR($G54=Lists!$D$4,$G54="&lt;Select&gt;"),"N/A","Error, please check"))</f>
        <v>N/A</v>
      </c>
      <c r="T54" s="382" t="str">
        <f>IF($G54=Lists!$D$5,IF('Table A2 Economic Benefits'!T106="","N/A",'Table A2 Economic Benefits'!T106),
IF(OR($G54=Lists!$D$4,$G54="&lt;Select&gt;"),"N/A","Error, please check"))</f>
        <v>N/A</v>
      </c>
      <c r="U54" s="382" t="str">
        <f>IF($G54=Lists!$D$5,IF('Table A2 Economic Benefits'!U106="","N/A",'Table A2 Economic Benefits'!U106),
IF(OR($G54=Lists!$D$4,$G54="&lt;Select&gt;"),"N/A","Error, please check"))</f>
        <v>N/A</v>
      </c>
      <c r="V54" s="382" t="str">
        <f>IF($G54=Lists!$D$5,IF('Table A2 Economic Benefits'!V106="","N/A",'Table A2 Economic Benefits'!V106),
IF(OR($G54=Lists!$D$4,$G54="&lt;Select&gt;"),"N/A","Error, please check"))</f>
        <v>N/A</v>
      </c>
      <c r="W54" s="382" t="str">
        <f>IF($G54=Lists!$D$5,IF('Table A2 Economic Benefits'!W106="","N/A",'Table A2 Economic Benefits'!W106),
IF(OR($G54=Lists!$D$4,$G54="&lt;Select&gt;"),"N/A","Error, please check"))</f>
        <v>N/A</v>
      </c>
      <c r="X54" s="382" t="str">
        <f>IF($G54=Lists!$D$5,IF('Table A2 Economic Benefits'!X106="","N/A",'Table A2 Economic Benefits'!X106),
IF(OR($G54=Lists!$D$4,$G54="&lt;Select&gt;"),"N/A","Error, please check"))</f>
        <v>N/A</v>
      </c>
      <c r="Y54" s="382" t="str">
        <f>IF($G54=Lists!$D$5,IF('Table A2 Economic Benefits'!Y106="","N/A",'Table A2 Economic Benefits'!Y106),
IF(OR($G54=Lists!$D$4,$G54="&lt;Select&gt;"),"N/A","Error, please check"))</f>
        <v>N/A</v>
      </c>
      <c r="Z54" s="382" t="str">
        <f>IF($G54=Lists!$D$5,IF('Table A2 Economic Benefits'!Z106="","N/A",'Table A2 Economic Benefits'!Z106),
IF(OR($G54=Lists!$D$4,$G54="&lt;Select&gt;"),"N/A","Error, please check"))</f>
        <v>N/A</v>
      </c>
      <c r="AA54" s="382" t="str">
        <f>IF($G54=Lists!$D$5,IF('Table A2 Economic Benefits'!AA106="","N/A",'Table A2 Economic Benefits'!AA106),
IF(OR($G54=Lists!$D$4,$G54="&lt;Select&gt;"),"N/A","Error, please check"))</f>
        <v>N/A</v>
      </c>
      <c r="AB54" s="382" t="str">
        <f>IF($G54=Lists!$D$5,IF('Table A2 Economic Benefits'!AB106="","N/A",'Table A2 Economic Benefits'!AB106),
IF(OR($G54=Lists!$D$4,$G54="&lt;Select&gt;"),"N/A","Error, please check"))</f>
        <v>N/A</v>
      </c>
      <c r="AC54" s="382" t="str">
        <f>IF($G54=Lists!$D$5,IF('Table A2 Economic Benefits'!AC106="","N/A",'Table A2 Economic Benefits'!AC106),
IF(OR($G54=Lists!$D$4,$G54="&lt;Select&gt;"),"N/A","Error, please check"))</f>
        <v>N/A</v>
      </c>
      <c r="AD54" s="382" t="str">
        <f>IF($G54=Lists!$D$5,IF('Table A2 Economic Benefits'!AD106="","N/A",'Table A2 Economic Benefits'!AD106),
IF(OR($G54=Lists!$D$4,$G54="&lt;Select&gt;"),"N/A","Error, please check"))</f>
        <v>N/A</v>
      </c>
      <c r="AE54" s="382" t="str">
        <f>IF($G54=Lists!$D$5,IF('Table A2 Economic Benefits'!AE106="","N/A",'Table A2 Economic Benefits'!AE106),
IF(OR($G54=Lists!$D$4,$G54="&lt;Select&gt;"),"N/A","Error, please check"))</f>
        <v>N/A</v>
      </c>
      <c r="AF54" s="382" t="str">
        <f>IF($G54=Lists!$D$5,IF('Table A2 Economic Benefits'!AF106="","N/A",'Table A2 Economic Benefits'!AF106),
IF(OR($G54=Lists!$D$4,$G54="&lt;Select&gt;"),"N/A","Error, please check"))</f>
        <v>N/A</v>
      </c>
      <c r="AG54" s="382" t="str">
        <f>IF($G54=Lists!$D$5,IF('Table A2 Economic Benefits'!AG106="","N/A",'Table A2 Economic Benefits'!AG106),
IF(OR($G54=Lists!$D$4,$G54="&lt;Select&gt;"),"N/A","Error, please check"))</f>
        <v>N/A</v>
      </c>
      <c r="AH54" s="382" t="str">
        <f>IF($G54=Lists!$D$5,IF('Table A2 Economic Benefits'!AH106="","N/A",'Table A2 Economic Benefits'!AH106),
IF(OR($G54=Lists!$D$4,$G54="&lt;Select&gt;"),"N/A","Error, please check"))</f>
        <v>N/A</v>
      </c>
      <c r="AI54" s="382" t="str">
        <f>IF($G54=Lists!$D$5,IF('Table A2 Economic Benefits'!AI106="","N/A",'Table A2 Economic Benefits'!AI106),
IF(OR($G54=Lists!$D$4,$G54="&lt;Select&gt;"),"N/A","Error, please check"))</f>
        <v>N/A</v>
      </c>
      <c r="AJ54" s="382" t="str">
        <f>IF($G54=Lists!$D$5,IF('Table A2 Economic Benefits'!AJ106="","N/A",'Table A2 Economic Benefits'!AJ106),
IF(OR($G54=Lists!$D$4,$G54="&lt;Select&gt;"),"N/A","Error, please check"))</f>
        <v>N/A</v>
      </c>
      <c r="AK54" s="382" t="str">
        <f>IF($G54=Lists!$D$5,IF('Table A2 Economic Benefits'!AK106="","N/A",'Table A2 Economic Benefits'!AK106),
IF(OR($G54=Lists!$D$4,$G54="&lt;Select&gt;"),"N/A","Error, please check"))</f>
        <v>N/A</v>
      </c>
      <c r="AL54" s="382" t="str">
        <f>IF($G54=Lists!$D$5,IF('Table A2 Economic Benefits'!AL106="","N/A",'Table A2 Economic Benefits'!AL106),
IF(OR($G54=Lists!$D$4,$G54="&lt;Select&gt;"),"N/A","Error, please check"))</f>
        <v>N/A</v>
      </c>
      <c r="AM54" s="382" t="str">
        <f>IF($G54=Lists!$D$5,IF('Table A2 Economic Benefits'!AM106="","N/A",'Table A2 Economic Benefits'!AM106),
IF(OR($G54=Lists!$D$4,$G54="&lt;Select&gt;"),"N/A","Error, please check"))</f>
        <v>N/A</v>
      </c>
      <c r="AN54" s="382" t="str">
        <f>IF($G54=Lists!$D$5,IF('Table A2 Economic Benefits'!AN106="","N/A",'Table A2 Economic Benefits'!AN106),
IF(OR($G54=Lists!$D$4,$G54="&lt;Select&gt;"),"N/A","Error, please check"))</f>
        <v>N/A</v>
      </c>
      <c r="AO54" s="382" t="str">
        <f>IF($G54=Lists!$D$5,IF('Table A2 Economic Benefits'!AO106="","N/A",'Table A2 Economic Benefits'!AO106),
IF(OR($G54=Lists!$D$4,$G54="&lt;Select&gt;"),"N/A","Error, please check"))</f>
        <v>N/A</v>
      </c>
      <c r="AP54" s="382" t="str">
        <f>IF($G54=Lists!$D$5,IF('Table A2 Economic Benefits'!AP106="","N/A",'Table A2 Economic Benefits'!AP106),
IF(OR($G54=Lists!$D$4,$G54="&lt;Select&gt;"),"N/A","Error, please check"))</f>
        <v>N/A</v>
      </c>
      <c r="AQ54" s="382" t="str">
        <f>IF($G54=Lists!$D$5,IF('Table A2 Economic Benefits'!AQ106="","N/A",'Table A2 Economic Benefits'!AQ106),
IF(OR($G54=Lists!$D$4,$G54="&lt;Select&gt;"),"N/A","Error, please check"))</f>
        <v>N/A</v>
      </c>
      <c r="AR54" s="382" t="str">
        <f>IF($G54=Lists!$D$5,IF('Table A2 Economic Benefits'!AR106="","N/A",'Table A2 Economic Benefits'!AR106),
IF(OR($G54=Lists!$D$4,$G54="&lt;Select&gt;"),"N/A","Error, please check"))</f>
        <v>N/A</v>
      </c>
      <c r="AS54" s="382" t="str">
        <f>IF($G54=Lists!$D$5,IF('Table A2 Economic Benefits'!AS106="","N/A",'Table A2 Economic Benefits'!AS106),
IF(OR($G54=Lists!$D$4,$G54="&lt;Select&gt;"),"N/A","Error, please check"))</f>
        <v>N/A</v>
      </c>
      <c r="AT54" s="382" t="str">
        <f>IF($G54=Lists!$D$5,IF('Table A2 Economic Benefits'!AT106="","N/A",'Table A2 Economic Benefits'!AT106),
IF(OR($G54=Lists!$D$4,$G54="&lt;Select&gt;"),"N/A","Error, please check"))</f>
        <v>N/A</v>
      </c>
      <c r="AU54" s="382" t="str">
        <f>IF($G54=Lists!$D$5,IF('Table A2 Economic Benefits'!AU106="","N/A",'Table A2 Economic Benefits'!AU106),
IF(OR($G54=Lists!$D$4,$G54="&lt;Select&gt;"),"N/A","Error, please check"))</f>
        <v>N/A</v>
      </c>
      <c r="AV54" s="382" t="str">
        <f>IF($G54=Lists!$D$5,IF('Table A2 Economic Benefits'!AV106="","N/A",'Table A2 Economic Benefits'!AV106),
IF(OR($G54=Lists!$D$4,$G54="&lt;Select&gt;"),"N/A","Error, please check"))</f>
        <v>N/A</v>
      </c>
      <c r="AW54" s="382" t="str">
        <f>IF($G54=Lists!$D$5,IF('Table A2 Economic Benefits'!AW106="","N/A",'Table A2 Economic Benefits'!AW106),
IF(OR($G54=Lists!$D$4,$G54="&lt;Select&gt;"),"N/A","Error, please check"))</f>
        <v>N/A</v>
      </c>
      <c r="AX54" s="382" t="str">
        <f>IF($G54=Lists!$D$5,IF('Table A2 Economic Benefits'!AX106="","N/A",'Table A2 Economic Benefits'!AX106),
IF(OR($G54=Lists!$D$4,$G54="&lt;Select&gt;"),"N/A","Error, please check"))</f>
        <v>N/A</v>
      </c>
      <c r="AY54" s="382" t="str">
        <f>IF($G54=Lists!$D$5,IF('Table A2 Economic Benefits'!AY106="","N/A",'Table A2 Economic Benefits'!AY106),
IF(OR($G54=Lists!$D$4,$G54="&lt;Select&gt;"),"N/A","Error, please check"))</f>
        <v>N/A</v>
      </c>
      <c r="AZ54" s="382" t="str">
        <f>IF($G54=Lists!$D$5,IF('Table A2 Economic Benefits'!AZ106="","N/A",'Table A2 Economic Benefits'!AZ106),
IF(OR($G54=Lists!$D$4,$G54="&lt;Select&gt;"),"N/A","Error, please check"))</f>
        <v>N/A</v>
      </c>
      <c r="BA54" s="382" t="str">
        <f>IF($G54=Lists!$D$5,IF('Table A2 Economic Benefits'!BA106="","N/A",'Table A2 Economic Benefits'!BA106),
IF(OR($G54=Lists!$D$4,$G54="&lt;Select&gt;"),"N/A","Error, please check"))</f>
        <v>N/A</v>
      </c>
      <c r="BB54" s="382" t="str">
        <f>IF($G54=Lists!$D$5,IF('Table A2 Economic Benefits'!BB106="","N/A",'Table A2 Economic Benefits'!BB106),
IF(OR($G54=Lists!$D$4,$G54="&lt;Select&gt;"),"N/A","Error, please check"))</f>
        <v>N/A</v>
      </c>
      <c r="BC54" s="382" t="str">
        <f>IF($G54=Lists!$D$5,IF('Table A2 Economic Benefits'!BC106="","N/A",'Table A2 Economic Benefits'!BC106),
IF(OR($G54=Lists!$D$4,$G54="&lt;Select&gt;"),"N/A","Error, please check"))</f>
        <v>N/A</v>
      </c>
      <c r="BD54" s="382" t="str">
        <f>IF($G54=Lists!$D$5,IF('Table A2 Economic Benefits'!BD106="","N/A",'Table A2 Economic Benefits'!BD106),
IF(OR($G54=Lists!$D$4,$G54="&lt;Select&gt;"),"N/A","Error, please check"))</f>
        <v>N/A</v>
      </c>
      <c r="BE54" s="382" t="str">
        <f>IF($G54=Lists!$D$5,IF('Table A2 Economic Benefits'!BE106="","N/A",'Table A2 Economic Benefits'!BE106),
IF(OR($G54=Lists!$D$4,$G54="&lt;Select&gt;"),"N/A","Error, please check"))</f>
        <v>N/A</v>
      </c>
      <c r="BF54" s="382" t="str">
        <f>IF($G54=Lists!$D$5,IF('Table A2 Economic Benefits'!BF106="","N/A",'Table A2 Economic Benefits'!BF106),
IF(OR($G54=Lists!$D$4,$G54="&lt;Select&gt;"),"N/A","Error, please check"))</f>
        <v>N/A</v>
      </c>
      <c r="BG54" s="382" t="str">
        <f>IF($G54=Lists!$D$5,IF('Table A2 Economic Benefits'!BG106="","N/A",'Table A2 Economic Benefits'!BG106),
IF(OR($G54=Lists!$D$4,$G54="&lt;Select&gt;"),"N/A","Error, please check"))</f>
        <v>N/A</v>
      </c>
      <c r="BH54" s="382" t="str">
        <f>IF($G54=Lists!$D$5,IF('Table A2 Economic Benefits'!BH106="","N/A",'Table A2 Economic Benefits'!BH106),
IF(OR($G54=Lists!$D$4,$G54="&lt;Select&gt;"),"N/A","Error, please check"))</f>
        <v>N/A</v>
      </c>
      <c r="BI54" s="382" t="str">
        <f>IF($G54=Lists!$D$5,IF('Table A2 Economic Benefits'!BI106="","N/A",'Table A2 Economic Benefits'!BI106),
IF(OR($G54=Lists!$D$4,$G54="&lt;Select&gt;"),"N/A","Error, please check"))</f>
        <v>N/A</v>
      </c>
      <c r="BJ54" s="382" t="str">
        <f>IF($G54=Lists!$D$5,IF('Table A2 Economic Benefits'!BJ106="","N/A",'Table A2 Economic Benefits'!BJ106),
IF(OR($G54=Lists!$D$4,$G54="&lt;Select&gt;"),"N/A","Error, please check"))</f>
        <v>N/A</v>
      </c>
      <c r="BK54" s="382" t="str">
        <f>IF($G54=Lists!$D$5,IF('Table A2 Economic Benefits'!BK106="","N/A",'Table A2 Economic Benefits'!BK106),
IF(OR($G54=Lists!$D$4,$G54="&lt;Select&gt;"),"N/A","Error, please check"))</f>
        <v>N/A</v>
      </c>
      <c r="BL54" s="382" t="str">
        <f>IF($G54=Lists!$D$5,IF('Table A2 Economic Benefits'!BL106="","N/A",'Table A2 Economic Benefits'!BL106),
IF(OR($G54=Lists!$D$4,$G54="&lt;Select&gt;"),"N/A","Error, please check"))</f>
        <v>N/A</v>
      </c>
      <c r="BM54" s="382" t="str">
        <f>IF($G54=Lists!$D$5,IF('Table A2 Economic Benefits'!BM106="","N/A",'Table A2 Economic Benefits'!BM106),
IF(OR($G54=Lists!$D$4,$G54="&lt;Select&gt;"),"N/A","Error, please check"))</f>
        <v>N/A</v>
      </c>
      <c r="BN54" s="382" t="str">
        <f>IF($G54=Lists!$D$5,IF('Table A2 Economic Benefits'!BN106="","N/A",'Table A2 Economic Benefits'!BN106),
IF(OR($G54=Lists!$D$4,$G54="&lt;Select&gt;"),"N/A","Error, please check"))</f>
        <v>N/A</v>
      </c>
      <c r="BO54" s="382" t="str">
        <f>IF($G54=Lists!$D$5,IF('Table A2 Economic Benefits'!BO106="","N/A",'Table A2 Economic Benefits'!BO106),
IF(OR($G54=Lists!$D$4,$G54="&lt;Select&gt;"),"N/A","Error, please check"))</f>
        <v>N/A</v>
      </c>
    </row>
    <row r="55" spans="3:67" x14ac:dyDescent="0.35">
      <c r="C55" s="109" t="str">
        <f>'Table A2 Economic Benefits'!C107</f>
        <v>&lt;Select&gt;</v>
      </c>
      <c r="D55" s="109" t="str">
        <f>'Table A2 Economic Benefits'!D107</f>
        <v>&lt;Select&gt;</v>
      </c>
      <c r="E55" s="109" t="str">
        <f>'Table A2 Economic Benefits'!E107</f>
        <v/>
      </c>
      <c r="F55" s="109" t="str">
        <f>'Table A2 Economic Benefits'!F107</f>
        <v>&lt;Select&gt;</v>
      </c>
      <c r="G55" s="109" t="str">
        <f>'Table A2 Economic Benefits'!G107</f>
        <v>&lt;Select&gt;</v>
      </c>
      <c r="H55" s="382" t="str">
        <f>IF($G55=Lists!$D$5,IF('Table A2 Economic Benefits'!H107="","N/A",'Table A2 Economic Benefits'!H107),
IF(OR($G55=Lists!$D$4,$G55="&lt;Select&gt;"),"N/A","Error, please check"))</f>
        <v>N/A</v>
      </c>
      <c r="I55" s="382" t="str">
        <f>IF($G55=Lists!$D$5,IF('Table A2 Economic Benefits'!I107="","N/A",'Table A2 Economic Benefits'!I107),
IF(OR($G55=Lists!$D$4,$G55="&lt;Select&gt;"),"N/A","Error, please check"))</f>
        <v>N/A</v>
      </c>
      <c r="J55" s="382" t="str">
        <f>IF($G55=Lists!$D$5,IF('Table A2 Economic Benefits'!J107="","N/A",'Table A2 Economic Benefits'!J107),
IF(OR($G55=Lists!$D$4,$G55="&lt;Select&gt;"),"N/A","Error, please check"))</f>
        <v>N/A</v>
      </c>
      <c r="K55" s="382" t="str">
        <f>IF($G55=Lists!$D$5,IF('Table A2 Economic Benefits'!K107="","N/A",'Table A2 Economic Benefits'!K107),
IF(OR($G55=Lists!$D$4,$G55="&lt;Select&gt;"),"N/A","Error, please check"))</f>
        <v>N/A</v>
      </c>
      <c r="L55" s="382" t="str">
        <f>IF($G55=Lists!$D$5,IF('Table A2 Economic Benefits'!L107="","N/A",'Table A2 Economic Benefits'!L107),
IF(OR($G55=Lists!$D$4,$G55="&lt;Select&gt;"),"N/A","Error, please check"))</f>
        <v>N/A</v>
      </c>
      <c r="M55" s="382" t="str">
        <f>IF($G55=Lists!$D$5,IF('Table A2 Economic Benefits'!M107="","N/A",'Table A2 Economic Benefits'!M107),
IF(OR($G55=Lists!$D$4,$G55="&lt;Select&gt;"),"N/A","Error, please check"))</f>
        <v>N/A</v>
      </c>
      <c r="N55" s="382" t="str">
        <f>IF($G55=Lists!$D$5,IF('Table A2 Economic Benefits'!N107="","N/A",'Table A2 Economic Benefits'!N107),
IF(OR($G55=Lists!$D$4,$G55="&lt;Select&gt;"),"N/A","Error, please check"))</f>
        <v>N/A</v>
      </c>
      <c r="O55" s="382" t="str">
        <f>IF($G55=Lists!$D$5,IF('Table A2 Economic Benefits'!O107="","N/A",'Table A2 Economic Benefits'!O107),
IF(OR($G55=Lists!$D$4,$G55="&lt;Select&gt;"),"N/A","Error, please check"))</f>
        <v>N/A</v>
      </c>
      <c r="P55" s="382" t="str">
        <f>IF($G55=Lists!$D$5,IF('Table A2 Economic Benefits'!P107="","N/A",'Table A2 Economic Benefits'!P107),
IF(OR($G55=Lists!$D$4,$G55="&lt;Select&gt;"),"N/A","Error, please check"))</f>
        <v>N/A</v>
      </c>
      <c r="Q55" s="382" t="str">
        <f>IF($G55=Lists!$D$5,IF('Table A2 Economic Benefits'!Q107="","N/A",'Table A2 Economic Benefits'!Q107),
IF(OR($G55=Lists!$D$4,$G55="&lt;Select&gt;"),"N/A","Error, please check"))</f>
        <v>N/A</v>
      </c>
      <c r="R55" s="382" t="str">
        <f>IF($G55=Lists!$D$5,IF('Table A2 Economic Benefits'!R107="","N/A",'Table A2 Economic Benefits'!R107),
IF(OR($G55=Lists!$D$4,$G55="&lt;Select&gt;"),"N/A","Error, please check"))</f>
        <v>N/A</v>
      </c>
      <c r="S55" s="382" t="str">
        <f>IF($G55=Lists!$D$5,IF('Table A2 Economic Benefits'!S107="","N/A",'Table A2 Economic Benefits'!S107),
IF(OR($G55=Lists!$D$4,$G55="&lt;Select&gt;"),"N/A","Error, please check"))</f>
        <v>N/A</v>
      </c>
      <c r="T55" s="382" t="str">
        <f>IF($G55=Lists!$D$5,IF('Table A2 Economic Benefits'!T107="","N/A",'Table A2 Economic Benefits'!T107),
IF(OR($G55=Lists!$D$4,$G55="&lt;Select&gt;"),"N/A","Error, please check"))</f>
        <v>N/A</v>
      </c>
      <c r="U55" s="382" t="str">
        <f>IF($G55=Lists!$D$5,IF('Table A2 Economic Benefits'!U107="","N/A",'Table A2 Economic Benefits'!U107),
IF(OR($G55=Lists!$D$4,$G55="&lt;Select&gt;"),"N/A","Error, please check"))</f>
        <v>N/A</v>
      </c>
      <c r="V55" s="382" t="str">
        <f>IF($G55=Lists!$D$5,IF('Table A2 Economic Benefits'!V107="","N/A",'Table A2 Economic Benefits'!V107),
IF(OR($G55=Lists!$D$4,$G55="&lt;Select&gt;"),"N/A","Error, please check"))</f>
        <v>N/A</v>
      </c>
      <c r="W55" s="382" t="str">
        <f>IF($G55=Lists!$D$5,IF('Table A2 Economic Benefits'!W107="","N/A",'Table A2 Economic Benefits'!W107),
IF(OR($G55=Lists!$D$4,$G55="&lt;Select&gt;"),"N/A","Error, please check"))</f>
        <v>N/A</v>
      </c>
      <c r="X55" s="382" t="str">
        <f>IF($G55=Lists!$D$5,IF('Table A2 Economic Benefits'!X107="","N/A",'Table A2 Economic Benefits'!X107),
IF(OR($G55=Lists!$D$4,$G55="&lt;Select&gt;"),"N/A","Error, please check"))</f>
        <v>N/A</v>
      </c>
      <c r="Y55" s="382" t="str">
        <f>IF($G55=Lists!$D$5,IF('Table A2 Economic Benefits'!Y107="","N/A",'Table A2 Economic Benefits'!Y107),
IF(OR($G55=Lists!$D$4,$G55="&lt;Select&gt;"),"N/A","Error, please check"))</f>
        <v>N/A</v>
      </c>
      <c r="Z55" s="382" t="str">
        <f>IF($G55=Lists!$D$5,IF('Table A2 Economic Benefits'!Z107="","N/A",'Table A2 Economic Benefits'!Z107),
IF(OR($G55=Lists!$D$4,$G55="&lt;Select&gt;"),"N/A","Error, please check"))</f>
        <v>N/A</v>
      </c>
      <c r="AA55" s="382" t="str">
        <f>IF($G55=Lists!$D$5,IF('Table A2 Economic Benefits'!AA107="","N/A",'Table A2 Economic Benefits'!AA107),
IF(OR($G55=Lists!$D$4,$G55="&lt;Select&gt;"),"N/A","Error, please check"))</f>
        <v>N/A</v>
      </c>
      <c r="AB55" s="382" t="str">
        <f>IF($G55=Lists!$D$5,IF('Table A2 Economic Benefits'!AB107="","N/A",'Table A2 Economic Benefits'!AB107),
IF(OR($G55=Lists!$D$4,$G55="&lt;Select&gt;"),"N/A","Error, please check"))</f>
        <v>N/A</v>
      </c>
      <c r="AC55" s="382" t="str">
        <f>IF($G55=Lists!$D$5,IF('Table A2 Economic Benefits'!AC107="","N/A",'Table A2 Economic Benefits'!AC107),
IF(OR($G55=Lists!$D$4,$G55="&lt;Select&gt;"),"N/A","Error, please check"))</f>
        <v>N/A</v>
      </c>
      <c r="AD55" s="382" t="str">
        <f>IF($G55=Lists!$D$5,IF('Table A2 Economic Benefits'!AD107="","N/A",'Table A2 Economic Benefits'!AD107),
IF(OR($G55=Lists!$D$4,$G55="&lt;Select&gt;"),"N/A","Error, please check"))</f>
        <v>N/A</v>
      </c>
      <c r="AE55" s="382" t="str">
        <f>IF($G55=Lists!$D$5,IF('Table A2 Economic Benefits'!AE107="","N/A",'Table A2 Economic Benefits'!AE107),
IF(OR($G55=Lists!$D$4,$G55="&lt;Select&gt;"),"N/A","Error, please check"))</f>
        <v>N/A</v>
      </c>
      <c r="AF55" s="382" t="str">
        <f>IF($G55=Lists!$D$5,IF('Table A2 Economic Benefits'!AF107="","N/A",'Table A2 Economic Benefits'!AF107),
IF(OR($G55=Lists!$D$4,$G55="&lt;Select&gt;"),"N/A","Error, please check"))</f>
        <v>N/A</v>
      </c>
      <c r="AG55" s="382" t="str">
        <f>IF($G55=Lists!$D$5,IF('Table A2 Economic Benefits'!AG107="","N/A",'Table A2 Economic Benefits'!AG107),
IF(OR($G55=Lists!$D$4,$G55="&lt;Select&gt;"),"N/A","Error, please check"))</f>
        <v>N/A</v>
      </c>
      <c r="AH55" s="382" t="str">
        <f>IF($G55=Lists!$D$5,IF('Table A2 Economic Benefits'!AH107="","N/A",'Table A2 Economic Benefits'!AH107),
IF(OR($G55=Lists!$D$4,$G55="&lt;Select&gt;"),"N/A","Error, please check"))</f>
        <v>N/A</v>
      </c>
      <c r="AI55" s="382" t="str">
        <f>IF($G55=Lists!$D$5,IF('Table A2 Economic Benefits'!AI107="","N/A",'Table A2 Economic Benefits'!AI107),
IF(OR($G55=Lists!$D$4,$G55="&lt;Select&gt;"),"N/A","Error, please check"))</f>
        <v>N/A</v>
      </c>
      <c r="AJ55" s="382" t="str">
        <f>IF($G55=Lists!$D$5,IF('Table A2 Economic Benefits'!AJ107="","N/A",'Table A2 Economic Benefits'!AJ107),
IF(OR($G55=Lists!$D$4,$G55="&lt;Select&gt;"),"N/A","Error, please check"))</f>
        <v>N/A</v>
      </c>
      <c r="AK55" s="382" t="str">
        <f>IF($G55=Lists!$D$5,IF('Table A2 Economic Benefits'!AK107="","N/A",'Table A2 Economic Benefits'!AK107),
IF(OR($G55=Lists!$D$4,$G55="&lt;Select&gt;"),"N/A","Error, please check"))</f>
        <v>N/A</v>
      </c>
      <c r="AL55" s="382" t="str">
        <f>IF($G55=Lists!$D$5,IF('Table A2 Economic Benefits'!AL107="","N/A",'Table A2 Economic Benefits'!AL107),
IF(OR($G55=Lists!$D$4,$G55="&lt;Select&gt;"),"N/A","Error, please check"))</f>
        <v>N/A</v>
      </c>
      <c r="AM55" s="382" t="str">
        <f>IF($G55=Lists!$D$5,IF('Table A2 Economic Benefits'!AM107="","N/A",'Table A2 Economic Benefits'!AM107),
IF(OR($G55=Lists!$D$4,$G55="&lt;Select&gt;"),"N/A","Error, please check"))</f>
        <v>N/A</v>
      </c>
      <c r="AN55" s="382" t="str">
        <f>IF($G55=Lists!$D$5,IF('Table A2 Economic Benefits'!AN107="","N/A",'Table A2 Economic Benefits'!AN107),
IF(OR($G55=Lists!$D$4,$G55="&lt;Select&gt;"),"N/A","Error, please check"))</f>
        <v>N/A</v>
      </c>
      <c r="AO55" s="382" t="str">
        <f>IF($G55=Lists!$D$5,IF('Table A2 Economic Benefits'!AO107="","N/A",'Table A2 Economic Benefits'!AO107),
IF(OR($G55=Lists!$D$4,$G55="&lt;Select&gt;"),"N/A","Error, please check"))</f>
        <v>N/A</v>
      </c>
      <c r="AP55" s="382" t="str">
        <f>IF($G55=Lists!$D$5,IF('Table A2 Economic Benefits'!AP107="","N/A",'Table A2 Economic Benefits'!AP107),
IF(OR($G55=Lists!$D$4,$G55="&lt;Select&gt;"),"N/A","Error, please check"))</f>
        <v>N/A</v>
      </c>
      <c r="AQ55" s="382" t="str">
        <f>IF($G55=Lists!$D$5,IF('Table A2 Economic Benefits'!AQ107="","N/A",'Table A2 Economic Benefits'!AQ107),
IF(OR($G55=Lists!$D$4,$G55="&lt;Select&gt;"),"N/A","Error, please check"))</f>
        <v>N/A</v>
      </c>
      <c r="AR55" s="382" t="str">
        <f>IF($G55=Lists!$D$5,IF('Table A2 Economic Benefits'!AR107="","N/A",'Table A2 Economic Benefits'!AR107),
IF(OR($G55=Lists!$D$4,$G55="&lt;Select&gt;"),"N/A","Error, please check"))</f>
        <v>N/A</v>
      </c>
      <c r="AS55" s="382" t="str">
        <f>IF($G55=Lists!$D$5,IF('Table A2 Economic Benefits'!AS107="","N/A",'Table A2 Economic Benefits'!AS107),
IF(OR($G55=Lists!$D$4,$G55="&lt;Select&gt;"),"N/A","Error, please check"))</f>
        <v>N/A</v>
      </c>
      <c r="AT55" s="382" t="str">
        <f>IF($G55=Lists!$D$5,IF('Table A2 Economic Benefits'!AT107="","N/A",'Table A2 Economic Benefits'!AT107),
IF(OR($G55=Lists!$D$4,$G55="&lt;Select&gt;"),"N/A","Error, please check"))</f>
        <v>N/A</v>
      </c>
      <c r="AU55" s="382" t="str">
        <f>IF($G55=Lists!$D$5,IF('Table A2 Economic Benefits'!AU107="","N/A",'Table A2 Economic Benefits'!AU107),
IF(OR($G55=Lists!$D$4,$G55="&lt;Select&gt;"),"N/A","Error, please check"))</f>
        <v>N/A</v>
      </c>
      <c r="AV55" s="382" t="str">
        <f>IF($G55=Lists!$D$5,IF('Table A2 Economic Benefits'!AV107="","N/A",'Table A2 Economic Benefits'!AV107),
IF(OR($G55=Lists!$D$4,$G55="&lt;Select&gt;"),"N/A","Error, please check"))</f>
        <v>N/A</v>
      </c>
      <c r="AW55" s="382" t="str">
        <f>IF($G55=Lists!$D$5,IF('Table A2 Economic Benefits'!AW107="","N/A",'Table A2 Economic Benefits'!AW107),
IF(OR($G55=Lists!$D$4,$G55="&lt;Select&gt;"),"N/A","Error, please check"))</f>
        <v>N/A</v>
      </c>
      <c r="AX55" s="382" t="str">
        <f>IF($G55=Lists!$D$5,IF('Table A2 Economic Benefits'!AX107="","N/A",'Table A2 Economic Benefits'!AX107),
IF(OR($G55=Lists!$D$4,$G55="&lt;Select&gt;"),"N/A","Error, please check"))</f>
        <v>N/A</v>
      </c>
      <c r="AY55" s="382" t="str">
        <f>IF($G55=Lists!$D$5,IF('Table A2 Economic Benefits'!AY107="","N/A",'Table A2 Economic Benefits'!AY107),
IF(OR($G55=Lists!$D$4,$G55="&lt;Select&gt;"),"N/A","Error, please check"))</f>
        <v>N/A</v>
      </c>
      <c r="AZ55" s="382" t="str">
        <f>IF($G55=Lists!$D$5,IF('Table A2 Economic Benefits'!AZ107="","N/A",'Table A2 Economic Benefits'!AZ107),
IF(OR($G55=Lists!$D$4,$G55="&lt;Select&gt;"),"N/A","Error, please check"))</f>
        <v>N/A</v>
      </c>
      <c r="BA55" s="382" t="str">
        <f>IF($G55=Lists!$D$5,IF('Table A2 Economic Benefits'!BA107="","N/A",'Table A2 Economic Benefits'!BA107),
IF(OR($G55=Lists!$D$4,$G55="&lt;Select&gt;"),"N/A","Error, please check"))</f>
        <v>N/A</v>
      </c>
      <c r="BB55" s="382" t="str">
        <f>IF($G55=Lists!$D$5,IF('Table A2 Economic Benefits'!BB107="","N/A",'Table A2 Economic Benefits'!BB107),
IF(OR($G55=Lists!$D$4,$G55="&lt;Select&gt;"),"N/A","Error, please check"))</f>
        <v>N/A</v>
      </c>
      <c r="BC55" s="382" t="str">
        <f>IF($G55=Lists!$D$5,IF('Table A2 Economic Benefits'!BC107="","N/A",'Table A2 Economic Benefits'!BC107),
IF(OR($G55=Lists!$D$4,$G55="&lt;Select&gt;"),"N/A","Error, please check"))</f>
        <v>N/A</v>
      </c>
      <c r="BD55" s="382" t="str">
        <f>IF($G55=Lists!$D$5,IF('Table A2 Economic Benefits'!BD107="","N/A",'Table A2 Economic Benefits'!BD107),
IF(OR($G55=Lists!$D$4,$G55="&lt;Select&gt;"),"N/A","Error, please check"))</f>
        <v>N/A</v>
      </c>
      <c r="BE55" s="382" t="str">
        <f>IF($G55=Lists!$D$5,IF('Table A2 Economic Benefits'!BE107="","N/A",'Table A2 Economic Benefits'!BE107),
IF(OR($G55=Lists!$D$4,$G55="&lt;Select&gt;"),"N/A","Error, please check"))</f>
        <v>N/A</v>
      </c>
      <c r="BF55" s="382" t="str">
        <f>IF($G55=Lists!$D$5,IF('Table A2 Economic Benefits'!BF107="","N/A",'Table A2 Economic Benefits'!BF107),
IF(OR($G55=Lists!$D$4,$G55="&lt;Select&gt;"),"N/A","Error, please check"))</f>
        <v>N/A</v>
      </c>
      <c r="BG55" s="382" t="str">
        <f>IF($G55=Lists!$D$5,IF('Table A2 Economic Benefits'!BG107="","N/A",'Table A2 Economic Benefits'!BG107),
IF(OR($G55=Lists!$D$4,$G55="&lt;Select&gt;"),"N/A","Error, please check"))</f>
        <v>N/A</v>
      </c>
      <c r="BH55" s="382" t="str">
        <f>IF($G55=Lists!$D$5,IF('Table A2 Economic Benefits'!BH107="","N/A",'Table A2 Economic Benefits'!BH107),
IF(OR($G55=Lists!$D$4,$G55="&lt;Select&gt;"),"N/A","Error, please check"))</f>
        <v>N/A</v>
      </c>
      <c r="BI55" s="382" t="str">
        <f>IF($G55=Lists!$D$5,IF('Table A2 Economic Benefits'!BI107="","N/A",'Table A2 Economic Benefits'!BI107),
IF(OR($G55=Lists!$D$4,$G55="&lt;Select&gt;"),"N/A","Error, please check"))</f>
        <v>N/A</v>
      </c>
      <c r="BJ55" s="382" t="str">
        <f>IF($G55=Lists!$D$5,IF('Table A2 Economic Benefits'!BJ107="","N/A",'Table A2 Economic Benefits'!BJ107),
IF(OR($G55=Lists!$D$4,$G55="&lt;Select&gt;"),"N/A","Error, please check"))</f>
        <v>N/A</v>
      </c>
      <c r="BK55" s="382" t="str">
        <f>IF($G55=Lists!$D$5,IF('Table A2 Economic Benefits'!BK107="","N/A",'Table A2 Economic Benefits'!BK107),
IF(OR($G55=Lists!$D$4,$G55="&lt;Select&gt;"),"N/A","Error, please check"))</f>
        <v>N/A</v>
      </c>
      <c r="BL55" s="382" t="str">
        <f>IF($G55=Lists!$D$5,IF('Table A2 Economic Benefits'!BL107="","N/A",'Table A2 Economic Benefits'!BL107),
IF(OR($G55=Lists!$D$4,$G55="&lt;Select&gt;"),"N/A","Error, please check"))</f>
        <v>N/A</v>
      </c>
      <c r="BM55" s="382" t="str">
        <f>IF($G55=Lists!$D$5,IF('Table A2 Economic Benefits'!BM107="","N/A",'Table A2 Economic Benefits'!BM107),
IF(OR($G55=Lists!$D$4,$G55="&lt;Select&gt;"),"N/A","Error, please check"))</f>
        <v>N/A</v>
      </c>
      <c r="BN55" s="382" t="str">
        <f>IF($G55=Lists!$D$5,IF('Table A2 Economic Benefits'!BN107="","N/A",'Table A2 Economic Benefits'!BN107),
IF(OR($G55=Lists!$D$4,$G55="&lt;Select&gt;"),"N/A","Error, please check"))</f>
        <v>N/A</v>
      </c>
      <c r="BO55" s="382" t="str">
        <f>IF($G55=Lists!$D$5,IF('Table A2 Economic Benefits'!BO107="","N/A",'Table A2 Economic Benefits'!BO107),
IF(OR($G55=Lists!$D$4,$G55="&lt;Select&gt;"),"N/A","Error, please check"))</f>
        <v>N/A</v>
      </c>
    </row>
    <row r="56" spans="3:67" x14ac:dyDescent="0.35">
      <c r="C56" s="109" t="str">
        <f>'Table A2 Economic Benefits'!C108</f>
        <v>&lt;Select&gt;</v>
      </c>
      <c r="D56" s="109" t="str">
        <f>'Table A2 Economic Benefits'!D108</f>
        <v>&lt;Select&gt;</v>
      </c>
      <c r="E56" s="109" t="str">
        <f>'Table A2 Economic Benefits'!E108</f>
        <v/>
      </c>
      <c r="F56" s="109" t="str">
        <f>'Table A2 Economic Benefits'!F108</f>
        <v>&lt;Select&gt;</v>
      </c>
      <c r="G56" s="109" t="str">
        <f>'Table A2 Economic Benefits'!G108</f>
        <v>&lt;Select&gt;</v>
      </c>
      <c r="H56" s="382" t="str">
        <f>IF($G56=Lists!$D$5,IF('Table A2 Economic Benefits'!H108="","N/A",'Table A2 Economic Benefits'!H108),
IF(OR($G56=Lists!$D$4,$G56="&lt;Select&gt;"),"N/A","Error, please check"))</f>
        <v>N/A</v>
      </c>
      <c r="I56" s="382" t="str">
        <f>IF($G56=Lists!$D$5,IF('Table A2 Economic Benefits'!I108="","N/A",'Table A2 Economic Benefits'!I108),
IF(OR($G56=Lists!$D$4,$G56="&lt;Select&gt;"),"N/A","Error, please check"))</f>
        <v>N/A</v>
      </c>
      <c r="J56" s="382" t="str">
        <f>IF($G56=Lists!$D$5,IF('Table A2 Economic Benefits'!J108="","N/A",'Table A2 Economic Benefits'!J108),
IF(OR($G56=Lists!$D$4,$G56="&lt;Select&gt;"),"N/A","Error, please check"))</f>
        <v>N/A</v>
      </c>
      <c r="K56" s="382" t="str">
        <f>IF($G56=Lists!$D$5,IF('Table A2 Economic Benefits'!K108="","N/A",'Table A2 Economic Benefits'!K108),
IF(OR($G56=Lists!$D$4,$G56="&lt;Select&gt;"),"N/A","Error, please check"))</f>
        <v>N/A</v>
      </c>
      <c r="L56" s="382" t="str">
        <f>IF($G56=Lists!$D$5,IF('Table A2 Economic Benefits'!L108="","N/A",'Table A2 Economic Benefits'!L108),
IF(OR($G56=Lists!$D$4,$G56="&lt;Select&gt;"),"N/A","Error, please check"))</f>
        <v>N/A</v>
      </c>
      <c r="M56" s="382" t="str">
        <f>IF($G56=Lists!$D$5,IF('Table A2 Economic Benefits'!M108="","N/A",'Table A2 Economic Benefits'!M108),
IF(OR($G56=Lists!$D$4,$G56="&lt;Select&gt;"),"N/A","Error, please check"))</f>
        <v>N/A</v>
      </c>
      <c r="N56" s="382" t="str">
        <f>IF($G56=Lists!$D$5,IF('Table A2 Economic Benefits'!N108="","N/A",'Table A2 Economic Benefits'!N108),
IF(OR($G56=Lists!$D$4,$G56="&lt;Select&gt;"),"N/A","Error, please check"))</f>
        <v>N/A</v>
      </c>
      <c r="O56" s="382" t="str">
        <f>IF($G56=Lists!$D$5,IF('Table A2 Economic Benefits'!O108="","N/A",'Table A2 Economic Benefits'!O108),
IF(OR($G56=Lists!$D$4,$G56="&lt;Select&gt;"),"N/A","Error, please check"))</f>
        <v>N/A</v>
      </c>
      <c r="P56" s="382" t="str">
        <f>IF($G56=Lists!$D$5,IF('Table A2 Economic Benefits'!P108="","N/A",'Table A2 Economic Benefits'!P108),
IF(OR($G56=Lists!$D$4,$G56="&lt;Select&gt;"),"N/A","Error, please check"))</f>
        <v>N/A</v>
      </c>
      <c r="Q56" s="382" t="str">
        <f>IF($G56=Lists!$D$5,IF('Table A2 Economic Benefits'!Q108="","N/A",'Table A2 Economic Benefits'!Q108),
IF(OR($G56=Lists!$D$4,$G56="&lt;Select&gt;"),"N/A","Error, please check"))</f>
        <v>N/A</v>
      </c>
      <c r="R56" s="382" t="str">
        <f>IF($G56=Lists!$D$5,IF('Table A2 Economic Benefits'!R108="","N/A",'Table A2 Economic Benefits'!R108),
IF(OR($G56=Lists!$D$4,$G56="&lt;Select&gt;"),"N/A","Error, please check"))</f>
        <v>N/A</v>
      </c>
      <c r="S56" s="382" t="str">
        <f>IF($G56=Lists!$D$5,IF('Table A2 Economic Benefits'!S108="","N/A",'Table A2 Economic Benefits'!S108),
IF(OR($G56=Lists!$D$4,$G56="&lt;Select&gt;"),"N/A","Error, please check"))</f>
        <v>N/A</v>
      </c>
      <c r="T56" s="382" t="str">
        <f>IF($G56=Lists!$D$5,IF('Table A2 Economic Benefits'!T108="","N/A",'Table A2 Economic Benefits'!T108),
IF(OR($G56=Lists!$D$4,$G56="&lt;Select&gt;"),"N/A","Error, please check"))</f>
        <v>N/A</v>
      </c>
      <c r="U56" s="382" t="str">
        <f>IF($G56=Lists!$D$5,IF('Table A2 Economic Benefits'!U108="","N/A",'Table A2 Economic Benefits'!U108),
IF(OR($G56=Lists!$D$4,$G56="&lt;Select&gt;"),"N/A","Error, please check"))</f>
        <v>N/A</v>
      </c>
      <c r="V56" s="382" t="str">
        <f>IF($G56=Lists!$D$5,IF('Table A2 Economic Benefits'!V108="","N/A",'Table A2 Economic Benefits'!V108),
IF(OR($G56=Lists!$D$4,$G56="&lt;Select&gt;"),"N/A","Error, please check"))</f>
        <v>N/A</v>
      </c>
      <c r="W56" s="382" t="str">
        <f>IF($G56=Lists!$D$5,IF('Table A2 Economic Benefits'!W108="","N/A",'Table A2 Economic Benefits'!W108),
IF(OR($G56=Lists!$D$4,$G56="&lt;Select&gt;"),"N/A","Error, please check"))</f>
        <v>N/A</v>
      </c>
      <c r="X56" s="382" t="str">
        <f>IF($G56=Lists!$D$5,IF('Table A2 Economic Benefits'!X108="","N/A",'Table A2 Economic Benefits'!X108),
IF(OR($G56=Lists!$D$4,$G56="&lt;Select&gt;"),"N/A","Error, please check"))</f>
        <v>N/A</v>
      </c>
      <c r="Y56" s="382" t="str">
        <f>IF($G56=Lists!$D$5,IF('Table A2 Economic Benefits'!Y108="","N/A",'Table A2 Economic Benefits'!Y108),
IF(OR($G56=Lists!$D$4,$G56="&lt;Select&gt;"),"N/A","Error, please check"))</f>
        <v>N/A</v>
      </c>
      <c r="Z56" s="382" t="str">
        <f>IF($G56=Lists!$D$5,IF('Table A2 Economic Benefits'!Z108="","N/A",'Table A2 Economic Benefits'!Z108),
IF(OR($G56=Lists!$D$4,$G56="&lt;Select&gt;"),"N/A","Error, please check"))</f>
        <v>N/A</v>
      </c>
      <c r="AA56" s="382" t="str">
        <f>IF($G56=Lists!$D$5,IF('Table A2 Economic Benefits'!AA108="","N/A",'Table A2 Economic Benefits'!AA108),
IF(OR($G56=Lists!$D$4,$G56="&lt;Select&gt;"),"N/A","Error, please check"))</f>
        <v>N/A</v>
      </c>
      <c r="AB56" s="382" t="str">
        <f>IF($G56=Lists!$D$5,IF('Table A2 Economic Benefits'!AB108="","N/A",'Table A2 Economic Benefits'!AB108),
IF(OR($G56=Lists!$D$4,$G56="&lt;Select&gt;"),"N/A","Error, please check"))</f>
        <v>N/A</v>
      </c>
      <c r="AC56" s="382" t="str">
        <f>IF($G56=Lists!$D$5,IF('Table A2 Economic Benefits'!AC108="","N/A",'Table A2 Economic Benefits'!AC108),
IF(OR($G56=Lists!$D$4,$G56="&lt;Select&gt;"),"N/A","Error, please check"))</f>
        <v>N/A</v>
      </c>
      <c r="AD56" s="382" t="str">
        <f>IF($G56=Lists!$D$5,IF('Table A2 Economic Benefits'!AD108="","N/A",'Table A2 Economic Benefits'!AD108),
IF(OR($G56=Lists!$D$4,$G56="&lt;Select&gt;"),"N/A","Error, please check"))</f>
        <v>N/A</v>
      </c>
      <c r="AE56" s="382" t="str">
        <f>IF($G56=Lists!$D$5,IF('Table A2 Economic Benefits'!AE108="","N/A",'Table A2 Economic Benefits'!AE108),
IF(OR($G56=Lists!$D$4,$G56="&lt;Select&gt;"),"N/A","Error, please check"))</f>
        <v>N/A</v>
      </c>
      <c r="AF56" s="382" t="str">
        <f>IF($G56=Lists!$D$5,IF('Table A2 Economic Benefits'!AF108="","N/A",'Table A2 Economic Benefits'!AF108),
IF(OR($G56=Lists!$D$4,$G56="&lt;Select&gt;"),"N/A","Error, please check"))</f>
        <v>N/A</v>
      </c>
      <c r="AG56" s="382" t="str">
        <f>IF($G56=Lists!$D$5,IF('Table A2 Economic Benefits'!AG108="","N/A",'Table A2 Economic Benefits'!AG108),
IF(OR($G56=Lists!$D$4,$G56="&lt;Select&gt;"),"N/A","Error, please check"))</f>
        <v>N/A</v>
      </c>
      <c r="AH56" s="382" t="str">
        <f>IF($G56=Lists!$D$5,IF('Table A2 Economic Benefits'!AH108="","N/A",'Table A2 Economic Benefits'!AH108),
IF(OR($G56=Lists!$D$4,$G56="&lt;Select&gt;"),"N/A","Error, please check"))</f>
        <v>N/A</v>
      </c>
      <c r="AI56" s="382" t="str">
        <f>IF($G56=Lists!$D$5,IF('Table A2 Economic Benefits'!AI108="","N/A",'Table A2 Economic Benefits'!AI108),
IF(OR($G56=Lists!$D$4,$G56="&lt;Select&gt;"),"N/A","Error, please check"))</f>
        <v>N/A</v>
      </c>
      <c r="AJ56" s="382" t="str">
        <f>IF($G56=Lists!$D$5,IF('Table A2 Economic Benefits'!AJ108="","N/A",'Table A2 Economic Benefits'!AJ108),
IF(OR($G56=Lists!$D$4,$G56="&lt;Select&gt;"),"N/A","Error, please check"))</f>
        <v>N/A</v>
      </c>
      <c r="AK56" s="382" t="str">
        <f>IF($G56=Lists!$D$5,IF('Table A2 Economic Benefits'!AK108="","N/A",'Table A2 Economic Benefits'!AK108),
IF(OR($G56=Lists!$D$4,$G56="&lt;Select&gt;"),"N/A","Error, please check"))</f>
        <v>N/A</v>
      </c>
      <c r="AL56" s="382" t="str">
        <f>IF($G56=Lists!$D$5,IF('Table A2 Economic Benefits'!AL108="","N/A",'Table A2 Economic Benefits'!AL108),
IF(OR($G56=Lists!$D$4,$G56="&lt;Select&gt;"),"N/A","Error, please check"))</f>
        <v>N/A</v>
      </c>
      <c r="AM56" s="382" t="str">
        <f>IF($G56=Lists!$D$5,IF('Table A2 Economic Benefits'!AM108="","N/A",'Table A2 Economic Benefits'!AM108),
IF(OR($G56=Lists!$D$4,$G56="&lt;Select&gt;"),"N/A","Error, please check"))</f>
        <v>N/A</v>
      </c>
      <c r="AN56" s="382" t="str">
        <f>IF($G56=Lists!$D$5,IF('Table A2 Economic Benefits'!AN108="","N/A",'Table A2 Economic Benefits'!AN108),
IF(OR($G56=Lists!$D$4,$G56="&lt;Select&gt;"),"N/A","Error, please check"))</f>
        <v>N/A</v>
      </c>
      <c r="AO56" s="382" t="str">
        <f>IF($G56=Lists!$D$5,IF('Table A2 Economic Benefits'!AO108="","N/A",'Table A2 Economic Benefits'!AO108),
IF(OR($G56=Lists!$D$4,$G56="&lt;Select&gt;"),"N/A","Error, please check"))</f>
        <v>N/A</v>
      </c>
      <c r="AP56" s="382" t="str">
        <f>IF($G56=Lists!$D$5,IF('Table A2 Economic Benefits'!AP108="","N/A",'Table A2 Economic Benefits'!AP108),
IF(OR($G56=Lists!$D$4,$G56="&lt;Select&gt;"),"N/A","Error, please check"))</f>
        <v>N/A</v>
      </c>
      <c r="AQ56" s="382" t="str">
        <f>IF($G56=Lists!$D$5,IF('Table A2 Economic Benefits'!AQ108="","N/A",'Table A2 Economic Benefits'!AQ108),
IF(OR($G56=Lists!$D$4,$G56="&lt;Select&gt;"),"N/A","Error, please check"))</f>
        <v>N/A</v>
      </c>
      <c r="AR56" s="382" t="str">
        <f>IF($G56=Lists!$D$5,IF('Table A2 Economic Benefits'!AR108="","N/A",'Table A2 Economic Benefits'!AR108),
IF(OR($G56=Lists!$D$4,$G56="&lt;Select&gt;"),"N/A","Error, please check"))</f>
        <v>N/A</v>
      </c>
      <c r="AS56" s="382" t="str">
        <f>IF($G56=Lists!$D$5,IF('Table A2 Economic Benefits'!AS108="","N/A",'Table A2 Economic Benefits'!AS108),
IF(OR($G56=Lists!$D$4,$G56="&lt;Select&gt;"),"N/A","Error, please check"))</f>
        <v>N/A</v>
      </c>
      <c r="AT56" s="382" t="str">
        <f>IF($G56=Lists!$D$5,IF('Table A2 Economic Benefits'!AT108="","N/A",'Table A2 Economic Benefits'!AT108),
IF(OR($G56=Lists!$D$4,$G56="&lt;Select&gt;"),"N/A","Error, please check"))</f>
        <v>N/A</v>
      </c>
      <c r="AU56" s="382" t="str">
        <f>IF($G56=Lists!$D$5,IF('Table A2 Economic Benefits'!AU108="","N/A",'Table A2 Economic Benefits'!AU108),
IF(OR($G56=Lists!$D$4,$G56="&lt;Select&gt;"),"N/A","Error, please check"))</f>
        <v>N/A</v>
      </c>
      <c r="AV56" s="382" t="str">
        <f>IF($G56=Lists!$D$5,IF('Table A2 Economic Benefits'!AV108="","N/A",'Table A2 Economic Benefits'!AV108),
IF(OR($G56=Lists!$D$4,$G56="&lt;Select&gt;"),"N/A","Error, please check"))</f>
        <v>N/A</v>
      </c>
      <c r="AW56" s="382" t="str">
        <f>IF($G56=Lists!$D$5,IF('Table A2 Economic Benefits'!AW108="","N/A",'Table A2 Economic Benefits'!AW108),
IF(OR($G56=Lists!$D$4,$G56="&lt;Select&gt;"),"N/A","Error, please check"))</f>
        <v>N/A</v>
      </c>
      <c r="AX56" s="382" t="str">
        <f>IF($G56=Lists!$D$5,IF('Table A2 Economic Benefits'!AX108="","N/A",'Table A2 Economic Benefits'!AX108),
IF(OR($G56=Lists!$D$4,$G56="&lt;Select&gt;"),"N/A","Error, please check"))</f>
        <v>N/A</v>
      </c>
      <c r="AY56" s="382" t="str">
        <f>IF($G56=Lists!$D$5,IF('Table A2 Economic Benefits'!AY108="","N/A",'Table A2 Economic Benefits'!AY108),
IF(OR($G56=Lists!$D$4,$G56="&lt;Select&gt;"),"N/A","Error, please check"))</f>
        <v>N/A</v>
      </c>
      <c r="AZ56" s="382" t="str">
        <f>IF($G56=Lists!$D$5,IF('Table A2 Economic Benefits'!AZ108="","N/A",'Table A2 Economic Benefits'!AZ108),
IF(OR($G56=Lists!$D$4,$G56="&lt;Select&gt;"),"N/A","Error, please check"))</f>
        <v>N/A</v>
      </c>
      <c r="BA56" s="382" t="str">
        <f>IF($G56=Lists!$D$5,IF('Table A2 Economic Benefits'!BA108="","N/A",'Table A2 Economic Benefits'!BA108),
IF(OR($G56=Lists!$D$4,$G56="&lt;Select&gt;"),"N/A","Error, please check"))</f>
        <v>N/A</v>
      </c>
      <c r="BB56" s="382" t="str">
        <f>IF($G56=Lists!$D$5,IF('Table A2 Economic Benefits'!BB108="","N/A",'Table A2 Economic Benefits'!BB108),
IF(OR($G56=Lists!$D$4,$G56="&lt;Select&gt;"),"N/A","Error, please check"))</f>
        <v>N/A</v>
      </c>
      <c r="BC56" s="382" t="str">
        <f>IF($G56=Lists!$D$5,IF('Table A2 Economic Benefits'!BC108="","N/A",'Table A2 Economic Benefits'!BC108),
IF(OR($G56=Lists!$D$4,$G56="&lt;Select&gt;"),"N/A","Error, please check"))</f>
        <v>N/A</v>
      </c>
      <c r="BD56" s="382" t="str">
        <f>IF($G56=Lists!$D$5,IF('Table A2 Economic Benefits'!BD108="","N/A",'Table A2 Economic Benefits'!BD108),
IF(OR($G56=Lists!$D$4,$G56="&lt;Select&gt;"),"N/A","Error, please check"))</f>
        <v>N/A</v>
      </c>
      <c r="BE56" s="382" t="str">
        <f>IF($G56=Lists!$D$5,IF('Table A2 Economic Benefits'!BE108="","N/A",'Table A2 Economic Benefits'!BE108),
IF(OR($G56=Lists!$D$4,$G56="&lt;Select&gt;"),"N/A","Error, please check"))</f>
        <v>N/A</v>
      </c>
      <c r="BF56" s="382" t="str">
        <f>IF($G56=Lists!$D$5,IF('Table A2 Economic Benefits'!BF108="","N/A",'Table A2 Economic Benefits'!BF108),
IF(OR($G56=Lists!$D$4,$G56="&lt;Select&gt;"),"N/A","Error, please check"))</f>
        <v>N/A</v>
      </c>
      <c r="BG56" s="382" t="str">
        <f>IF($G56=Lists!$D$5,IF('Table A2 Economic Benefits'!BG108="","N/A",'Table A2 Economic Benefits'!BG108),
IF(OR($G56=Lists!$D$4,$G56="&lt;Select&gt;"),"N/A","Error, please check"))</f>
        <v>N/A</v>
      </c>
      <c r="BH56" s="382" t="str">
        <f>IF($G56=Lists!$D$5,IF('Table A2 Economic Benefits'!BH108="","N/A",'Table A2 Economic Benefits'!BH108),
IF(OR($G56=Lists!$D$4,$G56="&lt;Select&gt;"),"N/A","Error, please check"))</f>
        <v>N/A</v>
      </c>
      <c r="BI56" s="382" t="str">
        <f>IF($G56=Lists!$D$5,IF('Table A2 Economic Benefits'!BI108="","N/A",'Table A2 Economic Benefits'!BI108),
IF(OR($G56=Lists!$D$4,$G56="&lt;Select&gt;"),"N/A","Error, please check"))</f>
        <v>N/A</v>
      </c>
      <c r="BJ56" s="382" t="str">
        <f>IF($G56=Lists!$D$5,IF('Table A2 Economic Benefits'!BJ108="","N/A",'Table A2 Economic Benefits'!BJ108),
IF(OR($G56=Lists!$D$4,$G56="&lt;Select&gt;"),"N/A","Error, please check"))</f>
        <v>N/A</v>
      </c>
      <c r="BK56" s="382" t="str">
        <f>IF($G56=Lists!$D$5,IF('Table A2 Economic Benefits'!BK108="","N/A",'Table A2 Economic Benefits'!BK108),
IF(OR($G56=Lists!$D$4,$G56="&lt;Select&gt;"),"N/A","Error, please check"))</f>
        <v>N/A</v>
      </c>
      <c r="BL56" s="382" t="str">
        <f>IF($G56=Lists!$D$5,IF('Table A2 Economic Benefits'!BL108="","N/A",'Table A2 Economic Benefits'!BL108),
IF(OR($G56=Lists!$D$4,$G56="&lt;Select&gt;"),"N/A","Error, please check"))</f>
        <v>N/A</v>
      </c>
      <c r="BM56" s="382" t="str">
        <f>IF($G56=Lists!$D$5,IF('Table A2 Economic Benefits'!BM108="","N/A",'Table A2 Economic Benefits'!BM108),
IF(OR($G56=Lists!$D$4,$G56="&lt;Select&gt;"),"N/A","Error, please check"))</f>
        <v>N/A</v>
      </c>
      <c r="BN56" s="382" t="str">
        <f>IF($G56=Lists!$D$5,IF('Table A2 Economic Benefits'!BN108="","N/A",'Table A2 Economic Benefits'!BN108),
IF(OR($G56=Lists!$D$4,$G56="&lt;Select&gt;"),"N/A","Error, please check"))</f>
        <v>N/A</v>
      </c>
      <c r="BO56" s="382" t="str">
        <f>IF($G56=Lists!$D$5,IF('Table A2 Economic Benefits'!BO108="","N/A",'Table A2 Economic Benefits'!BO108),
IF(OR($G56=Lists!$D$4,$G56="&lt;Select&gt;"),"N/A","Error, please check"))</f>
        <v>N/A</v>
      </c>
    </row>
    <row r="57" spans="3:67" x14ac:dyDescent="0.35">
      <c r="C57" s="109" t="str">
        <f>'Table A2 Economic Benefits'!C109</f>
        <v>&lt;Select&gt;</v>
      </c>
      <c r="D57" s="109" t="str">
        <f>'Table A2 Economic Benefits'!D109</f>
        <v>&lt;Select&gt;</v>
      </c>
      <c r="E57" s="109" t="str">
        <f>'Table A2 Economic Benefits'!E109</f>
        <v/>
      </c>
      <c r="F57" s="109" t="str">
        <f>'Table A2 Economic Benefits'!F109</f>
        <v>&lt;Select&gt;</v>
      </c>
      <c r="G57" s="109" t="str">
        <f>'Table A2 Economic Benefits'!G109</f>
        <v>&lt;Select&gt;</v>
      </c>
      <c r="H57" s="382" t="str">
        <f>IF($G57=Lists!$D$5,IF('Table A2 Economic Benefits'!H109="","N/A",'Table A2 Economic Benefits'!H109),
IF(OR($G57=Lists!$D$4,$G57="&lt;Select&gt;"),"N/A","Error, please check"))</f>
        <v>N/A</v>
      </c>
      <c r="I57" s="382" t="str">
        <f>IF($G57=Lists!$D$5,IF('Table A2 Economic Benefits'!I109="","N/A",'Table A2 Economic Benefits'!I109),
IF(OR($G57=Lists!$D$4,$G57="&lt;Select&gt;"),"N/A","Error, please check"))</f>
        <v>N/A</v>
      </c>
      <c r="J57" s="382" t="str">
        <f>IF($G57=Lists!$D$5,IF('Table A2 Economic Benefits'!J109="","N/A",'Table A2 Economic Benefits'!J109),
IF(OR($G57=Lists!$D$4,$G57="&lt;Select&gt;"),"N/A","Error, please check"))</f>
        <v>N/A</v>
      </c>
      <c r="K57" s="382" t="str">
        <f>IF($G57=Lists!$D$5,IF('Table A2 Economic Benefits'!K109="","N/A",'Table A2 Economic Benefits'!K109),
IF(OR($G57=Lists!$D$4,$G57="&lt;Select&gt;"),"N/A","Error, please check"))</f>
        <v>N/A</v>
      </c>
      <c r="L57" s="382" t="str">
        <f>IF($G57=Lists!$D$5,IF('Table A2 Economic Benefits'!L109="","N/A",'Table A2 Economic Benefits'!L109),
IF(OR($G57=Lists!$D$4,$G57="&lt;Select&gt;"),"N/A","Error, please check"))</f>
        <v>N/A</v>
      </c>
      <c r="M57" s="382" t="str">
        <f>IF($G57=Lists!$D$5,IF('Table A2 Economic Benefits'!M109="","N/A",'Table A2 Economic Benefits'!M109),
IF(OR($G57=Lists!$D$4,$G57="&lt;Select&gt;"),"N/A","Error, please check"))</f>
        <v>N/A</v>
      </c>
      <c r="N57" s="382" t="str">
        <f>IF($G57=Lists!$D$5,IF('Table A2 Economic Benefits'!N109="","N/A",'Table A2 Economic Benefits'!N109),
IF(OR($G57=Lists!$D$4,$G57="&lt;Select&gt;"),"N/A","Error, please check"))</f>
        <v>N/A</v>
      </c>
      <c r="O57" s="382" t="str">
        <f>IF($G57=Lists!$D$5,IF('Table A2 Economic Benefits'!O109="","N/A",'Table A2 Economic Benefits'!O109),
IF(OR($G57=Lists!$D$4,$G57="&lt;Select&gt;"),"N/A","Error, please check"))</f>
        <v>N/A</v>
      </c>
      <c r="P57" s="382" t="str">
        <f>IF($G57=Lists!$D$5,IF('Table A2 Economic Benefits'!P109="","N/A",'Table A2 Economic Benefits'!P109),
IF(OR($G57=Lists!$D$4,$G57="&lt;Select&gt;"),"N/A","Error, please check"))</f>
        <v>N/A</v>
      </c>
      <c r="Q57" s="382" t="str">
        <f>IF($G57=Lists!$D$5,IF('Table A2 Economic Benefits'!Q109="","N/A",'Table A2 Economic Benefits'!Q109),
IF(OR($G57=Lists!$D$4,$G57="&lt;Select&gt;"),"N/A","Error, please check"))</f>
        <v>N/A</v>
      </c>
      <c r="R57" s="382" t="str">
        <f>IF($G57=Lists!$D$5,IF('Table A2 Economic Benefits'!R109="","N/A",'Table A2 Economic Benefits'!R109),
IF(OR($G57=Lists!$D$4,$G57="&lt;Select&gt;"),"N/A","Error, please check"))</f>
        <v>N/A</v>
      </c>
      <c r="S57" s="382" t="str">
        <f>IF($G57=Lists!$D$5,IF('Table A2 Economic Benefits'!S109="","N/A",'Table A2 Economic Benefits'!S109),
IF(OR($G57=Lists!$D$4,$G57="&lt;Select&gt;"),"N/A","Error, please check"))</f>
        <v>N/A</v>
      </c>
      <c r="T57" s="382" t="str">
        <f>IF($G57=Lists!$D$5,IF('Table A2 Economic Benefits'!T109="","N/A",'Table A2 Economic Benefits'!T109),
IF(OR($G57=Lists!$D$4,$G57="&lt;Select&gt;"),"N/A","Error, please check"))</f>
        <v>N/A</v>
      </c>
      <c r="U57" s="382" t="str">
        <f>IF($G57=Lists!$D$5,IF('Table A2 Economic Benefits'!U109="","N/A",'Table A2 Economic Benefits'!U109),
IF(OR($G57=Lists!$D$4,$G57="&lt;Select&gt;"),"N/A","Error, please check"))</f>
        <v>N/A</v>
      </c>
      <c r="V57" s="382" t="str">
        <f>IF($G57=Lists!$D$5,IF('Table A2 Economic Benefits'!V109="","N/A",'Table A2 Economic Benefits'!V109),
IF(OR($G57=Lists!$D$4,$G57="&lt;Select&gt;"),"N/A","Error, please check"))</f>
        <v>N/A</v>
      </c>
      <c r="W57" s="382" t="str">
        <f>IF($G57=Lists!$D$5,IF('Table A2 Economic Benefits'!W109="","N/A",'Table A2 Economic Benefits'!W109),
IF(OR($G57=Lists!$D$4,$G57="&lt;Select&gt;"),"N/A","Error, please check"))</f>
        <v>N/A</v>
      </c>
      <c r="X57" s="382" t="str">
        <f>IF($G57=Lists!$D$5,IF('Table A2 Economic Benefits'!X109="","N/A",'Table A2 Economic Benefits'!X109),
IF(OR($G57=Lists!$D$4,$G57="&lt;Select&gt;"),"N/A","Error, please check"))</f>
        <v>N/A</v>
      </c>
      <c r="Y57" s="382" t="str">
        <f>IF($G57=Lists!$D$5,IF('Table A2 Economic Benefits'!Y109="","N/A",'Table A2 Economic Benefits'!Y109),
IF(OR($G57=Lists!$D$4,$G57="&lt;Select&gt;"),"N/A","Error, please check"))</f>
        <v>N/A</v>
      </c>
      <c r="Z57" s="382" t="str">
        <f>IF($G57=Lists!$D$5,IF('Table A2 Economic Benefits'!Z109="","N/A",'Table A2 Economic Benefits'!Z109),
IF(OR($G57=Lists!$D$4,$G57="&lt;Select&gt;"),"N/A","Error, please check"))</f>
        <v>N/A</v>
      </c>
      <c r="AA57" s="382" t="str">
        <f>IF($G57=Lists!$D$5,IF('Table A2 Economic Benefits'!AA109="","N/A",'Table A2 Economic Benefits'!AA109),
IF(OR($G57=Lists!$D$4,$G57="&lt;Select&gt;"),"N/A","Error, please check"))</f>
        <v>N/A</v>
      </c>
      <c r="AB57" s="382" t="str">
        <f>IF($G57=Lists!$D$5,IF('Table A2 Economic Benefits'!AB109="","N/A",'Table A2 Economic Benefits'!AB109),
IF(OR($G57=Lists!$D$4,$G57="&lt;Select&gt;"),"N/A","Error, please check"))</f>
        <v>N/A</v>
      </c>
      <c r="AC57" s="382" t="str">
        <f>IF($G57=Lists!$D$5,IF('Table A2 Economic Benefits'!AC109="","N/A",'Table A2 Economic Benefits'!AC109),
IF(OR($G57=Lists!$D$4,$G57="&lt;Select&gt;"),"N/A","Error, please check"))</f>
        <v>N/A</v>
      </c>
      <c r="AD57" s="382" t="str">
        <f>IF($G57=Lists!$D$5,IF('Table A2 Economic Benefits'!AD109="","N/A",'Table A2 Economic Benefits'!AD109),
IF(OR($G57=Lists!$D$4,$G57="&lt;Select&gt;"),"N/A","Error, please check"))</f>
        <v>N/A</v>
      </c>
      <c r="AE57" s="382" t="str">
        <f>IF($G57=Lists!$D$5,IF('Table A2 Economic Benefits'!AE109="","N/A",'Table A2 Economic Benefits'!AE109),
IF(OR($G57=Lists!$D$4,$G57="&lt;Select&gt;"),"N/A","Error, please check"))</f>
        <v>N/A</v>
      </c>
      <c r="AF57" s="382" t="str">
        <f>IF($G57=Lists!$D$5,IF('Table A2 Economic Benefits'!AF109="","N/A",'Table A2 Economic Benefits'!AF109),
IF(OR($G57=Lists!$D$4,$G57="&lt;Select&gt;"),"N/A","Error, please check"))</f>
        <v>N/A</v>
      </c>
      <c r="AG57" s="382" t="str">
        <f>IF($G57=Lists!$D$5,IF('Table A2 Economic Benefits'!AG109="","N/A",'Table A2 Economic Benefits'!AG109),
IF(OR($G57=Lists!$D$4,$G57="&lt;Select&gt;"),"N/A","Error, please check"))</f>
        <v>N/A</v>
      </c>
      <c r="AH57" s="382" t="str">
        <f>IF($G57=Lists!$D$5,IF('Table A2 Economic Benefits'!AH109="","N/A",'Table A2 Economic Benefits'!AH109),
IF(OR($G57=Lists!$D$4,$G57="&lt;Select&gt;"),"N/A","Error, please check"))</f>
        <v>N/A</v>
      </c>
      <c r="AI57" s="382" t="str">
        <f>IF($G57=Lists!$D$5,IF('Table A2 Economic Benefits'!AI109="","N/A",'Table A2 Economic Benefits'!AI109),
IF(OR($G57=Lists!$D$4,$G57="&lt;Select&gt;"),"N/A","Error, please check"))</f>
        <v>N/A</v>
      </c>
      <c r="AJ57" s="382" t="str">
        <f>IF($G57=Lists!$D$5,IF('Table A2 Economic Benefits'!AJ109="","N/A",'Table A2 Economic Benefits'!AJ109),
IF(OR($G57=Lists!$D$4,$G57="&lt;Select&gt;"),"N/A","Error, please check"))</f>
        <v>N/A</v>
      </c>
      <c r="AK57" s="382" t="str">
        <f>IF($G57=Lists!$D$5,IF('Table A2 Economic Benefits'!AK109="","N/A",'Table A2 Economic Benefits'!AK109),
IF(OR($G57=Lists!$D$4,$G57="&lt;Select&gt;"),"N/A","Error, please check"))</f>
        <v>N/A</v>
      </c>
      <c r="AL57" s="382" t="str">
        <f>IF($G57=Lists!$D$5,IF('Table A2 Economic Benefits'!AL109="","N/A",'Table A2 Economic Benefits'!AL109),
IF(OR($G57=Lists!$D$4,$G57="&lt;Select&gt;"),"N/A","Error, please check"))</f>
        <v>N/A</v>
      </c>
      <c r="AM57" s="382" t="str">
        <f>IF($G57=Lists!$D$5,IF('Table A2 Economic Benefits'!AM109="","N/A",'Table A2 Economic Benefits'!AM109),
IF(OR($G57=Lists!$D$4,$G57="&lt;Select&gt;"),"N/A","Error, please check"))</f>
        <v>N/A</v>
      </c>
      <c r="AN57" s="382" t="str">
        <f>IF($G57=Lists!$D$5,IF('Table A2 Economic Benefits'!AN109="","N/A",'Table A2 Economic Benefits'!AN109),
IF(OR($G57=Lists!$D$4,$G57="&lt;Select&gt;"),"N/A","Error, please check"))</f>
        <v>N/A</v>
      </c>
      <c r="AO57" s="382" t="str">
        <f>IF($G57=Lists!$D$5,IF('Table A2 Economic Benefits'!AO109="","N/A",'Table A2 Economic Benefits'!AO109),
IF(OR($G57=Lists!$D$4,$G57="&lt;Select&gt;"),"N/A","Error, please check"))</f>
        <v>N/A</v>
      </c>
      <c r="AP57" s="382" t="str">
        <f>IF($G57=Lists!$D$5,IF('Table A2 Economic Benefits'!AP109="","N/A",'Table A2 Economic Benefits'!AP109),
IF(OR($G57=Lists!$D$4,$G57="&lt;Select&gt;"),"N/A","Error, please check"))</f>
        <v>N/A</v>
      </c>
      <c r="AQ57" s="382" t="str">
        <f>IF($G57=Lists!$D$5,IF('Table A2 Economic Benefits'!AQ109="","N/A",'Table A2 Economic Benefits'!AQ109),
IF(OR($G57=Lists!$D$4,$G57="&lt;Select&gt;"),"N/A","Error, please check"))</f>
        <v>N/A</v>
      </c>
      <c r="AR57" s="382" t="str">
        <f>IF($G57=Lists!$D$5,IF('Table A2 Economic Benefits'!AR109="","N/A",'Table A2 Economic Benefits'!AR109),
IF(OR($G57=Lists!$D$4,$G57="&lt;Select&gt;"),"N/A","Error, please check"))</f>
        <v>N/A</v>
      </c>
      <c r="AS57" s="382" t="str">
        <f>IF($G57=Lists!$D$5,IF('Table A2 Economic Benefits'!AS109="","N/A",'Table A2 Economic Benefits'!AS109),
IF(OR($G57=Lists!$D$4,$G57="&lt;Select&gt;"),"N/A","Error, please check"))</f>
        <v>N/A</v>
      </c>
      <c r="AT57" s="382" t="str">
        <f>IF($G57=Lists!$D$5,IF('Table A2 Economic Benefits'!AT109="","N/A",'Table A2 Economic Benefits'!AT109),
IF(OR($G57=Lists!$D$4,$G57="&lt;Select&gt;"),"N/A","Error, please check"))</f>
        <v>N/A</v>
      </c>
      <c r="AU57" s="382" t="str">
        <f>IF($G57=Lists!$D$5,IF('Table A2 Economic Benefits'!AU109="","N/A",'Table A2 Economic Benefits'!AU109),
IF(OR($G57=Lists!$D$4,$G57="&lt;Select&gt;"),"N/A","Error, please check"))</f>
        <v>N/A</v>
      </c>
      <c r="AV57" s="382" t="str">
        <f>IF($G57=Lists!$D$5,IF('Table A2 Economic Benefits'!AV109="","N/A",'Table A2 Economic Benefits'!AV109),
IF(OR($G57=Lists!$D$4,$G57="&lt;Select&gt;"),"N/A","Error, please check"))</f>
        <v>N/A</v>
      </c>
      <c r="AW57" s="382" t="str">
        <f>IF($G57=Lists!$D$5,IF('Table A2 Economic Benefits'!AW109="","N/A",'Table A2 Economic Benefits'!AW109),
IF(OR($G57=Lists!$D$4,$G57="&lt;Select&gt;"),"N/A","Error, please check"))</f>
        <v>N/A</v>
      </c>
      <c r="AX57" s="382" t="str">
        <f>IF($G57=Lists!$D$5,IF('Table A2 Economic Benefits'!AX109="","N/A",'Table A2 Economic Benefits'!AX109),
IF(OR($G57=Lists!$D$4,$G57="&lt;Select&gt;"),"N/A","Error, please check"))</f>
        <v>N/A</v>
      </c>
      <c r="AY57" s="382" t="str">
        <f>IF($G57=Lists!$D$5,IF('Table A2 Economic Benefits'!AY109="","N/A",'Table A2 Economic Benefits'!AY109),
IF(OR($G57=Lists!$D$4,$G57="&lt;Select&gt;"),"N/A","Error, please check"))</f>
        <v>N/A</v>
      </c>
      <c r="AZ57" s="382" t="str">
        <f>IF($G57=Lists!$D$5,IF('Table A2 Economic Benefits'!AZ109="","N/A",'Table A2 Economic Benefits'!AZ109),
IF(OR($G57=Lists!$D$4,$G57="&lt;Select&gt;"),"N/A","Error, please check"))</f>
        <v>N/A</v>
      </c>
      <c r="BA57" s="382" t="str">
        <f>IF($G57=Lists!$D$5,IF('Table A2 Economic Benefits'!BA109="","N/A",'Table A2 Economic Benefits'!BA109),
IF(OR($G57=Lists!$D$4,$G57="&lt;Select&gt;"),"N/A","Error, please check"))</f>
        <v>N/A</v>
      </c>
      <c r="BB57" s="382" t="str">
        <f>IF($G57=Lists!$D$5,IF('Table A2 Economic Benefits'!BB109="","N/A",'Table A2 Economic Benefits'!BB109),
IF(OR($G57=Lists!$D$4,$G57="&lt;Select&gt;"),"N/A","Error, please check"))</f>
        <v>N/A</v>
      </c>
      <c r="BC57" s="382" t="str">
        <f>IF($G57=Lists!$D$5,IF('Table A2 Economic Benefits'!BC109="","N/A",'Table A2 Economic Benefits'!BC109),
IF(OR($G57=Lists!$D$4,$G57="&lt;Select&gt;"),"N/A","Error, please check"))</f>
        <v>N/A</v>
      </c>
      <c r="BD57" s="382" t="str">
        <f>IF($G57=Lists!$D$5,IF('Table A2 Economic Benefits'!BD109="","N/A",'Table A2 Economic Benefits'!BD109),
IF(OR($G57=Lists!$D$4,$G57="&lt;Select&gt;"),"N/A","Error, please check"))</f>
        <v>N/A</v>
      </c>
      <c r="BE57" s="382" t="str">
        <f>IF($G57=Lists!$D$5,IF('Table A2 Economic Benefits'!BE109="","N/A",'Table A2 Economic Benefits'!BE109),
IF(OR($G57=Lists!$D$4,$G57="&lt;Select&gt;"),"N/A","Error, please check"))</f>
        <v>N/A</v>
      </c>
      <c r="BF57" s="382" t="str">
        <f>IF($G57=Lists!$D$5,IF('Table A2 Economic Benefits'!BF109="","N/A",'Table A2 Economic Benefits'!BF109),
IF(OR($G57=Lists!$D$4,$G57="&lt;Select&gt;"),"N/A","Error, please check"))</f>
        <v>N/A</v>
      </c>
      <c r="BG57" s="382" t="str">
        <f>IF($G57=Lists!$D$5,IF('Table A2 Economic Benefits'!BG109="","N/A",'Table A2 Economic Benefits'!BG109),
IF(OR($G57=Lists!$D$4,$G57="&lt;Select&gt;"),"N/A","Error, please check"))</f>
        <v>N/A</v>
      </c>
      <c r="BH57" s="382" t="str">
        <f>IF($G57=Lists!$D$5,IF('Table A2 Economic Benefits'!BH109="","N/A",'Table A2 Economic Benefits'!BH109),
IF(OR($G57=Lists!$D$4,$G57="&lt;Select&gt;"),"N/A","Error, please check"))</f>
        <v>N/A</v>
      </c>
      <c r="BI57" s="382" t="str">
        <f>IF($G57=Lists!$D$5,IF('Table A2 Economic Benefits'!BI109="","N/A",'Table A2 Economic Benefits'!BI109),
IF(OR($G57=Lists!$D$4,$G57="&lt;Select&gt;"),"N/A","Error, please check"))</f>
        <v>N/A</v>
      </c>
      <c r="BJ57" s="382" t="str">
        <f>IF($G57=Lists!$D$5,IF('Table A2 Economic Benefits'!BJ109="","N/A",'Table A2 Economic Benefits'!BJ109),
IF(OR($G57=Lists!$D$4,$G57="&lt;Select&gt;"),"N/A","Error, please check"))</f>
        <v>N/A</v>
      </c>
      <c r="BK57" s="382" t="str">
        <f>IF($G57=Lists!$D$5,IF('Table A2 Economic Benefits'!BK109="","N/A",'Table A2 Economic Benefits'!BK109),
IF(OR($G57=Lists!$D$4,$G57="&lt;Select&gt;"),"N/A","Error, please check"))</f>
        <v>N/A</v>
      </c>
      <c r="BL57" s="382" t="str">
        <f>IF($G57=Lists!$D$5,IF('Table A2 Economic Benefits'!BL109="","N/A",'Table A2 Economic Benefits'!BL109),
IF(OR($G57=Lists!$D$4,$G57="&lt;Select&gt;"),"N/A","Error, please check"))</f>
        <v>N/A</v>
      </c>
      <c r="BM57" s="382" t="str">
        <f>IF($G57=Lists!$D$5,IF('Table A2 Economic Benefits'!BM109="","N/A",'Table A2 Economic Benefits'!BM109),
IF(OR($G57=Lists!$D$4,$G57="&lt;Select&gt;"),"N/A","Error, please check"))</f>
        <v>N/A</v>
      </c>
      <c r="BN57" s="382" t="str">
        <f>IF($G57=Lists!$D$5,IF('Table A2 Economic Benefits'!BN109="","N/A",'Table A2 Economic Benefits'!BN109),
IF(OR($G57=Lists!$D$4,$G57="&lt;Select&gt;"),"N/A","Error, please check"))</f>
        <v>N/A</v>
      </c>
      <c r="BO57" s="382" t="str">
        <f>IF($G57=Lists!$D$5,IF('Table A2 Economic Benefits'!BO109="","N/A",'Table A2 Economic Benefits'!BO109),
IF(OR($G57=Lists!$D$4,$G57="&lt;Select&gt;"),"N/A","Error, please check"))</f>
        <v>N/A</v>
      </c>
    </row>
    <row r="58" spans="3:67" x14ac:dyDescent="0.35">
      <c r="C58" s="109" t="str">
        <f>'Table A2 Economic Benefits'!C110</f>
        <v>&lt;Select&gt;</v>
      </c>
      <c r="D58" s="109" t="str">
        <f>'Table A2 Economic Benefits'!D110</f>
        <v>&lt;Select&gt;</v>
      </c>
      <c r="E58" s="109" t="str">
        <f>'Table A2 Economic Benefits'!E110</f>
        <v/>
      </c>
      <c r="F58" s="109" t="str">
        <f>'Table A2 Economic Benefits'!F110</f>
        <v>&lt;Select&gt;</v>
      </c>
      <c r="G58" s="109" t="str">
        <f>'Table A2 Economic Benefits'!G110</f>
        <v>&lt;Select&gt;</v>
      </c>
      <c r="H58" s="382" t="str">
        <f>IF($G58=Lists!$D$5,IF('Table A2 Economic Benefits'!H110="","N/A",'Table A2 Economic Benefits'!H110),
IF(OR($G58=Lists!$D$4,$G58="&lt;Select&gt;"),"N/A","Error, please check"))</f>
        <v>N/A</v>
      </c>
      <c r="I58" s="382" t="str">
        <f>IF($G58=Lists!$D$5,IF('Table A2 Economic Benefits'!I110="","N/A",'Table A2 Economic Benefits'!I110),
IF(OR($G58=Lists!$D$4,$G58="&lt;Select&gt;"),"N/A","Error, please check"))</f>
        <v>N/A</v>
      </c>
      <c r="J58" s="382" t="str">
        <f>IF($G58=Lists!$D$5,IF('Table A2 Economic Benefits'!J110="","N/A",'Table A2 Economic Benefits'!J110),
IF(OR($G58=Lists!$D$4,$G58="&lt;Select&gt;"),"N/A","Error, please check"))</f>
        <v>N/A</v>
      </c>
      <c r="K58" s="382" t="str">
        <f>IF($G58=Lists!$D$5,IF('Table A2 Economic Benefits'!K110="","N/A",'Table A2 Economic Benefits'!K110),
IF(OR($G58=Lists!$D$4,$G58="&lt;Select&gt;"),"N/A","Error, please check"))</f>
        <v>N/A</v>
      </c>
      <c r="L58" s="382" t="str">
        <f>IF($G58=Lists!$D$5,IF('Table A2 Economic Benefits'!L110="","N/A",'Table A2 Economic Benefits'!L110),
IF(OR($G58=Lists!$D$4,$G58="&lt;Select&gt;"),"N/A","Error, please check"))</f>
        <v>N/A</v>
      </c>
      <c r="M58" s="382" t="str">
        <f>IF($G58=Lists!$D$5,IF('Table A2 Economic Benefits'!M110="","N/A",'Table A2 Economic Benefits'!M110),
IF(OR($G58=Lists!$D$4,$G58="&lt;Select&gt;"),"N/A","Error, please check"))</f>
        <v>N/A</v>
      </c>
      <c r="N58" s="382" t="str">
        <f>IF($G58=Lists!$D$5,IF('Table A2 Economic Benefits'!N110="","N/A",'Table A2 Economic Benefits'!N110),
IF(OR($G58=Lists!$D$4,$G58="&lt;Select&gt;"),"N/A","Error, please check"))</f>
        <v>N/A</v>
      </c>
      <c r="O58" s="382" t="str">
        <f>IF($G58=Lists!$D$5,IF('Table A2 Economic Benefits'!O110="","N/A",'Table A2 Economic Benefits'!O110),
IF(OR($G58=Lists!$D$4,$G58="&lt;Select&gt;"),"N/A","Error, please check"))</f>
        <v>N/A</v>
      </c>
      <c r="P58" s="382" t="str">
        <f>IF($G58=Lists!$D$5,IF('Table A2 Economic Benefits'!P110="","N/A",'Table A2 Economic Benefits'!P110),
IF(OR($G58=Lists!$D$4,$G58="&lt;Select&gt;"),"N/A","Error, please check"))</f>
        <v>N/A</v>
      </c>
      <c r="Q58" s="382" t="str">
        <f>IF($G58=Lists!$D$5,IF('Table A2 Economic Benefits'!Q110="","N/A",'Table A2 Economic Benefits'!Q110),
IF(OR($G58=Lists!$D$4,$G58="&lt;Select&gt;"),"N/A","Error, please check"))</f>
        <v>N/A</v>
      </c>
      <c r="R58" s="382" t="str">
        <f>IF($G58=Lists!$D$5,IF('Table A2 Economic Benefits'!R110="","N/A",'Table A2 Economic Benefits'!R110),
IF(OR($G58=Lists!$D$4,$G58="&lt;Select&gt;"),"N/A","Error, please check"))</f>
        <v>N/A</v>
      </c>
      <c r="S58" s="382" t="str">
        <f>IF($G58=Lists!$D$5,IF('Table A2 Economic Benefits'!S110="","N/A",'Table A2 Economic Benefits'!S110),
IF(OR($G58=Lists!$D$4,$G58="&lt;Select&gt;"),"N/A","Error, please check"))</f>
        <v>N/A</v>
      </c>
      <c r="T58" s="382" t="str">
        <f>IF($G58=Lists!$D$5,IF('Table A2 Economic Benefits'!T110="","N/A",'Table A2 Economic Benefits'!T110),
IF(OR($G58=Lists!$D$4,$G58="&lt;Select&gt;"),"N/A","Error, please check"))</f>
        <v>N/A</v>
      </c>
      <c r="U58" s="382" t="str">
        <f>IF($G58=Lists!$D$5,IF('Table A2 Economic Benefits'!U110="","N/A",'Table A2 Economic Benefits'!U110),
IF(OR($G58=Lists!$D$4,$G58="&lt;Select&gt;"),"N/A","Error, please check"))</f>
        <v>N/A</v>
      </c>
      <c r="V58" s="382" t="str">
        <f>IF($G58=Lists!$D$5,IF('Table A2 Economic Benefits'!V110="","N/A",'Table A2 Economic Benefits'!V110),
IF(OR($G58=Lists!$D$4,$G58="&lt;Select&gt;"),"N/A","Error, please check"))</f>
        <v>N/A</v>
      </c>
      <c r="W58" s="382" t="str">
        <f>IF($G58=Lists!$D$5,IF('Table A2 Economic Benefits'!W110="","N/A",'Table A2 Economic Benefits'!W110),
IF(OR($G58=Lists!$D$4,$G58="&lt;Select&gt;"),"N/A","Error, please check"))</f>
        <v>N/A</v>
      </c>
      <c r="X58" s="382" t="str">
        <f>IF($G58=Lists!$D$5,IF('Table A2 Economic Benefits'!X110="","N/A",'Table A2 Economic Benefits'!X110),
IF(OR($G58=Lists!$D$4,$G58="&lt;Select&gt;"),"N/A","Error, please check"))</f>
        <v>N/A</v>
      </c>
      <c r="Y58" s="382" t="str">
        <f>IF($G58=Lists!$D$5,IF('Table A2 Economic Benefits'!Y110="","N/A",'Table A2 Economic Benefits'!Y110),
IF(OR($G58=Lists!$D$4,$G58="&lt;Select&gt;"),"N/A","Error, please check"))</f>
        <v>N/A</v>
      </c>
      <c r="Z58" s="382" t="str">
        <f>IF($G58=Lists!$D$5,IF('Table A2 Economic Benefits'!Z110="","N/A",'Table A2 Economic Benefits'!Z110),
IF(OR($G58=Lists!$D$4,$G58="&lt;Select&gt;"),"N/A","Error, please check"))</f>
        <v>N/A</v>
      </c>
      <c r="AA58" s="382" t="str">
        <f>IF($G58=Lists!$D$5,IF('Table A2 Economic Benefits'!AA110="","N/A",'Table A2 Economic Benefits'!AA110),
IF(OR($G58=Lists!$D$4,$G58="&lt;Select&gt;"),"N/A","Error, please check"))</f>
        <v>N/A</v>
      </c>
      <c r="AB58" s="382" t="str">
        <f>IF($G58=Lists!$D$5,IF('Table A2 Economic Benefits'!AB110="","N/A",'Table A2 Economic Benefits'!AB110),
IF(OR($G58=Lists!$D$4,$G58="&lt;Select&gt;"),"N/A","Error, please check"))</f>
        <v>N/A</v>
      </c>
      <c r="AC58" s="382" t="str">
        <f>IF($G58=Lists!$D$5,IF('Table A2 Economic Benefits'!AC110="","N/A",'Table A2 Economic Benefits'!AC110),
IF(OR($G58=Lists!$D$4,$G58="&lt;Select&gt;"),"N/A","Error, please check"))</f>
        <v>N/A</v>
      </c>
      <c r="AD58" s="382" t="str">
        <f>IF($G58=Lists!$D$5,IF('Table A2 Economic Benefits'!AD110="","N/A",'Table A2 Economic Benefits'!AD110),
IF(OR($G58=Lists!$D$4,$G58="&lt;Select&gt;"),"N/A","Error, please check"))</f>
        <v>N/A</v>
      </c>
      <c r="AE58" s="382" t="str">
        <f>IF($G58=Lists!$D$5,IF('Table A2 Economic Benefits'!AE110="","N/A",'Table A2 Economic Benefits'!AE110),
IF(OR($G58=Lists!$D$4,$G58="&lt;Select&gt;"),"N/A","Error, please check"))</f>
        <v>N/A</v>
      </c>
      <c r="AF58" s="382" t="str">
        <f>IF($G58=Lists!$D$5,IF('Table A2 Economic Benefits'!AF110="","N/A",'Table A2 Economic Benefits'!AF110),
IF(OR($G58=Lists!$D$4,$G58="&lt;Select&gt;"),"N/A","Error, please check"))</f>
        <v>N/A</v>
      </c>
      <c r="AG58" s="382" t="str">
        <f>IF($G58=Lists!$D$5,IF('Table A2 Economic Benefits'!AG110="","N/A",'Table A2 Economic Benefits'!AG110),
IF(OR($G58=Lists!$D$4,$G58="&lt;Select&gt;"),"N/A","Error, please check"))</f>
        <v>N/A</v>
      </c>
      <c r="AH58" s="382" t="str">
        <f>IF($G58=Lists!$D$5,IF('Table A2 Economic Benefits'!AH110="","N/A",'Table A2 Economic Benefits'!AH110),
IF(OR($G58=Lists!$D$4,$G58="&lt;Select&gt;"),"N/A","Error, please check"))</f>
        <v>N/A</v>
      </c>
      <c r="AI58" s="382" t="str">
        <f>IF($G58=Lists!$D$5,IF('Table A2 Economic Benefits'!AI110="","N/A",'Table A2 Economic Benefits'!AI110),
IF(OR($G58=Lists!$D$4,$G58="&lt;Select&gt;"),"N/A","Error, please check"))</f>
        <v>N/A</v>
      </c>
      <c r="AJ58" s="382" t="str">
        <f>IF($G58=Lists!$D$5,IF('Table A2 Economic Benefits'!AJ110="","N/A",'Table A2 Economic Benefits'!AJ110),
IF(OR($G58=Lists!$D$4,$G58="&lt;Select&gt;"),"N/A","Error, please check"))</f>
        <v>N/A</v>
      </c>
      <c r="AK58" s="382" t="str">
        <f>IF($G58=Lists!$D$5,IF('Table A2 Economic Benefits'!AK110="","N/A",'Table A2 Economic Benefits'!AK110),
IF(OR($G58=Lists!$D$4,$G58="&lt;Select&gt;"),"N/A","Error, please check"))</f>
        <v>N/A</v>
      </c>
      <c r="AL58" s="382" t="str">
        <f>IF($G58=Lists!$D$5,IF('Table A2 Economic Benefits'!AL110="","N/A",'Table A2 Economic Benefits'!AL110),
IF(OR($G58=Lists!$D$4,$G58="&lt;Select&gt;"),"N/A","Error, please check"))</f>
        <v>N/A</v>
      </c>
      <c r="AM58" s="382" t="str">
        <f>IF($G58=Lists!$D$5,IF('Table A2 Economic Benefits'!AM110="","N/A",'Table A2 Economic Benefits'!AM110),
IF(OR($G58=Lists!$D$4,$G58="&lt;Select&gt;"),"N/A","Error, please check"))</f>
        <v>N/A</v>
      </c>
      <c r="AN58" s="382" t="str">
        <f>IF($G58=Lists!$D$5,IF('Table A2 Economic Benefits'!AN110="","N/A",'Table A2 Economic Benefits'!AN110),
IF(OR($G58=Lists!$D$4,$G58="&lt;Select&gt;"),"N/A","Error, please check"))</f>
        <v>N/A</v>
      </c>
      <c r="AO58" s="382" t="str">
        <f>IF($G58=Lists!$D$5,IF('Table A2 Economic Benefits'!AO110="","N/A",'Table A2 Economic Benefits'!AO110),
IF(OR($G58=Lists!$D$4,$G58="&lt;Select&gt;"),"N/A","Error, please check"))</f>
        <v>N/A</v>
      </c>
      <c r="AP58" s="382" t="str">
        <f>IF($G58=Lists!$D$5,IF('Table A2 Economic Benefits'!AP110="","N/A",'Table A2 Economic Benefits'!AP110),
IF(OR($G58=Lists!$D$4,$G58="&lt;Select&gt;"),"N/A","Error, please check"))</f>
        <v>N/A</v>
      </c>
      <c r="AQ58" s="382" t="str">
        <f>IF($G58=Lists!$D$5,IF('Table A2 Economic Benefits'!AQ110="","N/A",'Table A2 Economic Benefits'!AQ110),
IF(OR($G58=Lists!$D$4,$G58="&lt;Select&gt;"),"N/A","Error, please check"))</f>
        <v>N/A</v>
      </c>
      <c r="AR58" s="382" t="str">
        <f>IF($G58=Lists!$D$5,IF('Table A2 Economic Benefits'!AR110="","N/A",'Table A2 Economic Benefits'!AR110),
IF(OR($G58=Lists!$D$4,$G58="&lt;Select&gt;"),"N/A","Error, please check"))</f>
        <v>N/A</v>
      </c>
      <c r="AS58" s="382" t="str">
        <f>IF($G58=Lists!$D$5,IF('Table A2 Economic Benefits'!AS110="","N/A",'Table A2 Economic Benefits'!AS110),
IF(OR($G58=Lists!$D$4,$G58="&lt;Select&gt;"),"N/A","Error, please check"))</f>
        <v>N/A</v>
      </c>
      <c r="AT58" s="382" t="str">
        <f>IF($G58=Lists!$D$5,IF('Table A2 Economic Benefits'!AT110="","N/A",'Table A2 Economic Benefits'!AT110),
IF(OR($G58=Lists!$D$4,$G58="&lt;Select&gt;"),"N/A","Error, please check"))</f>
        <v>N/A</v>
      </c>
      <c r="AU58" s="382" t="str">
        <f>IF($G58=Lists!$D$5,IF('Table A2 Economic Benefits'!AU110="","N/A",'Table A2 Economic Benefits'!AU110),
IF(OR($G58=Lists!$D$4,$G58="&lt;Select&gt;"),"N/A","Error, please check"))</f>
        <v>N/A</v>
      </c>
      <c r="AV58" s="382" t="str">
        <f>IF($G58=Lists!$D$5,IF('Table A2 Economic Benefits'!AV110="","N/A",'Table A2 Economic Benefits'!AV110),
IF(OR($G58=Lists!$D$4,$G58="&lt;Select&gt;"),"N/A","Error, please check"))</f>
        <v>N/A</v>
      </c>
      <c r="AW58" s="382" t="str">
        <f>IF($G58=Lists!$D$5,IF('Table A2 Economic Benefits'!AW110="","N/A",'Table A2 Economic Benefits'!AW110),
IF(OR($G58=Lists!$D$4,$G58="&lt;Select&gt;"),"N/A","Error, please check"))</f>
        <v>N/A</v>
      </c>
      <c r="AX58" s="382" t="str">
        <f>IF($G58=Lists!$D$5,IF('Table A2 Economic Benefits'!AX110="","N/A",'Table A2 Economic Benefits'!AX110),
IF(OR($G58=Lists!$D$4,$G58="&lt;Select&gt;"),"N/A","Error, please check"))</f>
        <v>N/A</v>
      </c>
      <c r="AY58" s="382" t="str">
        <f>IF($G58=Lists!$D$5,IF('Table A2 Economic Benefits'!AY110="","N/A",'Table A2 Economic Benefits'!AY110),
IF(OR($G58=Lists!$D$4,$G58="&lt;Select&gt;"),"N/A","Error, please check"))</f>
        <v>N/A</v>
      </c>
      <c r="AZ58" s="382" t="str">
        <f>IF($G58=Lists!$D$5,IF('Table A2 Economic Benefits'!AZ110="","N/A",'Table A2 Economic Benefits'!AZ110),
IF(OR($G58=Lists!$D$4,$G58="&lt;Select&gt;"),"N/A","Error, please check"))</f>
        <v>N/A</v>
      </c>
      <c r="BA58" s="382" t="str">
        <f>IF($G58=Lists!$D$5,IF('Table A2 Economic Benefits'!BA110="","N/A",'Table A2 Economic Benefits'!BA110),
IF(OR($G58=Lists!$D$4,$G58="&lt;Select&gt;"),"N/A","Error, please check"))</f>
        <v>N/A</v>
      </c>
      <c r="BB58" s="382" t="str">
        <f>IF($G58=Lists!$D$5,IF('Table A2 Economic Benefits'!BB110="","N/A",'Table A2 Economic Benefits'!BB110),
IF(OR($G58=Lists!$D$4,$G58="&lt;Select&gt;"),"N/A","Error, please check"))</f>
        <v>N/A</v>
      </c>
      <c r="BC58" s="382" t="str">
        <f>IF($G58=Lists!$D$5,IF('Table A2 Economic Benefits'!BC110="","N/A",'Table A2 Economic Benefits'!BC110),
IF(OR($G58=Lists!$D$4,$G58="&lt;Select&gt;"),"N/A","Error, please check"))</f>
        <v>N/A</v>
      </c>
      <c r="BD58" s="382" t="str">
        <f>IF($G58=Lists!$D$5,IF('Table A2 Economic Benefits'!BD110="","N/A",'Table A2 Economic Benefits'!BD110),
IF(OR($G58=Lists!$D$4,$G58="&lt;Select&gt;"),"N/A","Error, please check"))</f>
        <v>N/A</v>
      </c>
      <c r="BE58" s="382" t="str">
        <f>IF($G58=Lists!$D$5,IF('Table A2 Economic Benefits'!BE110="","N/A",'Table A2 Economic Benefits'!BE110),
IF(OR($G58=Lists!$D$4,$G58="&lt;Select&gt;"),"N/A","Error, please check"))</f>
        <v>N/A</v>
      </c>
      <c r="BF58" s="382" t="str">
        <f>IF($G58=Lists!$D$5,IF('Table A2 Economic Benefits'!BF110="","N/A",'Table A2 Economic Benefits'!BF110),
IF(OR($G58=Lists!$D$4,$G58="&lt;Select&gt;"),"N/A","Error, please check"))</f>
        <v>N/A</v>
      </c>
      <c r="BG58" s="382" t="str">
        <f>IF($G58=Lists!$D$5,IF('Table A2 Economic Benefits'!BG110="","N/A",'Table A2 Economic Benefits'!BG110),
IF(OR($G58=Lists!$D$4,$G58="&lt;Select&gt;"),"N/A","Error, please check"))</f>
        <v>N/A</v>
      </c>
      <c r="BH58" s="382" t="str">
        <f>IF($G58=Lists!$D$5,IF('Table A2 Economic Benefits'!BH110="","N/A",'Table A2 Economic Benefits'!BH110),
IF(OR($G58=Lists!$D$4,$G58="&lt;Select&gt;"),"N/A","Error, please check"))</f>
        <v>N/A</v>
      </c>
      <c r="BI58" s="382" t="str">
        <f>IF($G58=Lists!$D$5,IF('Table A2 Economic Benefits'!BI110="","N/A",'Table A2 Economic Benefits'!BI110),
IF(OR($G58=Lists!$D$4,$G58="&lt;Select&gt;"),"N/A","Error, please check"))</f>
        <v>N/A</v>
      </c>
      <c r="BJ58" s="382" t="str">
        <f>IF($G58=Lists!$D$5,IF('Table A2 Economic Benefits'!BJ110="","N/A",'Table A2 Economic Benefits'!BJ110),
IF(OR($G58=Lists!$D$4,$G58="&lt;Select&gt;"),"N/A","Error, please check"))</f>
        <v>N/A</v>
      </c>
      <c r="BK58" s="382" t="str">
        <f>IF($G58=Lists!$D$5,IF('Table A2 Economic Benefits'!BK110="","N/A",'Table A2 Economic Benefits'!BK110),
IF(OR($G58=Lists!$D$4,$G58="&lt;Select&gt;"),"N/A","Error, please check"))</f>
        <v>N/A</v>
      </c>
      <c r="BL58" s="382" t="str">
        <f>IF($G58=Lists!$D$5,IF('Table A2 Economic Benefits'!BL110="","N/A",'Table A2 Economic Benefits'!BL110),
IF(OR($G58=Lists!$D$4,$G58="&lt;Select&gt;"),"N/A","Error, please check"))</f>
        <v>N/A</v>
      </c>
      <c r="BM58" s="382" t="str">
        <f>IF($G58=Lists!$D$5,IF('Table A2 Economic Benefits'!BM110="","N/A",'Table A2 Economic Benefits'!BM110),
IF(OR($G58=Lists!$D$4,$G58="&lt;Select&gt;"),"N/A","Error, please check"))</f>
        <v>N/A</v>
      </c>
      <c r="BN58" s="382" t="str">
        <f>IF($G58=Lists!$D$5,IF('Table A2 Economic Benefits'!BN110="","N/A",'Table A2 Economic Benefits'!BN110),
IF(OR($G58=Lists!$D$4,$G58="&lt;Select&gt;"),"N/A","Error, please check"))</f>
        <v>N/A</v>
      </c>
      <c r="BO58" s="382" t="str">
        <f>IF($G58=Lists!$D$5,IF('Table A2 Economic Benefits'!BO110="","N/A",'Table A2 Economic Benefits'!BO110),
IF(OR($G58=Lists!$D$4,$G58="&lt;Select&gt;"),"N/A","Error, please check"))</f>
        <v>N/A</v>
      </c>
    </row>
    <row r="59" spans="3:67" x14ac:dyDescent="0.35">
      <c r="C59" s="109" t="str">
        <f>'Table A2 Economic Benefits'!C111</f>
        <v>&lt;Select&gt;</v>
      </c>
      <c r="D59" s="109" t="str">
        <f>'Table A2 Economic Benefits'!D111</f>
        <v>&lt;Select&gt;</v>
      </c>
      <c r="E59" s="109" t="str">
        <f>'Table A2 Economic Benefits'!E111</f>
        <v/>
      </c>
      <c r="F59" s="109" t="str">
        <f>'Table A2 Economic Benefits'!F111</f>
        <v>&lt;Select&gt;</v>
      </c>
      <c r="G59" s="109" t="str">
        <f>'Table A2 Economic Benefits'!G111</f>
        <v>&lt;Select&gt;</v>
      </c>
      <c r="H59" s="382" t="str">
        <f>IF($G59=Lists!$D$5,IF('Table A2 Economic Benefits'!H111="","N/A",'Table A2 Economic Benefits'!H111),
IF(OR($G59=Lists!$D$4,$G59="&lt;Select&gt;"),"N/A","Error, please check"))</f>
        <v>N/A</v>
      </c>
      <c r="I59" s="382" t="str">
        <f>IF($G59=Lists!$D$5,IF('Table A2 Economic Benefits'!I111="","N/A",'Table A2 Economic Benefits'!I111),
IF(OR($G59=Lists!$D$4,$G59="&lt;Select&gt;"),"N/A","Error, please check"))</f>
        <v>N/A</v>
      </c>
      <c r="J59" s="382" t="str">
        <f>IF($G59=Lists!$D$5,IF('Table A2 Economic Benefits'!J111="","N/A",'Table A2 Economic Benefits'!J111),
IF(OR($G59=Lists!$D$4,$G59="&lt;Select&gt;"),"N/A","Error, please check"))</f>
        <v>N/A</v>
      </c>
      <c r="K59" s="382" t="str">
        <f>IF($G59=Lists!$D$5,IF('Table A2 Economic Benefits'!K111="","N/A",'Table A2 Economic Benefits'!K111),
IF(OR($G59=Lists!$D$4,$G59="&lt;Select&gt;"),"N/A","Error, please check"))</f>
        <v>N/A</v>
      </c>
      <c r="L59" s="382" t="str">
        <f>IF($G59=Lists!$D$5,IF('Table A2 Economic Benefits'!L111="","N/A",'Table A2 Economic Benefits'!L111),
IF(OR($G59=Lists!$D$4,$G59="&lt;Select&gt;"),"N/A","Error, please check"))</f>
        <v>N/A</v>
      </c>
      <c r="M59" s="382" t="str">
        <f>IF($G59=Lists!$D$5,IF('Table A2 Economic Benefits'!M111="","N/A",'Table A2 Economic Benefits'!M111),
IF(OR($G59=Lists!$D$4,$G59="&lt;Select&gt;"),"N/A","Error, please check"))</f>
        <v>N/A</v>
      </c>
      <c r="N59" s="382" t="str">
        <f>IF($G59=Lists!$D$5,IF('Table A2 Economic Benefits'!N111="","N/A",'Table A2 Economic Benefits'!N111),
IF(OR($G59=Lists!$D$4,$G59="&lt;Select&gt;"),"N/A","Error, please check"))</f>
        <v>N/A</v>
      </c>
      <c r="O59" s="382" t="str">
        <f>IF($G59=Lists!$D$5,IF('Table A2 Economic Benefits'!O111="","N/A",'Table A2 Economic Benefits'!O111),
IF(OR($G59=Lists!$D$4,$G59="&lt;Select&gt;"),"N/A","Error, please check"))</f>
        <v>N/A</v>
      </c>
      <c r="P59" s="382" t="str">
        <f>IF($G59=Lists!$D$5,IF('Table A2 Economic Benefits'!P111="","N/A",'Table A2 Economic Benefits'!P111),
IF(OR($G59=Lists!$D$4,$G59="&lt;Select&gt;"),"N/A","Error, please check"))</f>
        <v>N/A</v>
      </c>
      <c r="Q59" s="382" t="str">
        <f>IF($G59=Lists!$D$5,IF('Table A2 Economic Benefits'!Q111="","N/A",'Table A2 Economic Benefits'!Q111),
IF(OR($G59=Lists!$D$4,$G59="&lt;Select&gt;"),"N/A","Error, please check"))</f>
        <v>N/A</v>
      </c>
      <c r="R59" s="382" t="str">
        <f>IF($G59=Lists!$D$5,IF('Table A2 Economic Benefits'!R111="","N/A",'Table A2 Economic Benefits'!R111),
IF(OR($G59=Lists!$D$4,$G59="&lt;Select&gt;"),"N/A","Error, please check"))</f>
        <v>N/A</v>
      </c>
      <c r="S59" s="382" t="str">
        <f>IF($G59=Lists!$D$5,IF('Table A2 Economic Benefits'!S111="","N/A",'Table A2 Economic Benefits'!S111),
IF(OR($G59=Lists!$D$4,$G59="&lt;Select&gt;"),"N/A","Error, please check"))</f>
        <v>N/A</v>
      </c>
      <c r="T59" s="382" t="str">
        <f>IF($G59=Lists!$D$5,IF('Table A2 Economic Benefits'!T111="","N/A",'Table A2 Economic Benefits'!T111),
IF(OR($G59=Lists!$D$4,$G59="&lt;Select&gt;"),"N/A","Error, please check"))</f>
        <v>N/A</v>
      </c>
      <c r="U59" s="382" t="str">
        <f>IF($G59=Lists!$D$5,IF('Table A2 Economic Benefits'!U111="","N/A",'Table A2 Economic Benefits'!U111),
IF(OR($G59=Lists!$D$4,$G59="&lt;Select&gt;"),"N/A","Error, please check"))</f>
        <v>N/A</v>
      </c>
      <c r="V59" s="382" t="str">
        <f>IF($G59=Lists!$D$5,IF('Table A2 Economic Benefits'!V111="","N/A",'Table A2 Economic Benefits'!V111),
IF(OR($G59=Lists!$D$4,$G59="&lt;Select&gt;"),"N/A","Error, please check"))</f>
        <v>N/A</v>
      </c>
      <c r="W59" s="382" t="str">
        <f>IF($G59=Lists!$D$5,IF('Table A2 Economic Benefits'!W111="","N/A",'Table A2 Economic Benefits'!W111),
IF(OR($G59=Lists!$D$4,$G59="&lt;Select&gt;"),"N/A","Error, please check"))</f>
        <v>N/A</v>
      </c>
      <c r="X59" s="382" t="str">
        <f>IF($G59=Lists!$D$5,IF('Table A2 Economic Benefits'!X111="","N/A",'Table A2 Economic Benefits'!X111),
IF(OR($G59=Lists!$D$4,$G59="&lt;Select&gt;"),"N/A","Error, please check"))</f>
        <v>N/A</v>
      </c>
      <c r="Y59" s="382" t="str">
        <f>IF($G59=Lists!$D$5,IF('Table A2 Economic Benefits'!Y111="","N/A",'Table A2 Economic Benefits'!Y111),
IF(OR($G59=Lists!$D$4,$G59="&lt;Select&gt;"),"N/A","Error, please check"))</f>
        <v>N/A</v>
      </c>
      <c r="Z59" s="382" t="str">
        <f>IF($G59=Lists!$D$5,IF('Table A2 Economic Benefits'!Z111="","N/A",'Table A2 Economic Benefits'!Z111),
IF(OR($G59=Lists!$D$4,$G59="&lt;Select&gt;"),"N/A","Error, please check"))</f>
        <v>N/A</v>
      </c>
      <c r="AA59" s="382" t="str">
        <f>IF($G59=Lists!$D$5,IF('Table A2 Economic Benefits'!AA111="","N/A",'Table A2 Economic Benefits'!AA111),
IF(OR($G59=Lists!$D$4,$G59="&lt;Select&gt;"),"N/A","Error, please check"))</f>
        <v>N/A</v>
      </c>
      <c r="AB59" s="382" t="str">
        <f>IF($G59=Lists!$D$5,IF('Table A2 Economic Benefits'!AB111="","N/A",'Table A2 Economic Benefits'!AB111),
IF(OR($G59=Lists!$D$4,$G59="&lt;Select&gt;"),"N/A","Error, please check"))</f>
        <v>N/A</v>
      </c>
      <c r="AC59" s="382" t="str">
        <f>IF($G59=Lists!$D$5,IF('Table A2 Economic Benefits'!AC111="","N/A",'Table A2 Economic Benefits'!AC111),
IF(OR($G59=Lists!$D$4,$G59="&lt;Select&gt;"),"N/A","Error, please check"))</f>
        <v>N/A</v>
      </c>
      <c r="AD59" s="382" t="str">
        <f>IF($G59=Lists!$D$5,IF('Table A2 Economic Benefits'!AD111="","N/A",'Table A2 Economic Benefits'!AD111),
IF(OR($G59=Lists!$D$4,$G59="&lt;Select&gt;"),"N/A","Error, please check"))</f>
        <v>N/A</v>
      </c>
      <c r="AE59" s="382" t="str">
        <f>IF($G59=Lists!$D$5,IF('Table A2 Economic Benefits'!AE111="","N/A",'Table A2 Economic Benefits'!AE111),
IF(OR($G59=Lists!$D$4,$G59="&lt;Select&gt;"),"N/A","Error, please check"))</f>
        <v>N/A</v>
      </c>
      <c r="AF59" s="382" t="str">
        <f>IF($G59=Lists!$D$5,IF('Table A2 Economic Benefits'!AF111="","N/A",'Table A2 Economic Benefits'!AF111),
IF(OR($G59=Lists!$D$4,$G59="&lt;Select&gt;"),"N/A","Error, please check"))</f>
        <v>N/A</v>
      </c>
      <c r="AG59" s="382" t="str">
        <f>IF($G59=Lists!$D$5,IF('Table A2 Economic Benefits'!AG111="","N/A",'Table A2 Economic Benefits'!AG111),
IF(OR($G59=Lists!$D$4,$G59="&lt;Select&gt;"),"N/A","Error, please check"))</f>
        <v>N/A</v>
      </c>
      <c r="AH59" s="382" t="str">
        <f>IF($G59=Lists!$D$5,IF('Table A2 Economic Benefits'!AH111="","N/A",'Table A2 Economic Benefits'!AH111),
IF(OR($G59=Lists!$D$4,$G59="&lt;Select&gt;"),"N/A","Error, please check"))</f>
        <v>N/A</v>
      </c>
      <c r="AI59" s="382" t="str">
        <f>IF($G59=Lists!$D$5,IF('Table A2 Economic Benefits'!AI111="","N/A",'Table A2 Economic Benefits'!AI111),
IF(OR($G59=Lists!$D$4,$G59="&lt;Select&gt;"),"N/A","Error, please check"))</f>
        <v>N/A</v>
      </c>
      <c r="AJ59" s="382" t="str">
        <f>IF($G59=Lists!$D$5,IF('Table A2 Economic Benefits'!AJ111="","N/A",'Table A2 Economic Benefits'!AJ111),
IF(OR($G59=Lists!$D$4,$G59="&lt;Select&gt;"),"N/A","Error, please check"))</f>
        <v>N/A</v>
      </c>
      <c r="AK59" s="382" t="str">
        <f>IF($G59=Lists!$D$5,IF('Table A2 Economic Benefits'!AK111="","N/A",'Table A2 Economic Benefits'!AK111),
IF(OR($G59=Lists!$D$4,$G59="&lt;Select&gt;"),"N/A","Error, please check"))</f>
        <v>N/A</v>
      </c>
      <c r="AL59" s="382" t="str">
        <f>IF($G59=Lists!$D$5,IF('Table A2 Economic Benefits'!AL111="","N/A",'Table A2 Economic Benefits'!AL111),
IF(OR($G59=Lists!$D$4,$G59="&lt;Select&gt;"),"N/A","Error, please check"))</f>
        <v>N/A</v>
      </c>
      <c r="AM59" s="382" t="str">
        <f>IF($G59=Lists!$D$5,IF('Table A2 Economic Benefits'!AM111="","N/A",'Table A2 Economic Benefits'!AM111),
IF(OR($G59=Lists!$D$4,$G59="&lt;Select&gt;"),"N/A","Error, please check"))</f>
        <v>N/A</v>
      </c>
      <c r="AN59" s="382" t="str">
        <f>IF($G59=Lists!$D$5,IF('Table A2 Economic Benefits'!AN111="","N/A",'Table A2 Economic Benefits'!AN111),
IF(OR($G59=Lists!$D$4,$G59="&lt;Select&gt;"),"N/A","Error, please check"))</f>
        <v>N/A</v>
      </c>
      <c r="AO59" s="382" t="str">
        <f>IF($G59=Lists!$D$5,IF('Table A2 Economic Benefits'!AO111="","N/A",'Table A2 Economic Benefits'!AO111),
IF(OR($G59=Lists!$D$4,$G59="&lt;Select&gt;"),"N/A","Error, please check"))</f>
        <v>N/A</v>
      </c>
      <c r="AP59" s="382" t="str">
        <f>IF($G59=Lists!$D$5,IF('Table A2 Economic Benefits'!AP111="","N/A",'Table A2 Economic Benefits'!AP111),
IF(OR($G59=Lists!$D$4,$G59="&lt;Select&gt;"),"N/A","Error, please check"))</f>
        <v>N/A</v>
      </c>
      <c r="AQ59" s="382" t="str">
        <f>IF($G59=Lists!$D$5,IF('Table A2 Economic Benefits'!AQ111="","N/A",'Table A2 Economic Benefits'!AQ111),
IF(OR($G59=Lists!$D$4,$G59="&lt;Select&gt;"),"N/A","Error, please check"))</f>
        <v>N/A</v>
      </c>
      <c r="AR59" s="382" t="str">
        <f>IF($G59=Lists!$D$5,IF('Table A2 Economic Benefits'!AR111="","N/A",'Table A2 Economic Benefits'!AR111),
IF(OR($G59=Lists!$D$4,$G59="&lt;Select&gt;"),"N/A","Error, please check"))</f>
        <v>N/A</v>
      </c>
      <c r="AS59" s="382" t="str">
        <f>IF($G59=Lists!$D$5,IF('Table A2 Economic Benefits'!AS111="","N/A",'Table A2 Economic Benefits'!AS111),
IF(OR($G59=Lists!$D$4,$G59="&lt;Select&gt;"),"N/A","Error, please check"))</f>
        <v>N/A</v>
      </c>
      <c r="AT59" s="382" t="str">
        <f>IF($G59=Lists!$D$5,IF('Table A2 Economic Benefits'!AT111="","N/A",'Table A2 Economic Benefits'!AT111),
IF(OR($G59=Lists!$D$4,$G59="&lt;Select&gt;"),"N/A","Error, please check"))</f>
        <v>N/A</v>
      </c>
      <c r="AU59" s="382" t="str">
        <f>IF($G59=Lists!$D$5,IF('Table A2 Economic Benefits'!AU111="","N/A",'Table A2 Economic Benefits'!AU111),
IF(OR($G59=Lists!$D$4,$G59="&lt;Select&gt;"),"N/A","Error, please check"))</f>
        <v>N/A</v>
      </c>
      <c r="AV59" s="382" t="str">
        <f>IF($G59=Lists!$D$5,IF('Table A2 Economic Benefits'!AV111="","N/A",'Table A2 Economic Benefits'!AV111),
IF(OR($G59=Lists!$D$4,$G59="&lt;Select&gt;"),"N/A","Error, please check"))</f>
        <v>N/A</v>
      </c>
      <c r="AW59" s="382" t="str">
        <f>IF($G59=Lists!$D$5,IF('Table A2 Economic Benefits'!AW111="","N/A",'Table A2 Economic Benefits'!AW111),
IF(OR($G59=Lists!$D$4,$G59="&lt;Select&gt;"),"N/A","Error, please check"))</f>
        <v>N/A</v>
      </c>
      <c r="AX59" s="382" t="str">
        <f>IF($G59=Lists!$D$5,IF('Table A2 Economic Benefits'!AX111="","N/A",'Table A2 Economic Benefits'!AX111),
IF(OR($G59=Lists!$D$4,$G59="&lt;Select&gt;"),"N/A","Error, please check"))</f>
        <v>N/A</v>
      </c>
      <c r="AY59" s="382" t="str">
        <f>IF($G59=Lists!$D$5,IF('Table A2 Economic Benefits'!AY111="","N/A",'Table A2 Economic Benefits'!AY111),
IF(OR($G59=Lists!$D$4,$G59="&lt;Select&gt;"),"N/A","Error, please check"))</f>
        <v>N/A</v>
      </c>
      <c r="AZ59" s="382" t="str">
        <f>IF($G59=Lists!$D$5,IF('Table A2 Economic Benefits'!AZ111="","N/A",'Table A2 Economic Benefits'!AZ111),
IF(OR($G59=Lists!$D$4,$G59="&lt;Select&gt;"),"N/A","Error, please check"))</f>
        <v>N/A</v>
      </c>
      <c r="BA59" s="382" t="str">
        <f>IF($G59=Lists!$D$5,IF('Table A2 Economic Benefits'!BA111="","N/A",'Table A2 Economic Benefits'!BA111),
IF(OR($G59=Lists!$D$4,$G59="&lt;Select&gt;"),"N/A","Error, please check"))</f>
        <v>N/A</v>
      </c>
      <c r="BB59" s="382" t="str">
        <f>IF($G59=Lists!$D$5,IF('Table A2 Economic Benefits'!BB111="","N/A",'Table A2 Economic Benefits'!BB111),
IF(OR($G59=Lists!$D$4,$G59="&lt;Select&gt;"),"N/A","Error, please check"))</f>
        <v>N/A</v>
      </c>
      <c r="BC59" s="382" t="str">
        <f>IF($G59=Lists!$D$5,IF('Table A2 Economic Benefits'!BC111="","N/A",'Table A2 Economic Benefits'!BC111),
IF(OR($G59=Lists!$D$4,$G59="&lt;Select&gt;"),"N/A","Error, please check"))</f>
        <v>N/A</v>
      </c>
      <c r="BD59" s="382" t="str">
        <f>IF($G59=Lists!$D$5,IF('Table A2 Economic Benefits'!BD111="","N/A",'Table A2 Economic Benefits'!BD111),
IF(OR($G59=Lists!$D$4,$G59="&lt;Select&gt;"),"N/A","Error, please check"))</f>
        <v>N/A</v>
      </c>
      <c r="BE59" s="382" t="str">
        <f>IF($G59=Lists!$D$5,IF('Table A2 Economic Benefits'!BE111="","N/A",'Table A2 Economic Benefits'!BE111),
IF(OR($G59=Lists!$D$4,$G59="&lt;Select&gt;"),"N/A","Error, please check"))</f>
        <v>N/A</v>
      </c>
      <c r="BF59" s="382" t="str">
        <f>IF($G59=Lists!$D$5,IF('Table A2 Economic Benefits'!BF111="","N/A",'Table A2 Economic Benefits'!BF111),
IF(OR($G59=Lists!$D$4,$G59="&lt;Select&gt;"),"N/A","Error, please check"))</f>
        <v>N/A</v>
      </c>
      <c r="BG59" s="382" t="str">
        <f>IF($G59=Lists!$D$5,IF('Table A2 Economic Benefits'!BG111="","N/A",'Table A2 Economic Benefits'!BG111),
IF(OR($G59=Lists!$D$4,$G59="&lt;Select&gt;"),"N/A","Error, please check"))</f>
        <v>N/A</v>
      </c>
      <c r="BH59" s="382" t="str">
        <f>IF($G59=Lists!$D$5,IF('Table A2 Economic Benefits'!BH111="","N/A",'Table A2 Economic Benefits'!BH111),
IF(OR($G59=Lists!$D$4,$G59="&lt;Select&gt;"),"N/A","Error, please check"))</f>
        <v>N/A</v>
      </c>
      <c r="BI59" s="382" t="str">
        <f>IF($G59=Lists!$D$5,IF('Table A2 Economic Benefits'!BI111="","N/A",'Table A2 Economic Benefits'!BI111),
IF(OR($G59=Lists!$D$4,$G59="&lt;Select&gt;"),"N/A","Error, please check"))</f>
        <v>N/A</v>
      </c>
      <c r="BJ59" s="382" t="str">
        <f>IF($G59=Lists!$D$5,IF('Table A2 Economic Benefits'!BJ111="","N/A",'Table A2 Economic Benefits'!BJ111),
IF(OR($G59=Lists!$D$4,$G59="&lt;Select&gt;"),"N/A","Error, please check"))</f>
        <v>N/A</v>
      </c>
      <c r="BK59" s="382" t="str">
        <f>IF($G59=Lists!$D$5,IF('Table A2 Economic Benefits'!BK111="","N/A",'Table A2 Economic Benefits'!BK111),
IF(OR($G59=Lists!$D$4,$G59="&lt;Select&gt;"),"N/A","Error, please check"))</f>
        <v>N/A</v>
      </c>
      <c r="BL59" s="382" t="str">
        <f>IF($G59=Lists!$D$5,IF('Table A2 Economic Benefits'!BL111="","N/A",'Table A2 Economic Benefits'!BL111),
IF(OR($G59=Lists!$D$4,$G59="&lt;Select&gt;"),"N/A","Error, please check"))</f>
        <v>N/A</v>
      </c>
      <c r="BM59" s="382" t="str">
        <f>IF($G59=Lists!$D$5,IF('Table A2 Economic Benefits'!BM111="","N/A",'Table A2 Economic Benefits'!BM111),
IF(OR($G59=Lists!$D$4,$G59="&lt;Select&gt;"),"N/A","Error, please check"))</f>
        <v>N/A</v>
      </c>
      <c r="BN59" s="382" t="str">
        <f>IF($G59=Lists!$D$5,IF('Table A2 Economic Benefits'!BN111="","N/A",'Table A2 Economic Benefits'!BN111),
IF(OR($G59=Lists!$D$4,$G59="&lt;Select&gt;"),"N/A","Error, please check"))</f>
        <v>N/A</v>
      </c>
      <c r="BO59" s="382" t="str">
        <f>IF($G59=Lists!$D$5,IF('Table A2 Economic Benefits'!BO111="","N/A",'Table A2 Economic Benefits'!BO111),
IF(OR($G59=Lists!$D$4,$G59="&lt;Select&gt;"),"N/A","Error, please check"))</f>
        <v>N/A</v>
      </c>
    </row>
    <row r="60" spans="3:67" x14ac:dyDescent="0.35">
      <c r="C60" s="109" t="str">
        <f>'Table A2 Economic Benefits'!C112</f>
        <v>&lt;Select&gt;</v>
      </c>
      <c r="D60" s="109" t="str">
        <f>'Table A2 Economic Benefits'!D112</f>
        <v>&lt;Select&gt;</v>
      </c>
      <c r="E60" s="109" t="str">
        <f>'Table A2 Economic Benefits'!E112</f>
        <v/>
      </c>
      <c r="F60" s="109" t="str">
        <f>'Table A2 Economic Benefits'!F112</f>
        <v>&lt;Select&gt;</v>
      </c>
      <c r="G60" s="109" t="str">
        <f>'Table A2 Economic Benefits'!G112</f>
        <v>&lt;Select&gt;</v>
      </c>
      <c r="H60" s="382" t="str">
        <f>IF($G60=Lists!$D$5,IF('Table A2 Economic Benefits'!H112="","N/A",'Table A2 Economic Benefits'!H112),
IF(OR($G60=Lists!$D$4,$G60="&lt;Select&gt;"),"N/A","Error, please check"))</f>
        <v>N/A</v>
      </c>
      <c r="I60" s="382" t="str">
        <f>IF($G60=Lists!$D$5,IF('Table A2 Economic Benefits'!I112="","N/A",'Table A2 Economic Benefits'!I112),
IF(OR($G60=Lists!$D$4,$G60="&lt;Select&gt;"),"N/A","Error, please check"))</f>
        <v>N/A</v>
      </c>
      <c r="J60" s="382" t="str">
        <f>IF($G60=Lists!$D$5,IF('Table A2 Economic Benefits'!J112="","N/A",'Table A2 Economic Benefits'!J112),
IF(OR($G60=Lists!$D$4,$G60="&lt;Select&gt;"),"N/A","Error, please check"))</f>
        <v>N/A</v>
      </c>
      <c r="K60" s="382" t="str">
        <f>IF($G60=Lists!$D$5,IF('Table A2 Economic Benefits'!K112="","N/A",'Table A2 Economic Benefits'!K112),
IF(OR($G60=Lists!$D$4,$G60="&lt;Select&gt;"),"N/A","Error, please check"))</f>
        <v>N/A</v>
      </c>
      <c r="L60" s="382" t="str">
        <f>IF($G60=Lists!$D$5,IF('Table A2 Economic Benefits'!L112="","N/A",'Table A2 Economic Benefits'!L112),
IF(OR($G60=Lists!$D$4,$G60="&lt;Select&gt;"),"N/A","Error, please check"))</f>
        <v>N/A</v>
      </c>
      <c r="M60" s="382" t="str">
        <f>IF($G60=Lists!$D$5,IF('Table A2 Economic Benefits'!M112="","N/A",'Table A2 Economic Benefits'!M112),
IF(OR($G60=Lists!$D$4,$G60="&lt;Select&gt;"),"N/A","Error, please check"))</f>
        <v>N/A</v>
      </c>
      <c r="N60" s="382" t="str">
        <f>IF($G60=Lists!$D$5,IF('Table A2 Economic Benefits'!N112="","N/A",'Table A2 Economic Benefits'!N112),
IF(OR($G60=Lists!$D$4,$G60="&lt;Select&gt;"),"N/A","Error, please check"))</f>
        <v>N/A</v>
      </c>
      <c r="O60" s="382" t="str">
        <f>IF($G60=Lists!$D$5,IF('Table A2 Economic Benefits'!O112="","N/A",'Table A2 Economic Benefits'!O112),
IF(OR($G60=Lists!$D$4,$G60="&lt;Select&gt;"),"N/A","Error, please check"))</f>
        <v>N/A</v>
      </c>
      <c r="P60" s="382" t="str">
        <f>IF($G60=Lists!$D$5,IF('Table A2 Economic Benefits'!P112="","N/A",'Table A2 Economic Benefits'!P112),
IF(OR($G60=Lists!$D$4,$G60="&lt;Select&gt;"),"N/A","Error, please check"))</f>
        <v>N/A</v>
      </c>
      <c r="Q60" s="382" t="str">
        <f>IF($G60=Lists!$D$5,IF('Table A2 Economic Benefits'!Q112="","N/A",'Table A2 Economic Benefits'!Q112),
IF(OR($G60=Lists!$D$4,$G60="&lt;Select&gt;"),"N/A","Error, please check"))</f>
        <v>N/A</v>
      </c>
      <c r="R60" s="382" t="str">
        <f>IF($G60=Lists!$D$5,IF('Table A2 Economic Benefits'!R112="","N/A",'Table A2 Economic Benefits'!R112),
IF(OR($G60=Lists!$D$4,$G60="&lt;Select&gt;"),"N/A","Error, please check"))</f>
        <v>N/A</v>
      </c>
      <c r="S60" s="382" t="str">
        <f>IF($G60=Lists!$D$5,IF('Table A2 Economic Benefits'!S112="","N/A",'Table A2 Economic Benefits'!S112),
IF(OR($G60=Lists!$D$4,$G60="&lt;Select&gt;"),"N/A","Error, please check"))</f>
        <v>N/A</v>
      </c>
      <c r="T60" s="382" t="str">
        <f>IF($G60=Lists!$D$5,IF('Table A2 Economic Benefits'!T112="","N/A",'Table A2 Economic Benefits'!T112),
IF(OR($G60=Lists!$D$4,$G60="&lt;Select&gt;"),"N/A","Error, please check"))</f>
        <v>N/A</v>
      </c>
      <c r="U60" s="382" t="str">
        <f>IF($G60=Lists!$D$5,IF('Table A2 Economic Benefits'!U112="","N/A",'Table A2 Economic Benefits'!U112),
IF(OR($G60=Lists!$D$4,$G60="&lt;Select&gt;"),"N/A","Error, please check"))</f>
        <v>N/A</v>
      </c>
      <c r="V60" s="382" t="str">
        <f>IF($G60=Lists!$D$5,IF('Table A2 Economic Benefits'!V112="","N/A",'Table A2 Economic Benefits'!V112),
IF(OR($G60=Lists!$D$4,$G60="&lt;Select&gt;"),"N/A","Error, please check"))</f>
        <v>N/A</v>
      </c>
      <c r="W60" s="382" t="str">
        <f>IF($G60=Lists!$D$5,IF('Table A2 Economic Benefits'!W112="","N/A",'Table A2 Economic Benefits'!W112),
IF(OR($G60=Lists!$D$4,$G60="&lt;Select&gt;"),"N/A","Error, please check"))</f>
        <v>N/A</v>
      </c>
      <c r="X60" s="382" t="str">
        <f>IF($G60=Lists!$D$5,IF('Table A2 Economic Benefits'!X112="","N/A",'Table A2 Economic Benefits'!X112),
IF(OR($G60=Lists!$D$4,$G60="&lt;Select&gt;"),"N/A","Error, please check"))</f>
        <v>N/A</v>
      </c>
      <c r="Y60" s="382" t="str">
        <f>IF($G60=Lists!$D$5,IF('Table A2 Economic Benefits'!Y112="","N/A",'Table A2 Economic Benefits'!Y112),
IF(OR($G60=Lists!$D$4,$G60="&lt;Select&gt;"),"N/A","Error, please check"))</f>
        <v>N/A</v>
      </c>
      <c r="Z60" s="382" t="str">
        <f>IF($G60=Lists!$D$5,IF('Table A2 Economic Benefits'!Z112="","N/A",'Table A2 Economic Benefits'!Z112),
IF(OR($G60=Lists!$D$4,$G60="&lt;Select&gt;"),"N/A","Error, please check"))</f>
        <v>N/A</v>
      </c>
      <c r="AA60" s="382" t="str">
        <f>IF($G60=Lists!$D$5,IF('Table A2 Economic Benefits'!AA112="","N/A",'Table A2 Economic Benefits'!AA112),
IF(OR($G60=Lists!$D$4,$G60="&lt;Select&gt;"),"N/A","Error, please check"))</f>
        <v>N/A</v>
      </c>
      <c r="AB60" s="382" t="str">
        <f>IF($G60=Lists!$D$5,IF('Table A2 Economic Benefits'!AB112="","N/A",'Table A2 Economic Benefits'!AB112),
IF(OR($G60=Lists!$D$4,$G60="&lt;Select&gt;"),"N/A","Error, please check"))</f>
        <v>N/A</v>
      </c>
      <c r="AC60" s="382" t="str">
        <f>IF($G60=Lists!$D$5,IF('Table A2 Economic Benefits'!AC112="","N/A",'Table A2 Economic Benefits'!AC112),
IF(OR($G60=Lists!$D$4,$G60="&lt;Select&gt;"),"N/A","Error, please check"))</f>
        <v>N/A</v>
      </c>
      <c r="AD60" s="382" t="str">
        <f>IF($G60=Lists!$D$5,IF('Table A2 Economic Benefits'!AD112="","N/A",'Table A2 Economic Benefits'!AD112),
IF(OR($G60=Lists!$D$4,$G60="&lt;Select&gt;"),"N/A","Error, please check"))</f>
        <v>N/A</v>
      </c>
      <c r="AE60" s="382" t="str">
        <f>IF($G60=Lists!$D$5,IF('Table A2 Economic Benefits'!AE112="","N/A",'Table A2 Economic Benefits'!AE112),
IF(OR($G60=Lists!$D$4,$G60="&lt;Select&gt;"),"N/A","Error, please check"))</f>
        <v>N/A</v>
      </c>
      <c r="AF60" s="382" t="str">
        <f>IF($G60=Lists!$D$5,IF('Table A2 Economic Benefits'!AF112="","N/A",'Table A2 Economic Benefits'!AF112),
IF(OR($G60=Lists!$D$4,$G60="&lt;Select&gt;"),"N/A","Error, please check"))</f>
        <v>N/A</v>
      </c>
      <c r="AG60" s="382" t="str">
        <f>IF($G60=Lists!$D$5,IF('Table A2 Economic Benefits'!AG112="","N/A",'Table A2 Economic Benefits'!AG112),
IF(OR($G60=Lists!$D$4,$G60="&lt;Select&gt;"),"N/A","Error, please check"))</f>
        <v>N/A</v>
      </c>
      <c r="AH60" s="382" t="str">
        <f>IF($G60=Lists!$D$5,IF('Table A2 Economic Benefits'!AH112="","N/A",'Table A2 Economic Benefits'!AH112),
IF(OR($G60=Lists!$D$4,$G60="&lt;Select&gt;"),"N/A","Error, please check"))</f>
        <v>N/A</v>
      </c>
      <c r="AI60" s="382" t="str">
        <f>IF($G60=Lists!$D$5,IF('Table A2 Economic Benefits'!AI112="","N/A",'Table A2 Economic Benefits'!AI112),
IF(OR($G60=Lists!$D$4,$G60="&lt;Select&gt;"),"N/A","Error, please check"))</f>
        <v>N/A</v>
      </c>
      <c r="AJ60" s="382" t="str">
        <f>IF($G60=Lists!$D$5,IF('Table A2 Economic Benefits'!AJ112="","N/A",'Table A2 Economic Benefits'!AJ112),
IF(OR($G60=Lists!$D$4,$G60="&lt;Select&gt;"),"N/A","Error, please check"))</f>
        <v>N/A</v>
      </c>
      <c r="AK60" s="382" t="str">
        <f>IF($G60=Lists!$D$5,IF('Table A2 Economic Benefits'!AK112="","N/A",'Table A2 Economic Benefits'!AK112),
IF(OR($G60=Lists!$D$4,$G60="&lt;Select&gt;"),"N/A","Error, please check"))</f>
        <v>N/A</v>
      </c>
      <c r="AL60" s="382" t="str">
        <f>IF($G60=Lists!$D$5,IF('Table A2 Economic Benefits'!AL112="","N/A",'Table A2 Economic Benefits'!AL112),
IF(OR($G60=Lists!$D$4,$G60="&lt;Select&gt;"),"N/A","Error, please check"))</f>
        <v>N/A</v>
      </c>
      <c r="AM60" s="382" t="str">
        <f>IF($G60=Lists!$D$5,IF('Table A2 Economic Benefits'!AM112="","N/A",'Table A2 Economic Benefits'!AM112),
IF(OR($G60=Lists!$D$4,$G60="&lt;Select&gt;"),"N/A","Error, please check"))</f>
        <v>N/A</v>
      </c>
      <c r="AN60" s="382" t="str">
        <f>IF($G60=Lists!$D$5,IF('Table A2 Economic Benefits'!AN112="","N/A",'Table A2 Economic Benefits'!AN112),
IF(OR($G60=Lists!$D$4,$G60="&lt;Select&gt;"),"N/A","Error, please check"))</f>
        <v>N/A</v>
      </c>
      <c r="AO60" s="382" t="str">
        <f>IF($G60=Lists!$D$5,IF('Table A2 Economic Benefits'!AO112="","N/A",'Table A2 Economic Benefits'!AO112),
IF(OR($G60=Lists!$D$4,$G60="&lt;Select&gt;"),"N/A","Error, please check"))</f>
        <v>N/A</v>
      </c>
      <c r="AP60" s="382" t="str">
        <f>IF($G60=Lists!$D$5,IF('Table A2 Economic Benefits'!AP112="","N/A",'Table A2 Economic Benefits'!AP112),
IF(OR($G60=Lists!$D$4,$G60="&lt;Select&gt;"),"N/A","Error, please check"))</f>
        <v>N/A</v>
      </c>
      <c r="AQ60" s="382" t="str">
        <f>IF($G60=Lists!$D$5,IF('Table A2 Economic Benefits'!AQ112="","N/A",'Table A2 Economic Benefits'!AQ112),
IF(OR($G60=Lists!$D$4,$G60="&lt;Select&gt;"),"N/A","Error, please check"))</f>
        <v>N/A</v>
      </c>
      <c r="AR60" s="382" t="str">
        <f>IF($G60=Lists!$D$5,IF('Table A2 Economic Benefits'!AR112="","N/A",'Table A2 Economic Benefits'!AR112),
IF(OR($G60=Lists!$D$4,$G60="&lt;Select&gt;"),"N/A","Error, please check"))</f>
        <v>N/A</v>
      </c>
      <c r="AS60" s="382" t="str">
        <f>IF($G60=Lists!$D$5,IF('Table A2 Economic Benefits'!AS112="","N/A",'Table A2 Economic Benefits'!AS112),
IF(OR($G60=Lists!$D$4,$G60="&lt;Select&gt;"),"N/A","Error, please check"))</f>
        <v>N/A</v>
      </c>
      <c r="AT60" s="382" t="str">
        <f>IF($G60=Lists!$D$5,IF('Table A2 Economic Benefits'!AT112="","N/A",'Table A2 Economic Benefits'!AT112),
IF(OR($G60=Lists!$D$4,$G60="&lt;Select&gt;"),"N/A","Error, please check"))</f>
        <v>N/A</v>
      </c>
      <c r="AU60" s="382" t="str">
        <f>IF($G60=Lists!$D$5,IF('Table A2 Economic Benefits'!AU112="","N/A",'Table A2 Economic Benefits'!AU112),
IF(OR($G60=Lists!$D$4,$G60="&lt;Select&gt;"),"N/A","Error, please check"))</f>
        <v>N/A</v>
      </c>
      <c r="AV60" s="382" t="str">
        <f>IF($G60=Lists!$D$5,IF('Table A2 Economic Benefits'!AV112="","N/A",'Table A2 Economic Benefits'!AV112),
IF(OR($G60=Lists!$D$4,$G60="&lt;Select&gt;"),"N/A","Error, please check"))</f>
        <v>N/A</v>
      </c>
      <c r="AW60" s="382" t="str">
        <f>IF($G60=Lists!$D$5,IF('Table A2 Economic Benefits'!AW112="","N/A",'Table A2 Economic Benefits'!AW112),
IF(OR($G60=Lists!$D$4,$G60="&lt;Select&gt;"),"N/A","Error, please check"))</f>
        <v>N/A</v>
      </c>
      <c r="AX60" s="382" t="str">
        <f>IF($G60=Lists!$D$5,IF('Table A2 Economic Benefits'!AX112="","N/A",'Table A2 Economic Benefits'!AX112),
IF(OR($G60=Lists!$D$4,$G60="&lt;Select&gt;"),"N/A","Error, please check"))</f>
        <v>N/A</v>
      </c>
      <c r="AY60" s="382" t="str">
        <f>IF($G60=Lists!$D$5,IF('Table A2 Economic Benefits'!AY112="","N/A",'Table A2 Economic Benefits'!AY112),
IF(OR($G60=Lists!$D$4,$G60="&lt;Select&gt;"),"N/A","Error, please check"))</f>
        <v>N/A</v>
      </c>
      <c r="AZ60" s="382" t="str">
        <f>IF($G60=Lists!$D$5,IF('Table A2 Economic Benefits'!AZ112="","N/A",'Table A2 Economic Benefits'!AZ112),
IF(OR($G60=Lists!$D$4,$G60="&lt;Select&gt;"),"N/A","Error, please check"))</f>
        <v>N/A</v>
      </c>
      <c r="BA60" s="382" t="str">
        <f>IF($G60=Lists!$D$5,IF('Table A2 Economic Benefits'!BA112="","N/A",'Table A2 Economic Benefits'!BA112),
IF(OR($G60=Lists!$D$4,$G60="&lt;Select&gt;"),"N/A","Error, please check"))</f>
        <v>N/A</v>
      </c>
      <c r="BB60" s="382" t="str">
        <f>IF($G60=Lists!$D$5,IF('Table A2 Economic Benefits'!BB112="","N/A",'Table A2 Economic Benefits'!BB112),
IF(OR($G60=Lists!$D$4,$G60="&lt;Select&gt;"),"N/A","Error, please check"))</f>
        <v>N/A</v>
      </c>
      <c r="BC60" s="382" t="str">
        <f>IF($G60=Lists!$D$5,IF('Table A2 Economic Benefits'!BC112="","N/A",'Table A2 Economic Benefits'!BC112),
IF(OR($G60=Lists!$D$4,$G60="&lt;Select&gt;"),"N/A","Error, please check"))</f>
        <v>N/A</v>
      </c>
      <c r="BD60" s="382" t="str">
        <f>IF($G60=Lists!$D$5,IF('Table A2 Economic Benefits'!BD112="","N/A",'Table A2 Economic Benefits'!BD112),
IF(OR($G60=Lists!$D$4,$G60="&lt;Select&gt;"),"N/A","Error, please check"))</f>
        <v>N/A</v>
      </c>
      <c r="BE60" s="382" t="str">
        <f>IF($G60=Lists!$D$5,IF('Table A2 Economic Benefits'!BE112="","N/A",'Table A2 Economic Benefits'!BE112),
IF(OR($G60=Lists!$D$4,$G60="&lt;Select&gt;"),"N/A","Error, please check"))</f>
        <v>N/A</v>
      </c>
      <c r="BF60" s="382" t="str">
        <f>IF($G60=Lists!$D$5,IF('Table A2 Economic Benefits'!BF112="","N/A",'Table A2 Economic Benefits'!BF112),
IF(OR($G60=Lists!$D$4,$G60="&lt;Select&gt;"),"N/A","Error, please check"))</f>
        <v>N/A</v>
      </c>
      <c r="BG60" s="382" t="str">
        <f>IF($G60=Lists!$D$5,IF('Table A2 Economic Benefits'!BG112="","N/A",'Table A2 Economic Benefits'!BG112),
IF(OR($G60=Lists!$D$4,$G60="&lt;Select&gt;"),"N/A","Error, please check"))</f>
        <v>N/A</v>
      </c>
      <c r="BH60" s="382" t="str">
        <f>IF($G60=Lists!$D$5,IF('Table A2 Economic Benefits'!BH112="","N/A",'Table A2 Economic Benefits'!BH112),
IF(OR($G60=Lists!$D$4,$G60="&lt;Select&gt;"),"N/A","Error, please check"))</f>
        <v>N/A</v>
      </c>
      <c r="BI60" s="382" t="str">
        <f>IF($G60=Lists!$D$5,IF('Table A2 Economic Benefits'!BI112="","N/A",'Table A2 Economic Benefits'!BI112),
IF(OR($G60=Lists!$D$4,$G60="&lt;Select&gt;"),"N/A","Error, please check"))</f>
        <v>N/A</v>
      </c>
      <c r="BJ60" s="382" t="str">
        <f>IF($G60=Lists!$D$5,IF('Table A2 Economic Benefits'!BJ112="","N/A",'Table A2 Economic Benefits'!BJ112),
IF(OR($G60=Lists!$D$4,$G60="&lt;Select&gt;"),"N/A","Error, please check"))</f>
        <v>N/A</v>
      </c>
      <c r="BK60" s="382" t="str">
        <f>IF($G60=Lists!$D$5,IF('Table A2 Economic Benefits'!BK112="","N/A",'Table A2 Economic Benefits'!BK112),
IF(OR($G60=Lists!$D$4,$G60="&lt;Select&gt;"),"N/A","Error, please check"))</f>
        <v>N/A</v>
      </c>
      <c r="BL60" s="382" t="str">
        <f>IF($G60=Lists!$D$5,IF('Table A2 Economic Benefits'!BL112="","N/A",'Table A2 Economic Benefits'!BL112),
IF(OR($G60=Lists!$D$4,$G60="&lt;Select&gt;"),"N/A","Error, please check"))</f>
        <v>N/A</v>
      </c>
      <c r="BM60" s="382" t="str">
        <f>IF($G60=Lists!$D$5,IF('Table A2 Economic Benefits'!BM112="","N/A",'Table A2 Economic Benefits'!BM112),
IF(OR($G60=Lists!$D$4,$G60="&lt;Select&gt;"),"N/A","Error, please check"))</f>
        <v>N/A</v>
      </c>
      <c r="BN60" s="382" t="str">
        <f>IF($G60=Lists!$D$5,IF('Table A2 Economic Benefits'!BN112="","N/A",'Table A2 Economic Benefits'!BN112),
IF(OR($G60=Lists!$D$4,$G60="&lt;Select&gt;"),"N/A","Error, please check"))</f>
        <v>N/A</v>
      </c>
      <c r="BO60" s="382" t="str">
        <f>IF($G60=Lists!$D$5,IF('Table A2 Economic Benefits'!BO112="","N/A",'Table A2 Economic Benefits'!BO112),
IF(OR($G60=Lists!$D$4,$G60="&lt;Select&gt;"),"N/A","Error, please check"))</f>
        <v>N/A</v>
      </c>
    </row>
    <row r="61" spans="3:67" x14ac:dyDescent="0.35">
      <c r="C61" s="109" t="str">
        <f>'Table A2 Economic Benefits'!C113</f>
        <v>&lt;Select&gt;</v>
      </c>
      <c r="D61" s="109" t="str">
        <f>'Table A2 Economic Benefits'!D113</f>
        <v>&lt;Select&gt;</v>
      </c>
      <c r="E61" s="109" t="str">
        <f>'Table A2 Economic Benefits'!E113</f>
        <v/>
      </c>
      <c r="F61" s="109" t="str">
        <f>'Table A2 Economic Benefits'!F113</f>
        <v>&lt;Select&gt;</v>
      </c>
      <c r="G61" s="109" t="str">
        <f>'Table A2 Economic Benefits'!G113</f>
        <v>&lt;Select&gt;</v>
      </c>
      <c r="H61" s="382" t="str">
        <f>IF($G61=Lists!$D$5,IF('Table A2 Economic Benefits'!H113="","N/A",'Table A2 Economic Benefits'!H113),
IF(OR($G61=Lists!$D$4,$G61="&lt;Select&gt;"),"N/A","Error, please check"))</f>
        <v>N/A</v>
      </c>
      <c r="I61" s="382" t="str">
        <f>IF($G61=Lists!$D$5,IF('Table A2 Economic Benefits'!I113="","N/A",'Table A2 Economic Benefits'!I113),
IF(OR($G61=Lists!$D$4,$G61="&lt;Select&gt;"),"N/A","Error, please check"))</f>
        <v>N/A</v>
      </c>
      <c r="J61" s="382" t="str">
        <f>IF($G61=Lists!$D$5,IF('Table A2 Economic Benefits'!J113="","N/A",'Table A2 Economic Benefits'!J113),
IF(OR($G61=Lists!$D$4,$G61="&lt;Select&gt;"),"N/A","Error, please check"))</f>
        <v>N/A</v>
      </c>
      <c r="K61" s="382" t="str">
        <f>IF($G61=Lists!$D$5,IF('Table A2 Economic Benefits'!K113="","N/A",'Table A2 Economic Benefits'!K113),
IF(OR($G61=Lists!$D$4,$G61="&lt;Select&gt;"),"N/A","Error, please check"))</f>
        <v>N/A</v>
      </c>
      <c r="L61" s="382" t="str">
        <f>IF($G61=Lists!$D$5,IF('Table A2 Economic Benefits'!L113="","N/A",'Table A2 Economic Benefits'!L113),
IF(OR($G61=Lists!$D$4,$G61="&lt;Select&gt;"),"N/A","Error, please check"))</f>
        <v>N/A</v>
      </c>
      <c r="M61" s="382" t="str">
        <f>IF($G61=Lists!$D$5,IF('Table A2 Economic Benefits'!M113="","N/A",'Table A2 Economic Benefits'!M113),
IF(OR($G61=Lists!$D$4,$G61="&lt;Select&gt;"),"N/A","Error, please check"))</f>
        <v>N/A</v>
      </c>
      <c r="N61" s="382" t="str">
        <f>IF($G61=Lists!$D$5,IF('Table A2 Economic Benefits'!N113="","N/A",'Table A2 Economic Benefits'!N113),
IF(OR($G61=Lists!$D$4,$G61="&lt;Select&gt;"),"N/A","Error, please check"))</f>
        <v>N/A</v>
      </c>
      <c r="O61" s="382" t="str">
        <f>IF($G61=Lists!$D$5,IF('Table A2 Economic Benefits'!O113="","N/A",'Table A2 Economic Benefits'!O113),
IF(OR($G61=Lists!$D$4,$G61="&lt;Select&gt;"),"N/A","Error, please check"))</f>
        <v>N/A</v>
      </c>
      <c r="P61" s="382" t="str">
        <f>IF($G61=Lists!$D$5,IF('Table A2 Economic Benefits'!P113="","N/A",'Table A2 Economic Benefits'!P113),
IF(OR($G61=Lists!$D$4,$G61="&lt;Select&gt;"),"N/A","Error, please check"))</f>
        <v>N/A</v>
      </c>
      <c r="Q61" s="382" t="str">
        <f>IF($G61=Lists!$D$5,IF('Table A2 Economic Benefits'!Q113="","N/A",'Table A2 Economic Benefits'!Q113),
IF(OR($G61=Lists!$D$4,$G61="&lt;Select&gt;"),"N/A","Error, please check"))</f>
        <v>N/A</v>
      </c>
      <c r="R61" s="382" t="str">
        <f>IF($G61=Lists!$D$5,IF('Table A2 Economic Benefits'!R113="","N/A",'Table A2 Economic Benefits'!R113),
IF(OR($G61=Lists!$D$4,$G61="&lt;Select&gt;"),"N/A","Error, please check"))</f>
        <v>N/A</v>
      </c>
      <c r="S61" s="382" t="str">
        <f>IF($G61=Lists!$D$5,IF('Table A2 Economic Benefits'!S113="","N/A",'Table A2 Economic Benefits'!S113),
IF(OR($G61=Lists!$D$4,$G61="&lt;Select&gt;"),"N/A","Error, please check"))</f>
        <v>N/A</v>
      </c>
      <c r="T61" s="382" t="str">
        <f>IF($G61=Lists!$D$5,IF('Table A2 Economic Benefits'!T113="","N/A",'Table A2 Economic Benefits'!T113),
IF(OR($G61=Lists!$D$4,$G61="&lt;Select&gt;"),"N/A","Error, please check"))</f>
        <v>N/A</v>
      </c>
      <c r="U61" s="382" t="str">
        <f>IF($G61=Lists!$D$5,IF('Table A2 Economic Benefits'!U113="","N/A",'Table A2 Economic Benefits'!U113),
IF(OR($G61=Lists!$D$4,$G61="&lt;Select&gt;"),"N/A","Error, please check"))</f>
        <v>N/A</v>
      </c>
      <c r="V61" s="382" t="str">
        <f>IF($G61=Lists!$D$5,IF('Table A2 Economic Benefits'!V113="","N/A",'Table A2 Economic Benefits'!V113),
IF(OR($G61=Lists!$D$4,$G61="&lt;Select&gt;"),"N/A","Error, please check"))</f>
        <v>N/A</v>
      </c>
      <c r="W61" s="382" t="str">
        <f>IF($G61=Lists!$D$5,IF('Table A2 Economic Benefits'!W113="","N/A",'Table A2 Economic Benefits'!W113),
IF(OR($G61=Lists!$D$4,$G61="&lt;Select&gt;"),"N/A","Error, please check"))</f>
        <v>N/A</v>
      </c>
      <c r="X61" s="382" t="str">
        <f>IF($G61=Lists!$D$5,IF('Table A2 Economic Benefits'!X113="","N/A",'Table A2 Economic Benefits'!X113),
IF(OR($G61=Lists!$D$4,$G61="&lt;Select&gt;"),"N/A","Error, please check"))</f>
        <v>N/A</v>
      </c>
      <c r="Y61" s="382" t="str">
        <f>IF($G61=Lists!$D$5,IF('Table A2 Economic Benefits'!Y113="","N/A",'Table A2 Economic Benefits'!Y113),
IF(OR($G61=Lists!$D$4,$G61="&lt;Select&gt;"),"N/A","Error, please check"))</f>
        <v>N/A</v>
      </c>
      <c r="Z61" s="382" t="str">
        <f>IF($G61=Lists!$D$5,IF('Table A2 Economic Benefits'!Z113="","N/A",'Table A2 Economic Benefits'!Z113),
IF(OR($G61=Lists!$D$4,$G61="&lt;Select&gt;"),"N/A","Error, please check"))</f>
        <v>N/A</v>
      </c>
      <c r="AA61" s="382" t="str">
        <f>IF($G61=Lists!$D$5,IF('Table A2 Economic Benefits'!AA113="","N/A",'Table A2 Economic Benefits'!AA113),
IF(OR($G61=Lists!$D$4,$G61="&lt;Select&gt;"),"N/A","Error, please check"))</f>
        <v>N/A</v>
      </c>
      <c r="AB61" s="382" t="str">
        <f>IF($G61=Lists!$D$5,IF('Table A2 Economic Benefits'!AB113="","N/A",'Table A2 Economic Benefits'!AB113),
IF(OR($G61=Lists!$D$4,$G61="&lt;Select&gt;"),"N/A","Error, please check"))</f>
        <v>N/A</v>
      </c>
      <c r="AC61" s="382" t="str">
        <f>IF($G61=Lists!$D$5,IF('Table A2 Economic Benefits'!AC113="","N/A",'Table A2 Economic Benefits'!AC113),
IF(OR($G61=Lists!$D$4,$G61="&lt;Select&gt;"),"N/A","Error, please check"))</f>
        <v>N/A</v>
      </c>
      <c r="AD61" s="382" t="str">
        <f>IF($G61=Lists!$D$5,IF('Table A2 Economic Benefits'!AD113="","N/A",'Table A2 Economic Benefits'!AD113),
IF(OR($G61=Lists!$D$4,$G61="&lt;Select&gt;"),"N/A","Error, please check"))</f>
        <v>N/A</v>
      </c>
      <c r="AE61" s="382" t="str">
        <f>IF($G61=Lists!$D$5,IF('Table A2 Economic Benefits'!AE113="","N/A",'Table A2 Economic Benefits'!AE113),
IF(OR($G61=Lists!$D$4,$G61="&lt;Select&gt;"),"N/A","Error, please check"))</f>
        <v>N/A</v>
      </c>
      <c r="AF61" s="382" t="str">
        <f>IF($G61=Lists!$D$5,IF('Table A2 Economic Benefits'!AF113="","N/A",'Table A2 Economic Benefits'!AF113),
IF(OR($G61=Lists!$D$4,$G61="&lt;Select&gt;"),"N/A","Error, please check"))</f>
        <v>N/A</v>
      </c>
      <c r="AG61" s="382" t="str">
        <f>IF($G61=Lists!$D$5,IF('Table A2 Economic Benefits'!AG113="","N/A",'Table A2 Economic Benefits'!AG113),
IF(OR($G61=Lists!$D$4,$G61="&lt;Select&gt;"),"N/A","Error, please check"))</f>
        <v>N/A</v>
      </c>
      <c r="AH61" s="382" t="str">
        <f>IF($G61=Lists!$D$5,IF('Table A2 Economic Benefits'!AH113="","N/A",'Table A2 Economic Benefits'!AH113),
IF(OR($G61=Lists!$D$4,$G61="&lt;Select&gt;"),"N/A","Error, please check"))</f>
        <v>N/A</v>
      </c>
      <c r="AI61" s="382" t="str">
        <f>IF($G61=Lists!$D$5,IF('Table A2 Economic Benefits'!AI113="","N/A",'Table A2 Economic Benefits'!AI113),
IF(OR($G61=Lists!$D$4,$G61="&lt;Select&gt;"),"N/A","Error, please check"))</f>
        <v>N/A</v>
      </c>
      <c r="AJ61" s="382" t="str">
        <f>IF($G61=Lists!$D$5,IF('Table A2 Economic Benefits'!AJ113="","N/A",'Table A2 Economic Benefits'!AJ113),
IF(OR($G61=Lists!$D$4,$G61="&lt;Select&gt;"),"N/A","Error, please check"))</f>
        <v>N/A</v>
      </c>
      <c r="AK61" s="382" t="str">
        <f>IF($G61=Lists!$D$5,IF('Table A2 Economic Benefits'!AK113="","N/A",'Table A2 Economic Benefits'!AK113),
IF(OR($G61=Lists!$D$4,$G61="&lt;Select&gt;"),"N/A","Error, please check"))</f>
        <v>N/A</v>
      </c>
      <c r="AL61" s="382" t="str">
        <f>IF($G61=Lists!$D$5,IF('Table A2 Economic Benefits'!AL113="","N/A",'Table A2 Economic Benefits'!AL113),
IF(OR($G61=Lists!$D$4,$G61="&lt;Select&gt;"),"N/A","Error, please check"))</f>
        <v>N/A</v>
      </c>
      <c r="AM61" s="382" t="str">
        <f>IF($G61=Lists!$D$5,IF('Table A2 Economic Benefits'!AM113="","N/A",'Table A2 Economic Benefits'!AM113),
IF(OR($G61=Lists!$D$4,$G61="&lt;Select&gt;"),"N/A","Error, please check"))</f>
        <v>N/A</v>
      </c>
      <c r="AN61" s="382" t="str">
        <f>IF($G61=Lists!$D$5,IF('Table A2 Economic Benefits'!AN113="","N/A",'Table A2 Economic Benefits'!AN113),
IF(OR($G61=Lists!$D$4,$G61="&lt;Select&gt;"),"N/A","Error, please check"))</f>
        <v>N/A</v>
      </c>
      <c r="AO61" s="382" t="str">
        <f>IF($G61=Lists!$D$5,IF('Table A2 Economic Benefits'!AO113="","N/A",'Table A2 Economic Benefits'!AO113),
IF(OR($G61=Lists!$D$4,$G61="&lt;Select&gt;"),"N/A","Error, please check"))</f>
        <v>N/A</v>
      </c>
      <c r="AP61" s="382" t="str">
        <f>IF($G61=Lists!$D$5,IF('Table A2 Economic Benefits'!AP113="","N/A",'Table A2 Economic Benefits'!AP113),
IF(OR($G61=Lists!$D$4,$G61="&lt;Select&gt;"),"N/A","Error, please check"))</f>
        <v>N/A</v>
      </c>
      <c r="AQ61" s="382" t="str">
        <f>IF($G61=Lists!$D$5,IF('Table A2 Economic Benefits'!AQ113="","N/A",'Table A2 Economic Benefits'!AQ113),
IF(OR($G61=Lists!$D$4,$G61="&lt;Select&gt;"),"N/A","Error, please check"))</f>
        <v>N/A</v>
      </c>
      <c r="AR61" s="382" t="str">
        <f>IF($G61=Lists!$D$5,IF('Table A2 Economic Benefits'!AR113="","N/A",'Table A2 Economic Benefits'!AR113),
IF(OR($G61=Lists!$D$4,$G61="&lt;Select&gt;"),"N/A","Error, please check"))</f>
        <v>N/A</v>
      </c>
      <c r="AS61" s="382" t="str">
        <f>IF($G61=Lists!$D$5,IF('Table A2 Economic Benefits'!AS113="","N/A",'Table A2 Economic Benefits'!AS113),
IF(OR($G61=Lists!$D$4,$G61="&lt;Select&gt;"),"N/A","Error, please check"))</f>
        <v>N/A</v>
      </c>
      <c r="AT61" s="382" t="str">
        <f>IF($G61=Lists!$D$5,IF('Table A2 Economic Benefits'!AT113="","N/A",'Table A2 Economic Benefits'!AT113),
IF(OR($G61=Lists!$D$4,$G61="&lt;Select&gt;"),"N/A","Error, please check"))</f>
        <v>N/A</v>
      </c>
      <c r="AU61" s="382" t="str">
        <f>IF($G61=Lists!$D$5,IF('Table A2 Economic Benefits'!AU113="","N/A",'Table A2 Economic Benefits'!AU113),
IF(OR($G61=Lists!$D$4,$G61="&lt;Select&gt;"),"N/A","Error, please check"))</f>
        <v>N/A</v>
      </c>
      <c r="AV61" s="382" t="str">
        <f>IF($G61=Lists!$D$5,IF('Table A2 Economic Benefits'!AV113="","N/A",'Table A2 Economic Benefits'!AV113),
IF(OR($G61=Lists!$D$4,$G61="&lt;Select&gt;"),"N/A","Error, please check"))</f>
        <v>N/A</v>
      </c>
      <c r="AW61" s="382" t="str">
        <f>IF($G61=Lists!$D$5,IF('Table A2 Economic Benefits'!AW113="","N/A",'Table A2 Economic Benefits'!AW113),
IF(OR($G61=Lists!$D$4,$G61="&lt;Select&gt;"),"N/A","Error, please check"))</f>
        <v>N/A</v>
      </c>
      <c r="AX61" s="382" t="str">
        <f>IF($G61=Lists!$D$5,IF('Table A2 Economic Benefits'!AX113="","N/A",'Table A2 Economic Benefits'!AX113),
IF(OR($G61=Lists!$D$4,$G61="&lt;Select&gt;"),"N/A","Error, please check"))</f>
        <v>N/A</v>
      </c>
      <c r="AY61" s="382" t="str">
        <f>IF($G61=Lists!$D$5,IF('Table A2 Economic Benefits'!AY113="","N/A",'Table A2 Economic Benefits'!AY113),
IF(OR($G61=Lists!$D$4,$G61="&lt;Select&gt;"),"N/A","Error, please check"))</f>
        <v>N/A</v>
      </c>
      <c r="AZ61" s="382" t="str">
        <f>IF($G61=Lists!$D$5,IF('Table A2 Economic Benefits'!AZ113="","N/A",'Table A2 Economic Benefits'!AZ113),
IF(OR($G61=Lists!$D$4,$G61="&lt;Select&gt;"),"N/A","Error, please check"))</f>
        <v>N/A</v>
      </c>
      <c r="BA61" s="382" t="str">
        <f>IF($G61=Lists!$D$5,IF('Table A2 Economic Benefits'!BA113="","N/A",'Table A2 Economic Benefits'!BA113),
IF(OR($G61=Lists!$D$4,$G61="&lt;Select&gt;"),"N/A","Error, please check"))</f>
        <v>N/A</v>
      </c>
      <c r="BB61" s="382" t="str">
        <f>IF($G61=Lists!$D$5,IF('Table A2 Economic Benefits'!BB113="","N/A",'Table A2 Economic Benefits'!BB113),
IF(OR($G61=Lists!$D$4,$G61="&lt;Select&gt;"),"N/A","Error, please check"))</f>
        <v>N/A</v>
      </c>
      <c r="BC61" s="382" t="str">
        <f>IF($G61=Lists!$D$5,IF('Table A2 Economic Benefits'!BC113="","N/A",'Table A2 Economic Benefits'!BC113),
IF(OR($G61=Lists!$D$4,$G61="&lt;Select&gt;"),"N/A","Error, please check"))</f>
        <v>N/A</v>
      </c>
      <c r="BD61" s="382" t="str">
        <f>IF($G61=Lists!$D$5,IF('Table A2 Economic Benefits'!BD113="","N/A",'Table A2 Economic Benefits'!BD113),
IF(OR($G61=Lists!$D$4,$G61="&lt;Select&gt;"),"N/A","Error, please check"))</f>
        <v>N/A</v>
      </c>
      <c r="BE61" s="382" t="str">
        <f>IF($G61=Lists!$D$5,IF('Table A2 Economic Benefits'!BE113="","N/A",'Table A2 Economic Benefits'!BE113),
IF(OR($G61=Lists!$D$4,$G61="&lt;Select&gt;"),"N/A","Error, please check"))</f>
        <v>N/A</v>
      </c>
      <c r="BF61" s="382" t="str">
        <f>IF($G61=Lists!$D$5,IF('Table A2 Economic Benefits'!BF113="","N/A",'Table A2 Economic Benefits'!BF113),
IF(OR($G61=Lists!$D$4,$G61="&lt;Select&gt;"),"N/A","Error, please check"))</f>
        <v>N/A</v>
      </c>
      <c r="BG61" s="382" t="str">
        <f>IF($G61=Lists!$D$5,IF('Table A2 Economic Benefits'!BG113="","N/A",'Table A2 Economic Benefits'!BG113),
IF(OR($G61=Lists!$D$4,$G61="&lt;Select&gt;"),"N/A","Error, please check"))</f>
        <v>N/A</v>
      </c>
      <c r="BH61" s="382" t="str">
        <f>IF($G61=Lists!$D$5,IF('Table A2 Economic Benefits'!BH113="","N/A",'Table A2 Economic Benefits'!BH113),
IF(OR($G61=Lists!$D$4,$G61="&lt;Select&gt;"),"N/A","Error, please check"))</f>
        <v>N/A</v>
      </c>
      <c r="BI61" s="382" t="str">
        <f>IF($G61=Lists!$D$5,IF('Table A2 Economic Benefits'!BI113="","N/A",'Table A2 Economic Benefits'!BI113),
IF(OR($G61=Lists!$D$4,$G61="&lt;Select&gt;"),"N/A","Error, please check"))</f>
        <v>N/A</v>
      </c>
      <c r="BJ61" s="382" t="str">
        <f>IF($G61=Lists!$D$5,IF('Table A2 Economic Benefits'!BJ113="","N/A",'Table A2 Economic Benefits'!BJ113),
IF(OR($G61=Lists!$D$4,$G61="&lt;Select&gt;"),"N/A","Error, please check"))</f>
        <v>N/A</v>
      </c>
      <c r="BK61" s="382" t="str">
        <f>IF($G61=Lists!$D$5,IF('Table A2 Economic Benefits'!BK113="","N/A",'Table A2 Economic Benefits'!BK113),
IF(OR($G61=Lists!$D$4,$G61="&lt;Select&gt;"),"N/A","Error, please check"))</f>
        <v>N/A</v>
      </c>
      <c r="BL61" s="382" t="str">
        <f>IF($G61=Lists!$D$5,IF('Table A2 Economic Benefits'!BL113="","N/A",'Table A2 Economic Benefits'!BL113),
IF(OR($G61=Lists!$D$4,$G61="&lt;Select&gt;"),"N/A","Error, please check"))</f>
        <v>N/A</v>
      </c>
      <c r="BM61" s="382" t="str">
        <f>IF($G61=Lists!$D$5,IF('Table A2 Economic Benefits'!BM113="","N/A",'Table A2 Economic Benefits'!BM113),
IF(OR($G61=Lists!$D$4,$G61="&lt;Select&gt;"),"N/A","Error, please check"))</f>
        <v>N/A</v>
      </c>
      <c r="BN61" s="382" t="str">
        <f>IF($G61=Lists!$D$5,IF('Table A2 Economic Benefits'!BN113="","N/A",'Table A2 Economic Benefits'!BN113),
IF(OR($G61=Lists!$D$4,$G61="&lt;Select&gt;"),"N/A","Error, please check"))</f>
        <v>N/A</v>
      </c>
      <c r="BO61" s="382" t="str">
        <f>IF($G61=Lists!$D$5,IF('Table A2 Economic Benefits'!BO113="","N/A",'Table A2 Economic Benefits'!BO113),
IF(OR($G61=Lists!$D$4,$G61="&lt;Select&gt;"),"N/A","Error, please check"))</f>
        <v>N/A</v>
      </c>
    </row>
    <row r="62" spans="3:67" x14ac:dyDescent="0.35">
      <c r="C62" s="109" t="str">
        <f>'Table A2 Economic Benefits'!C114</f>
        <v>&lt;Select&gt;</v>
      </c>
      <c r="D62" s="109" t="str">
        <f>'Table A2 Economic Benefits'!D114</f>
        <v>&lt;Select&gt;</v>
      </c>
      <c r="E62" s="109" t="str">
        <f>'Table A2 Economic Benefits'!E114</f>
        <v/>
      </c>
      <c r="F62" s="109" t="str">
        <f>'Table A2 Economic Benefits'!F114</f>
        <v>&lt;Select&gt;</v>
      </c>
      <c r="G62" s="109" t="str">
        <f>'Table A2 Economic Benefits'!G114</f>
        <v>&lt;Select&gt;</v>
      </c>
      <c r="H62" s="382" t="str">
        <f>IF($G62=Lists!$D$5,IF('Table A2 Economic Benefits'!H114="","N/A",'Table A2 Economic Benefits'!H114),
IF(OR($G62=Lists!$D$4,$G62="&lt;Select&gt;"),"N/A","Error, please check"))</f>
        <v>N/A</v>
      </c>
      <c r="I62" s="382" t="str">
        <f>IF($G62=Lists!$D$5,IF('Table A2 Economic Benefits'!I114="","N/A",'Table A2 Economic Benefits'!I114),
IF(OR($G62=Lists!$D$4,$G62="&lt;Select&gt;"),"N/A","Error, please check"))</f>
        <v>N/A</v>
      </c>
      <c r="J62" s="382" t="str">
        <f>IF($G62=Lists!$D$5,IF('Table A2 Economic Benefits'!J114="","N/A",'Table A2 Economic Benefits'!J114),
IF(OR($G62=Lists!$D$4,$G62="&lt;Select&gt;"),"N/A","Error, please check"))</f>
        <v>N/A</v>
      </c>
      <c r="K62" s="382" t="str">
        <f>IF($G62=Lists!$D$5,IF('Table A2 Economic Benefits'!K114="","N/A",'Table A2 Economic Benefits'!K114),
IF(OR($G62=Lists!$D$4,$G62="&lt;Select&gt;"),"N/A","Error, please check"))</f>
        <v>N/A</v>
      </c>
      <c r="L62" s="382" t="str">
        <f>IF($G62=Lists!$D$5,IF('Table A2 Economic Benefits'!L114="","N/A",'Table A2 Economic Benefits'!L114),
IF(OR($G62=Lists!$D$4,$G62="&lt;Select&gt;"),"N/A","Error, please check"))</f>
        <v>N/A</v>
      </c>
      <c r="M62" s="382" t="str">
        <f>IF($G62=Lists!$D$5,IF('Table A2 Economic Benefits'!M114="","N/A",'Table A2 Economic Benefits'!M114),
IF(OR($G62=Lists!$D$4,$G62="&lt;Select&gt;"),"N/A","Error, please check"))</f>
        <v>N/A</v>
      </c>
      <c r="N62" s="382" t="str">
        <f>IF($G62=Lists!$D$5,IF('Table A2 Economic Benefits'!N114="","N/A",'Table A2 Economic Benefits'!N114),
IF(OR($G62=Lists!$D$4,$G62="&lt;Select&gt;"),"N/A","Error, please check"))</f>
        <v>N/A</v>
      </c>
      <c r="O62" s="382" t="str">
        <f>IF($G62=Lists!$D$5,IF('Table A2 Economic Benefits'!O114="","N/A",'Table A2 Economic Benefits'!O114),
IF(OR($G62=Lists!$D$4,$G62="&lt;Select&gt;"),"N/A","Error, please check"))</f>
        <v>N/A</v>
      </c>
      <c r="P62" s="382" t="str">
        <f>IF($G62=Lists!$D$5,IF('Table A2 Economic Benefits'!P114="","N/A",'Table A2 Economic Benefits'!P114),
IF(OR($G62=Lists!$D$4,$G62="&lt;Select&gt;"),"N/A","Error, please check"))</f>
        <v>N/A</v>
      </c>
      <c r="Q62" s="382" t="str">
        <f>IF($G62=Lists!$D$5,IF('Table A2 Economic Benefits'!Q114="","N/A",'Table A2 Economic Benefits'!Q114),
IF(OR($G62=Lists!$D$4,$G62="&lt;Select&gt;"),"N/A","Error, please check"))</f>
        <v>N/A</v>
      </c>
      <c r="R62" s="382" t="str">
        <f>IF($G62=Lists!$D$5,IF('Table A2 Economic Benefits'!R114="","N/A",'Table A2 Economic Benefits'!R114),
IF(OR($G62=Lists!$D$4,$G62="&lt;Select&gt;"),"N/A","Error, please check"))</f>
        <v>N/A</v>
      </c>
      <c r="S62" s="382" t="str">
        <f>IF($G62=Lists!$D$5,IF('Table A2 Economic Benefits'!S114="","N/A",'Table A2 Economic Benefits'!S114),
IF(OR($G62=Lists!$D$4,$G62="&lt;Select&gt;"),"N/A","Error, please check"))</f>
        <v>N/A</v>
      </c>
      <c r="T62" s="382" t="str">
        <f>IF($G62=Lists!$D$5,IF('Table A2 Economic Benefits'!T114="","N/A",'Table A2 Economic Benefits'!T114),
IF(OR($G62=Lists!$D$4,$G62="&lt;Select&gt;"),"N/A","Error, please check"))</f>
        <v>N/A</v>
      </c>
      <c r="U62" s="382" t="str">
        <f>IF($G62=Lists!$D$5,IF('Table A2 Economic Benefits'!U114="","N/A",'Table A2 Economic Benefits'!U114),
IF(OR($G62=Lists!$D$4,$G62="&lt;Select&gt;"),"N/A","Error, please check"))</f>
        <v>N/A</v>
      </c>
      <c r="V62" s="382" t="str">
        <f>IF($G62=Lists!$D$5,IF('Table A2 Economic Benefits'!V114="","N/A",'Table A2 Economic Benefits'!V114),
IF(OR($G62=Lists!$D$4,$G62="&lt;Select&gt;"),"N/A","Error, please check"))</f>
        <v>N/A</v>
      </c>
      <c r="W62" s="382" t="str">
        <f>IF($G62=Lists!$D$5,IF('Table A2 Economic Benefits'!W114="","N/A",'Table A2 Economic Benefits'!W114),
IF(OR($G62=Lists!$D$4,$G62="&lt;Select&gt;"),"N/A","Error, please check"))</f>
        <v>N/A</v>
      </c>
      <c r="X62" s="382" t="str">
        <f>IF($G62=Lists!$D$5,IF('Table A2 Economic Benefits'!X114="","N/A",'Table A2 Economic Benefits'!X114),
IF(OR($G62=Lists!$D$4,$G62="&lt;Select&gt;"),"N/A","Error, please check"))</f>
        <v>N/A</v>
      </c>
      <c r="Y62" s="382" t="str">
        <f>IF($G62=Lists!$D$5,IF('Table A2 Economic Benefits'!Y114="","N/A",'Table A2 Economic Benefits'!Y114),
IF(OR($G62=Lists!$D$4,$G62="&lt;Select&gt;"),"N/A","Error, please check"))</f>
        <v>N/A</v>
      </c>
      <c r="Z62" s="382" t="str">
        <f>IF($G62=Lists!$D$5,IF('Table A2 Economic Benefits'!Z114="","N/A",'Table A2 Economic Benefits'!Z114),
IF(OR($G62=Lists!$D$4,$G62="&lt;Select&gt;"),"N/A","Error, please check"))</f>
        <v>N/A</v>
      </c>
      <c r="AA62" s="382" t="str">
        <f>IF($G62=Lists!$D$5,IF('Table A2 Economic Benefits'!AA114="","N/A",'Table A2 Economic Benefits'!AA114),
IF(OR($G62=Lists!$D$4,$G62="&lt;Select&gt;"),"N/A","Error, please check"))</f>
        <v>N/A</v>
      </c>
      <c r="AB62" s="382" t="str">
        <f>IF($G62=Lists!$D$5,IF('Table A2 Economic Benefits'!AB114="","N/A",'Table A2 Economic Benefits'!AB114),
IF(OR($G62=Lists!$D$4,$G62="&lt;Select&gt;"),"N/A","Error, please check"))</f>
        <v>N/A</v>
      </c>
      <c r="AC62" s="382" t="str">
        <f>IF($G62=Lists!$D$5,IF('Table A2 Economic Benefits'!AC114="","N/A",'Table A2 Economic Benefits'!AC114),
IF(OR($G62=Lists!$D$4,$G62="&lt;Select&gt;"),"N/A","Error, please check"))</f>
        <v>N/A</v>
      </c>
      <c r="AD62" s="382" t="str">
        <f>IF($G62=Lists!$D$5,IF('Table A2 Economic Benefits'!AD114="","N/A",'Table A2 Economic Benefits'!AD114),
IF(OR($G62=Lists!$D$4,$G62="&lt;Select&gt;"),"N/A","Error, please check"))</f>
        <v>N/A</v>
      </c>
      <c r="AE62" s="382" t="str">
        <f>IF($G62=Lists!$D$5,IF('Table A2 Economic Benefits'!AE114="","N/A",'Table A2 Economic Benefits'!AE114),
IF(OR($G62=Lists!$D$4,$G62="&lt;Select&gt;"),"N/A","Error, please check"))</f>
        <v>N/A</v>
      </c>
      <c r="AF62" s="382" t="str">
        <f>IF($G62=Lists!$D$5,IF('Table A2 Economic Benefits'!AF114="","N/A",'Table A2 Economic Benefits'!AF114),
IF(OR($G62=Lists!$D$4,$G62="&lt;Select&gt;"),"N/A","Error, please check"))</f>
        <v>N/A</v>
      </c>
      <c r="AG62" s="382" t="str">
        <f>IF($G62=Lists!$D$5,IF('Table A2 Economic Benefits'!AG114="","N/A",'Table A2 Economic Benefits'!AG114),
IF(OR($G62=Lists!$D$4,$G62="&lt;Select&gt;"),"N/A","Error, please check"))</f>
        <v>N/A</v>
      </c>
      <c r="AH62" s="382" t="str">
        <f>IF($G62=Lists!$D$5,IF('Table A2 Economic Benefits'!AH114="","N/A",'Table A2 Economic Benefits'!AH114),
IF(OR($G62=Lists!$D$4,$G62="&lt;Select&gt;"),"N/A","Error, please check"))</f>
        <v>N/A</v>
      </c>
      <c r="AI62" s="382" t="str">
        <f>IF($G62=Lists!$D$5,IF('Table A2 Economic Benefits'!AI114="","N/A",'Table A2 Economic Benefits'!AI114),
IF(OR($G62=Lists!$D$4,$G62="&lt;Select&gt;"),"N/A","Error, please check"))</f>
        <v>N/A</v>
      </c>
      <c r="AJ62" s="382" t="str">
        <f>IF($G62=Lists!$D$5,IF('Table A2 Economic Benefits'!AJ114="","N/A",'Table A2 Economic Benefits'!AJ114),
IF(OR($G62=Lists!$D$4,$G62="&lt;Select&gt;"),"N/A","Error, please check"))</f>
        <v>N/A</v>
      </c>
      <c r="AK62" s="382" t="str">
        <f>IF($G62=Lists!$D$5,IF('Table A2 Economic Benefits'!AK114="","N/A",'Table A2 Economic Benefits'!AK114),
IF(OR($G62=Lists!$D$4,$G62="&lt;Select&gt;"),"N/A","Error, please check"))</f>
        <v>N/A</v>
      </c>
      <c r="AL62" s="382" t="str">
        <f>IF($G62=Lists!$D$5,IF('Table A2 Economic Benefits'!AL114="","N/A",'Table A2 Economic Benefits'!AL114),
IF(OR($G62=Lists!$D$4,$G62="&lt;Select&gt;"),"N/A","Error, please check"))</f>
        <v>N/A</v>
      </c>
      <c r="AM62" s="382" t="str">
        <f>IF($G62=Lists!$D$5,IF('Table A2 Economic Benefits'!AM114="","N/A",'Table A2 Economic Benefits'!AM114),
IF(OR($G62=Lists!$D$4,$G62="&lt;Select&gt;"),"N/A","Error, please check"))</f>
        <v>N/A</v>
      </c>
      <c r="AN62" s="382" t="str">
        <f>IF($G62=Lists!$D$5,IF('Table A2 Economic Benefits'!AN114="","N/A",'Table A2 Economic Benefits'!AN114),
IF(OR($G62=Lists!$D$4,$G62="&lt;Select&gt;"),"N/A","Error, please check"))</f>
        <v>N/A</v>
      </c>
      <c r="AO62" s="382" t="str">
        <f>IF($G62=Lists!$D$5,IF('Table A2 Economic Benefits'!AO114="","N/A",'Table A2 Economic Benefits'!AO114),
IF(OR($G62=Lists!$D$4,$G62="&lt;Select&gt;"),"N/A","Error, please check"))</f>
        <v>N/A</v>
      </c>
      <c r="AP62" s="382" t="str">
        <f>IF($G62=Lists!$D$5,IF('Table A2 Economic Benefits'!AP114="","N/A",'Table A2 Economic Benefits'!AP114),
IF(OR($G62=Lists!$D$4,$G62="&lt;Select&gt;"),"N/A","Error, please check"))</f>
        <v>N/A</v>
      </c>
      <c r="AQ62" s="382" t="str">
        <f>IF($G62=Lists!$D$5,IF('Table A2 Economic Benefits'!AQ114="","N/A",'Table A2 Economic Benefits'!AQ114),
IF(OR($G62=Lists!$D$4,$G62="&lt;Select&gt;"),"N/A","Error, please check"))</f>
        <v>N/A</v>
      </c>
      <c r="AR62" s="382" t="str">
        <f>IF($G62=Lists!$D$5,IF('Table A2 Economic Benefits'!AR114="","N/A",'Table A2 Economic Benefits'!AR114),
IF(OR($G62=Lists!$D$4,$G62="&lt;Select&gt;"),"N/A","Error, please check"))</f>
        <v>N/A</v>
      </c>
      <c r="AS62" s="382" t="str">
        <f>IF($G62=Lists!$D$5,IF('Table A2 Economic Benefits'!AS114="","N/A",'Table A2 Economic Benefits'!AS114),
IF(OR($G62=Lists!$D$4,$G62="&lt;Select&gt;"),"N/A","Error, please check"))</f>
        <v>N/A</v>
      </c>
      <c r="AT62" s="382" t="str">
        <f>IF($G62=Lists!$D$5,IF('Table A2 Economic Benefits'!AT114="","N/A",'Table A2 Economic Benefits'!AT114),
IF(OR($G62=Lists!$D$4,$G62="&lt;Select&gt;"),"N/A","Error, please check"))</f>
        <v>N/A</v>
      </c>
      <c r="AU62" s="382" t="str">
        <f>IF($G62=Lists!$D$5,IF('Table A2 Economic Benefits'!AU114="","N/A",'Table A2 Economic Benefits'!AU114),
IF(OR($G62=Lists!$D$4,$G62="&lt;Select&gt;"),"N/A","Error, please check"))</f>
        <v>N/A</v>
      </c>
      <c r="AV62" s="382" t="str">
        <f>IF($G62=Lists!$D$5,IF('Table A2 Economic Benefits'!AV114="","N/A",'Table A2 Economic Benefits'!AV114),
IF(OR($G62=Lists!$D$4,$G62="&lt;Select&gt;"),"N/A","Error, please check"))</f>
        <v>N/A</v>
      </c>
      <c r="AW62" s="382" t="str">
        <f>IF($G62=Lists!$D$5,IF('Table A2 Economic Benefits'!AW114="","N/A",'Table A2 Economic Benefits'!AW114),
IF(OR($G62=Lists!$D$4,$G62="&lt;Select&gt;"),"N/A","Error, please check"))</f>
        <v>N/A</v>
      </c>
      <c r="AX62" s="382" t="str">
        <f>IF($G62=Lists!$D$5,IF('Table A2 Economic Benefits'!AX114="","N/A",'Table A2 Economic Benefits'!AX114),
IF(OR($G62=Lists!$D$4,$G62="&lt;Select&gt;"),"N/A","Error, please check"))</f>
        <v>N/A</v>
      </c>
      <c r="AY62" s="382" t="str">
        <f>IF($G62=Lists!$D$5,IF('Table A2 Economic Benefits'!AY114="","N/A",'Table A2 Economic Benefits'!AY114),
IF(OR($G62=Lists!$D$4,$G62="&lt;Select&gt;"),"N/A","Error, please check"))</f>
        <v>N/A</v>
      </c>
      <c r="AZ62" s="382" t="str">
        <f>IF($G62=Lists!$D$5,IF('Table A2 Economic Benefits'!AZ114="","N/A",'Table A2 Economic Benefits'!AZ114),
IF(OR($G62=Lists!$D$4,$G62="&lt;Select&gt;"),"N/A","Error, please check"))</f>
        <v>N/A</v>
      </c>
      <c r="BA62" s="382" t="str">
        <f>IF($G62=Lists!$D$5,IF('Table A2 Economic Benefits'!BA114="","N/A",'Table A2 Economic Benefits'!BA114),
IF(OR($G62=Lists!$D$4,$G62="&lt;Select&gt;"),"N/A","Error, please check"))</f>
        <v>N/A</v>
      </c>
      <c r="BB62" s="382" t="str">
        <f>IF($G62=Lists!$D$5,IF('Table A2 Economic Benefits'!BB114="","N/A",'Table A2 Economic Benefits'!BB114),
IF(OR($G62=Lists!$D$4,$G62="&lt;Select&gt;"),"N/A","Error, please check"))</f>
        <v>N/A</v>
      </c>
      <c r="BC62" s="382" t="str">
        <f>IF($G62=Lists!$D$5,IF('Table A2 Economic Benefits'!BC114="","N/A",'Table A2 Economic Benefits'!BC114),
IF(OR($G62=Lists!$D$4,$G62="&lt;Select&gt;"),"N/A","Error, please check"))</f>
        <v>N/A</v>
      </c>
      <c r="BD62" s="382" t="str">
        <f>IF($G62=Lists!$D$5,IF('Table A2 Economic Benefits'!BD114="","N/A",'Table A2 Economic Benefits'!BD114),
IF(OR($G62=Lists!$D$4,$G62="&lt;Select&gt;"),"N/A","Error, please check"))</f>
        <v>N/A</v>
      </c>
      <c r="BE62" s="382" t="str">
        <f>IF($G62=Lists!$D$5,IF('Table A2 Economic Benefits'!BE114="","N/A",'Table A2 Economic Benefits'!BE114),
IF(OR($G62=Lists!$D$4,$G62="&lt;Select&gt;"),"N/A","Error, please check"))</f>
        <v>N/A</v>
      </c>
      <c r="BF62" s="382" t="str">
        <f>IF($G62=Lists!$D$5,IF('Table A2 Economic Benefits'!BF114="","N/A",'Table A2 Economic Benefits'!BF114),
IF(OR($G62=Lists!$D$4,$G62="&lt;Select&gt;"),"N/A","Error, please check"))</f>
        <v>N/A</v>
      </c>
      <c r="BG62" s="382" t="str">
        <f>IF($G62=Lists!$D$5,IF('Table A2 Economic Benefits'!BG114="","N/A",'Table A2 Economic Benefits'!BG114),
IF(OR($G62=Lists!$D$4,$G62="&lt;Select&gt;"),"N/A","Error, please check"))</f>
        <v>N/A</v>
      </c>
      <c r="BH62" s="382" t="str">
        <f>IF($G62=Lists!$D$5,IF('Table A2 Economic Benefits'!BH114="","N/A",'Table A2 Economic Benefits'!BH114),
IF(OR($G62=Lists!$D$4,$G62="&lt;Select&gt;"),"N/A","Error, please check"))</f>
        <v>N/A</v>
      </c>
      <c r="BI62" s="382" t="str">
        <f>IF($G62=Lists!$D$5,IF('Table A2 Economic Benefits'!BI114="","N/A",'Table A2 Economic Benefits'!BI114),
IF(OR($G62=Lists!$D$4,$G62="&lt;Select&gt;"),"N/A","Error, please check"))</f>
        <v>N/A</v>
      </c>
      <c r="BJ62" s="382" t="str">
        <f>IF($G62=Lists!$D$5,IF('Table A2 Economic Benefits'!BJ114="","N/A",'Table A2 Economic Benefits'!BJ114),
IF(OR($G62=Lists!$D$4,$G62="&lt;Select&gt;"),"N/A","Error, please check"))</f>
        <v>N/A</v>
      </c>
      <c r="BK62" s="382" t="str">
        <f>IF($G62=Lists!$D$5,IF('Table A2 Economic Benefits'!BK114="","N/A",'Table A2 Economic Benefits'!BK114),
IF(OR($G62=Lists!$D$4,$G62="&lt;Select&gt;"),"N/A","Error, please check"))</f>
        <v>N/A</v>
      </c>
      <c r="BL62" s="382" t="str">
        <f>IF($G62=Lists!$D$5,IF('Table A2 Economic Benefits'!BL114="","N/A",'Table A2 Economic Benefits'!BL114),
IF(OR($G62=Lists!$D$4,$G62="&lt;Select&gt;"),"N/A","Error, please check"))</f>
        <v>N/A</v>
      </c>
      <c r="BM62" s="382" t="str">
        <f>IF($G62=Lists!$D$5,IF('Table A2 Economic Benefits'!BM114="","N/A",'Table A2 Economic Benefits'!BM114),
IF(OR($G62=Lists!$D$4,$G62="&lt;Select&gt;"),"N/A","Error, please check"))</f>
        <v>N/A</v>
      </c>
      <c r="BN62" s="382" t="str">
        <f>IF($G62=Lists!$D$5,IF('Table A2 Economic Benefits'!BN114="","N/A",'Table A2 Economic Benefits'!BN114),
IF(OR($G62=Lists!$D$4,$G62="&lt;Select&gt;"),"N/A","Error, please check"))</f>
        <v>N/A</v>
      </c>
      <c r="BO62" s="382" t="str">
        <f>IF($G62=Lists!$D$5,IF('Table A2 Economic Benefits'!BO114="","N/A",'Table A2 Economic Benefits'!BO114),
IF(OR($G62=Lists!$D$4,$G62="&lt;Select&gt;"),"N/A","Error, please check"))</f>
        <v>N/A</v>
      </c>
    </row>
    <row r="63" spans="3:67" x14ac:dyDescent="0.35">
      <c r="C63" s="109" t="str">
        <f>'Table A2 Economic Benefits'!C115</f>
        <v>&lt;Select&gt;</v>
      </c>
      <c r="D63" s="109" t="str">
        <f>'Table A2 Economic Benefits'!D115</f>
        <v>&lt;Select&gt;</v>
      </c>
      <c r="E63" s="109" t="str">
        <f>'Table A2 Economic Benefits'!E115</f>
        <v/>
      </c>
      <c r="F63" s="109" t="str">
        <f>'Table A2 Economic Benefits'!F115</f>
        <v>&lt;Select&gt;</v>
      </c>
      <c r="G63" s="109" t="str">
        <f>'Table A2 Economic Benefits'!G115</f>
        <v>&lt;Select&gt;</v>
      </c>
      <c r="H63" s="382" t="str">
        <f>IF($G63=Lists!$D$5,IF('Table A2 Economic Benefits'!H115="","N/A",'Table A2 Economic Benefits'!H115),
IF(OR($G63=Lists!$D$4,$G63="&lt;Select&gt;"),"N/A","Error, please check"))</f>
        <v>N/A</v>
      </c>
      <c r="I63" s="382" t="str">
        <f>IF($G63=Lists!$D$5,IF('Table A2 Economic Benefits'!I115="","N/A",'Table A2 Economic Benefits'!I115),
IF(OR($G63=Lists!$D$4,$G63="&lt;Select&gt;"),"N/A","Error, please check"))</f>
        <v>N/A</v>
      </c>
      <c r="J63" s="382" t="str">
        <f>IF($G63=Lists!$D$5,IF('Table A2 Economic Benefits'!J115="","N/A",'Table A2 Economic Benefits'!J115),
IF(OR($G63=Lists!$D$4,$G63="&lt;Select&gt;"),"N/A","Error, please check"))</f>
        <v>N/A</v>
      </c>
      <c r="K63" s="382" t="str">
        <f>IF($G63=Lists!$D$5,IF('Table A2 Economic Benefits'!K115="","N/A",'Table A2 Economic Benefits'!K115),
IF(OR($G63=Lists!$D$4,$G63="&lt;Select&gt;"),"N/A","Error, please check"))</f>
        <v>N/A</v>
      </c>
      <c r="L63" s="382" t="str">
        <f>IF($G63=Lists!$D$5,IF('Table A2 Economic Benefits'!L115="","N/A",'Table A2 Economic Benefits'!L115),
IF(OR($G63=Lists!$D$4,$G63="&lt;Select&gt;"),"N/A","Error, please check"))</f>
        <v>N/A</v>
      </c>
      <c r="M63" s="382" t="str">
        <f>IF($G63=Lists!$D$5,IF('Table A2 Economic Benefits'!M115="","N/A",'Table A2 Economic Benefits'!M115),
IF(OR($G63=Lists!$D$4,$G63="&lt;Select&gt;"),"N/A","Error, please check"))</f>
        <v>N/A</v>
      </c>
      <c r="N63" s="382" t="str">
        <f>IF($G63=Lists!$D$5,IF('Table A2 Economic Benefits'!N115="","N/A",'Table A2 Economic Benefits'!N115),
IF(OR($G63=Lists!$D$4,$G63="&lt;Select&gt;"),"N/A","Error, please check"))</f>
        <v>N/A</v>
      </c>
      <c r="O63" s="382" t="str">
        <f>IF($G63=Lists!$D$5,IF('Table A2 Economic Benefits'!O115="","N/A",'Table A2 Economic Benefits'!O115),
IF(OR($G63=Lists!$D$4,$G63="&lt;Select&gt;"),"N/A","Error, please check"))</f>
        <v>N/A</v>
      </c>
      <c r="P63" s="382" t="str">
        <f>IF($G63=Lists!$D$5,IF('Table A2 Economic Benefits'!P115="","N/A",'Table A2 Economic Benefits'!P115),
IF(OR($G63=Lists!$D$4,$G63="&lt;Select&gt;"),"N/A","Error, please check"))</f>
        <v>N/A</v>
      </c>
      <c r="Q63" s="382" t="str">
        <f>IF($G63=Lists!$D$5,IF('Table A2 Economic Benefits'!Q115="","N/A",'Table A2 Economic Benefits'!Q115),
IF(OR($G63=Lists!$D$4,$G63="&lt;Select&gt;"),"N/A","Error, please check"))</f>
        <v>N/A</v>
      </c>
      <c r="R63" s="382" t="str">
        <f>IF($G63=Lists!$D$5,IF('Table A2 Economic Benefits'!R115="","N/A",'Table A2 Economic Benefits'!R115),
IF(OR($G63=Lists!$D$4,$G63="&lt;Select&gt;"),"N/A","Error, please check"))</f>
        <v>N/A</v>
      </c>
      <c r="S63" s="382" t="str">
        <f>IF($G63=Lists!$D$5,IF('Table A2 Economic Benefits'!S115="","N/A",'Table A2 Economic Benefits'!S115),
IF(OR($G63=Lists!$D$4,$G63="&lt;Select&gt;"),"N/A","Error, please check"))</f>
        <v>N/A</v>
      </c>
      <c r="T63" s="382" t="str">
        <f>IF($G63=Lists!$D$5,IF('Table A2 Economic Benefits'!T115="","N/A",'Table A2 Economic Benefits'!T115),
IF(OR($G63=Lists!$D$4,$G63="&lt;Select&gt;"),"N/A","Error, please check"))</f>
        <v>N/A</v>
      </c>
      <c r="U63" s="382" t="str">
        <f>IF($G63=Lists!$D$5,IF('Table A2 Economic Benefits'!U115="","N/A",'Table A2 Economic Benefits'!U115),
IF(OR($G63=Lists!$D$4,$G63="&lt;Select&gt;"),"N/A","Error, please check"))</f>
        <v>N/A</v>
      </c>
      <c r="V63" s="382" t="str">
        <f>IF($G63=Lists!$D$5,IF('Table A2 Economic Benefits'!V115="","N/A",'Table A2 Economic Benefits'!V115),
IF(OR($G63=Lists!$D$4,$G63="&lt;Select&gt;"),"N/A","Error, please check"))</f>
        <v>N/A</v>
      </c>
      <c r="W63" s="382" t="str">
        <f>IF($G63=Lists!$D$5,IF('Table A2 Economic Benefits'!W115="","N/A",'Table A2 Economic Benefits'!W115),
IF(OR($G63=Lists!$D$4,$G63="&lt;Select&gt;"),"N/A","Error, please check"))</f>
        <v>N/A</v>
      </c>
      <c r="X63" s="382" t="str">
        <f>IF($G63=Lists!$D$5,IF('Table A2 Economic Benefits'!X115="","N/A",'Table A2 Economic Benefits'!X115),
IF(OR($G63=Lists!$D$4,$G63="&lt;Select&gt;"),"N/A","Error, please check"))</f>
        <v>N/A</v>
      </c>
      <c r="Y63" s="382" t="str">
        <f>IF($G63=Lists!$D$5,IF('Table A2 Economic Benefits'!Y115="","N/A",'Table A2 Economic Benefits'!Y115),
IF(OR($G63=Lists!$D$4,$G63="&lt;Select&gt;"),"N/A","Error, please check"))</f>
        <v>N/A</v>
      </c>
      <c r="Z63" s="382" t="str">
        <f>IF($G63=Lists!$D$5,IF('Table A2 Economic Benefits'!Z115="","N/A",'Table A2 Economic Benefits'!Z115),
IF(OR($G63=Lists!$D$4,$G63="&lt;Select&gt;"),"N/A","Error, please check"))</f>
        <v>N/A</v>
      </c>
      <c r="AA63" s="382" t="str">
        <f>IF($G63=Lists!$D$5,IF('Table A2 Economic Benefits'!AA115="","N/A",'Table A2 Economic Benefits'!AA115),
IF(OR($G63=Lists!$D$4,$G63="&lt;Select&gt;"),"N/A","Error, please check"))</f>
        <v>N/A</v>
      </c>
      <c r="AB63" s="382" t="str">
        <f>IF($G63=Lists!$D$5,IF('Table A2 Economic Benefits'!AB115="","N/A",'Table A2 Economic Benefits'!AB115),
IF(OR($G63=Lists!$D$4,$G63="&lt;Select&gt;"),"N/A","Error, please check"))</f>
        <v>N/A</v>
      </c>
      <c r="AC63" s="382" t="str">
        <f>IF($G63=Lists!$D$5,IF('Table A2 Economic Benefits'!AC115="","N/A",'Table A2 Economic Benefits'!AC115),
IF(OR($G63=Lists!$D$4,$G63="&lt;Select&gt;"),"N/A","Error, please check"))</f>
        <v>N/A</v>
      </c>
      <c r="AD63" s="382" t="str">
        <f>IF($G63=Lists!$D$5,IF('Table A2 Economic Benefits'!AD115="","N/A",'Table A2 Economic Benefits'!AD115),
IF(OR($G63=Lists!$D$4,$G63="&lt;Select&gt;"),"N/A","Error, please check"))</f>
        <v>N/A</v>
      </c>
      <c r="AE63" s="382" t="str">
        <f>IF($G63=Lists!$D$5,IF('Table A2 Economic Benefits'!AE115="","N/A",'Table A2 Economic Benefits'!AE115),
IF(OR($G63=Lists!$D$4,$G63="&lt;Select&gt;"),"N/A","Error, please check"))</f>
        <v>N/A</v>
      </c>
      <c r="AF63" s="382" t="str">
        <f>IF($G63=Lists!$D$5,IF('Table A2 Economic Benefits'!AF115="","N/A",'Table A2 Economic Benefits'!AF115),
IF(OR($G63=Lists!$D$4,$G63="&lt;Select&gt;"),"N/A","Error, please check"))</f>
        <v>N/A</v>
      </c>
      <c r="AG63" s="382" t="str">
        <f>IF($G63=Lists!$D$5,IF('Table A2 Economic Benefits'!AG115="","N/A",'Table A2 Economic Benefits'!AG115),
IF(OR($G63=Lists!$D$4,$G63="&lt;Select&gt;"),"N/A","Error, please check"))</f>
        <v>N/A</v>
      </c>
      <c r="AH63" s="382" t="str">
        <f>IF($G63=Lists!$D$5,IF('Table A2 Economic Benefits'!AH115="","N/A",'Table A2 Economic Benefits'!AH115),
IF(OR($G63=Lists!$D$4,$G63="&lt;Select&gt;"),"N/A","Error, please check"))</f>
        <v>N/A</v>
      </c>
      <c r="AI63" s="382" t="str">
        <f>IF($G63=Lists!$D$5,IF('Table A2 Economic Benefits'!AI115="","N/A",'Table A2 Economic Benefits'!AI115),
IF(OR($G63=Lists!$D$4,$G63="&lt;Select&gt;"),"N/A","Error, please check"))</f>
        <v>N/A</v>
      </c>
      <c r="AJ63" s="382" t="str">
        <f>IF($G63=Lists!$D$5,IF('Table A2 Economic Benefits'!AJ115="","N/A",'Table A2 Economic Benefits'!AJ115),
IF(OR($G63=Lists!$D$4,$G63="&lt;Select&gt;"),"N/A","Error, please check"))</f>
        <v>N/A</v>
      </c>
      <c r="AK63" s="382" t="str">
        <f>IF($G63=Lists!$D$5,IF('Table A2 Economic Benefits'!AK115="","N/A",'Table A2 Economic Benefits'!AK115),
IF(OR($G63=Lists!$D$4,$G63="&lt;Select&gt;"),"N/A","Error, please check"))</f>
        <v>N/A</v>
      </c>
      <c r="AL63" s="382" t="str">
        <f>IF($G63=Lists!$D$5,IF('Table A2 Economic Benefits'!AL115="","N/A",'Table A2 Economic Benefits'!AL115),
IF(OR($G63=Lists!$D$4,$G63="&lt;Select&gt;"),"N/A","Error, please check"))</f>
        <v>N/A</v>
      </c>
      <c r="AM63" s="382" t="str">
        <f>IF($G63=Lists!$D$5,IF('Table A2 Economic Benefits'!AM115="","N/A",'Table A2 Economic Benefits'!AM115),
IF(OR($G63=Lists!$D$4,$G63="&lt;Select&gt;"),"N/A","Error, please check"))</f>
        <v>N/A</v>
      </c>
      <c r="AN63" s="382" t="str">
        <f>IF($G63=Lists!$D$5,IF('Table A2 Economic Benefits'!AN115="","N/A",'Table A2 Economic Benefits'!AN115),
IF(OR($G63=Lists!$D$4,$G63="&lt;Select&gt;"),"N/A","Error, please check"))</f>
        <v>N/A</v>
      </c>
      <c r="AO63" s="382" t="str">
        <f>IF($G63=Lists!$D$5,IF('Table A2 Economic Benefits'!AO115="","N/A",'Table A2 Economic Benefits'!AO115),
IF(OR($G63=Lists!$D$4,$G63="&lt;Select&gt;"),"N/A","Error, please check"))</f>
        <v>N/A</v>
      </c>
      <c r="AP63" s="382" t="str">
        <f>IF($G63=Lists!$D$5,IF('Table A2 Economic Benefits'!AP115="","N/A",'Table A2 Economic Benefits'!AP115),
IF(OR($G63=Lists!$D$4,$G63="&lt;Select&gt;"),"N/A","Error, please check"))</f>
        <v>N/A</v>
      </c>
      <c r="AQ63" s="382" t="str">
        <f>IF($G63=Lists!$D$5,IF('Table A2 Economic Benefits'!AQ115="","N/A",'Table A2 Economic Benefits'!AQ115),
IF(OR($G63=Lists!$D$4,$G63="&lt;Select&gt;"),"N/A","Error, please check"))</f>
        <v>N/A</v>
      </c>
      <c r="AR63" s="382" t="str">
        <f>IF($G63=Lists!$D$5,IF('Table A2 Economic Benefits'!AR115="","N/A",'Table A2 Economic Benefits'!AR115),
IF(OR($G63=Lists!$D$4,$G63="&lt;Select&gt;"),"N/A","Error, please check"))</f>
        <v>N/A</v>
      </c>
      <c r="AS63" s="382" t="str">
        <f>IF($G63=Lists!$D$5,IF('Table A2 Economic Benefits'!AS115="","N/A",'Table A2 Economic Benefits'!AS115),
IF(OR($G63=Lists!$D$4,$G63="&lt;Select&gt;"),"N/A","Error, please check"))</f>
        <v>N/A</v>
      </c>
      <c r="AT63" s="382" t="str">
        <f>IF($G63=Lists!$D$5,IF('Table A2 Economic Benefits'!AT115="","N/A",'Table A2 Economic Benefits'!AT115),
IF(OR($G63=Lists!$D$4,$G63="&lt;Select&gt;"),"N/A","Error, please check"))</f>
        <v>N/A</v>
      </c>
      <c r="AU63" s="382" t="str">
        <f>IF($G63=Lists!$D$5,IF('Table A2 Economic Benefits'!AU115="","N/A",'Table A2 Economic Benefits'!AU115),
IF(OR($G63=Lists!$D$4,$G63="&lt;Select&gt;"),"N/A","Error, please check"))</f>
        <v>N/A</v>
      </c>
      <c r="AV63" s="382" t="str">
        <f>IF($G63=Lists!$D$5,IF('Table A2 Economic Benefits'!AV115="","N/A",'Table A2 Economic Benefits'!AV115),
IF(OR($G63=Lists!$D$4,$G63="&lt;Select&gt;"),"N/A","Error, please check"))</f>
        <v>N/A</v>
      </c>
      <c r="AW63" s="382" t="str">
        <f>IF($G63=Lists!$D$5,IF('Table A2 Economic Benefits'!AW115="","N/A",'Table A2 Economic Benefits'!AW115),
IF(OR($G63=Lists!$D$4,$G63="&lt;Select&gt;"),"N/A","Error, please check"))</f>
        <v>N/A</v>
      </c>
      <c r="AX63" s="382" t="str">
        <f>IF($G63=Lists!$D$5,IF('Table A2 Economic Benefits'!AX115="","N/A",'Table A2 Economic Benefits'!AX115),
IF(OR($G63=Lists!$D$4,$G63="&lt;Select&gt;"),"N/A","Error, please check"))</f>
        <v>N/A</v>
      </c>
      <c r="AY63" s="382" t="str">
        <f>IF($G63=Lists!$D$5,IF('Table A2 Economic Benefits'!AY115="","N/A",'Table A2 Economic Benefits'!AY115),
IF(OR($G63=Lists!$D$4,$G63="&lt;Select&gt;"),"N/A","Error, please check"))</f>
        <v>N/A</v>
      </c>
      <c r="AZ63" s="382" t="str">
        <f>IF($G63=Lists!$D$5,IF('Table A2 Economic Benefits'!AZ115="","N/A",'Table A2 Economic Benefits'!AZ115),
IF(OR($G63=Lists!$D$4,$G63="&lt;Select&gt;"),"N/A","Error, please check"))</f>
        <v>N/A</v>
      </c>
      <c r="BA63" s="382" t="str">
        <f>IF($G63=Lists!$D$5,IF('Table A2 Economic Benefits'!BA115="","N/A",'Table A2 Economic Benefits'!BA115),
IF(OR($G63=Lists!$D$4,$G63="&lt;Select&gt;"),"N/A","Error, please check"))</f>
        <v>N/A</v>
      </c>
      <c r="BB63" s="382" t="str">
        <f>IF($G63=Lists!$D$5,IF('Table A2 Economic Benefits'!BB115="","N/A",'Table A2 Economic Benefits'!BB115),
IF(OR($G63=Lists!$D$4,$G63="&lt;Select&gt;"),"N/A","Error, please check"))</f>
        <v>N/A</v>
      </c>
      <c r="BC63" s="382" t="str">
        <f>IF($G63=Lists!$D$5,IF('Table A2 Economic Benefits'!BC115="","N/A",'Table A2 Economic Benefits'!BC115),
IF(OR($G63=Lists!$D$4,$G63="&lt;Select&gt;"),"N/A","Error, please check"))</f>
        <v>N/A</v>
      </c>
      <c r="BD63" s="382" t="str">
        <f>IF($G63=Lists!$D$5,IF('Table A2 Economic Benefits'!BD115="","N/A",'Table A2 Economic Benefits'!BD115),
IF(OR($G63=Lists!$D$4,$G63="&lt;Select&gt;"),"N/A","Error, please check"))</f>
        <v>N/A</v>
      </c>
      <c r="BE63" s="382" t="str">
        <f>IF($G63=Lists!$D$5,IF('Table A2 Economic Benefits'!BE115="","N/A",'Table A2 Economic Benefits'!BE115),
IF(OR($G63=Lists!$D$4,$G63="&lt;Select&gt;"),"N/A","Error, please check"))</f>
        <v>N/A</v>
      </c>
      <c r="BF63" s="382" t="str">
        <f>IF($G63=Lists!$D$5,IF('Table A2 Economic Benefits'!BF115="","N/A",'Table A2 Economic Benefits'!BF115),
IF(OR($G63=Lists!$D$4,$G63="&lt;Select&gt;"),"N/A","Error, please check"))</f>
        <v>N/A</v>
      </c>
      <c r="BG63" s="382" t="str">
        <f>IF($G63=Lists!$D$5,IF('Table A2 Economic Benefits'!BG115="","N/A",'Table A2 Economic Benefits'!BG115),
IF(OR($G63=Lists!$D$4,$G63="&lt;Select&gt;"),"N/A","Error, please check"))</f>
        <v>N/A</v>
      </c>
      <c r="BH63" s="382" t="str">
        <f>IF($G63=Lists!$D$5,IF('Table A2 Economic Benefits'!BH115="","N/A",'Table A2 Economic Benefits'!BH115),
IF(OR($G63=Lists!$D$4,$G63="&lt;Select&gt;"),"N/A","Error, please check"))</f>
        <v>N/A</v>
      </c>
      <c r="BI63" s="382" t="str">
        <f>IF($G63=Lists!$D$5,IF('Table A2 Economic Benefits'!BI115="","N/A",'Table A2 Economic Benefits'!BI115),
IF(OR($G63=Lists!$D$4,$G63="&lt;Select&gt;"),"N/A","Error, please check"))</f>
        <v>N/A</v>
      </c>
      <c r="BJ63" s="382" t="str">
        <f>IF($G63=Lists!$D$5,IF('Table A2 Economic Benefits'!BJ115="","N/A",'Table A2 Economic Benefits'!BJ115),
IF(OR($G63=Lists!$D$4,$G63="&lt;Select&gt;"),"N/A","Error, please check"))</f>
        <v>N/A</v>
      </c>
      <c r="BK63" s="382" t="str">
        <f>IF($G63=Lists!$D$5,IF('Table A2 Economic Benefits'!BK115="","N/A",'Table A2 Economic Benefits'!BK115),
IF(OR($G63=Lists!$D$4,$G63="&lt;Select&gt;"),"N/A","Error, please check"))</f>
        <v>N/A</v>
      </c>
      <c r="BL63" s="382" t="str">
        <f>IF($G63=Lists!$D$5,IF('Table A2 Economic Benefits'!BL115="","N/A",'Table A2 Economic Benefits'!BL115),
IF(OR($G63=Lists!$D$4,$G63="&lt;Select&gt;"),"N/A","Error, please check"))</f>
        <v>N/A</v>
      </c>
      <c r="BM63" s="382" t="str">
        <f>IF($G63=Lists!$D$5,IF('Table A2 Economic Benefits'!BM115="","N/A",'Table A2 Economic Benefits'!BM115),
IF(OR($G63=Lists!$D$4,$G63="&lt;Select&gt;"),"N/A","Error, please check"))</f>
        <v>N/A</v>
      </c>
      <c r="BN63" s="382" t="str">
        <f>IF($G63=Lists!$D$5,IF('Table A2 Economic Benefits'!BN115="","N/A",'Table A2 Economic Benefits'!BN115),
IF(OR($G63=Lists!$D$4,$G63="&lt;Select&gt;"),"N/A","Error, please check"))</f>
        <v>N/A</v>
      </c>
      <c r="BO63" s="382" t="str">
        <f>IF($G63=Lists!$D$5,IF('Table A2 Economic Benefits'!BO115="","N/A",'Table A2 Economic Benefits'!BO115),
IF(OR($G63=Lists!$D$4,$G63="&lt;Select&gt;"),"N/A","Error, please check"))</f>
        <v>N/A</v>
      </c>
    </row>
    <row r="64" spans="3:67" x14ac:dyDescent="0.35">
      <c r="C64" s="109" t="str">
        <f>'Table A2 Economic Benefits'!C116</f>
        <v>&lt;Select&gt;</v>
      </c>
      <c r="D64" s="109" t="str">
        <f>'Table A2 Economic Benefits'!D116</f>
        <v>&lt;Select&gt;</v>
      </c>
      <c r="E64" s="109" t="str">
        <f>'Table A2 Economic Benefits'!E116</f>
        <v/>
      </c>
      <c r="F64" s="109" t="str">
        <f>'Table A2 Economic Benefits'!F116</f>
        <v>&lt;Select&gt;</v>
      </c>
      <c r="G64" s="109" t="str">
        <f>'Table A2 Economic Benefits'!G116</f>
        <v>&lt;Select&gt;</v>
      </c>
      <c r="H64" s="382" t="str">
        <f>IF($G64=Lists!$D$5,IF('Table A2 Economic Benefits'!H116="","N/A",'Table A2 Economic Benefits'!H116),
IF(OR($G64=Lists!$D$4,$G64="&lt;Select&gt;"),"N/A","Error, please check"))</f>
        <v>N/A</v>
      </c>
      <c r="I64" s="382" t="str">
        <f>IF($G64=Lists!$D$5,IF('Table A2 Economic Benefits'!I116="","N/A",'Table A2 Economic Benefits'!I116),
IF(OR($G64=Lists!$D$4,$G64="&lt;Select&gt;"),"N/A","Error, please check"))</f>
        <v>N/A</v>
      </c>
      <c r="J64" s="382" t="str">
        <f>IF($G64=Lists!$D$5,IF('Table A2 Economic Benefits'!J116="","N/A",'Table A2 Economic Benefits'!J116),
IF(OR($G64=Lists!$D$4,$G64="&lt;Select&gt;"),"N/A","Error, please check"))</f>
        <v>N/A</v>
      </c>
      <c r="K64" s="382" t="str">
        <f>IF($G64=Lists!$D$5,IF('Table A2 Economic Benefits'!K116="","N/A",'Table A2 Economic Benefits'!K116),
IF(OR($G64=Lists!$D$4,$G64="&lt;Select&gt;"),"N/A","Error, please check"))</f>
        <v>N/A</v>
      </c>
      <c r="L64" s="382" t="str">
        <f>IF($G64=Lists!$D$5,IF('Table A2 Economic Benefits'!L116="","N/A",'Table A2 Economic Benefits'!L116),
IF(OR($G64=Lists!$D$4,$G64="&lt;Select&gt;"),"N/A","Error, please check"))</f>
        <v>N/A</v>
      </c>
      <c r="M64" s="382" t="str">
        <f>IF($G64=Lists!$D$5,IF('Table A2 Economic Benefits'!M116="","N/A",'Table A2 Economic Benefits'!M116),
IF(OR($G64=Lists!$D$4,$G64="&lt;Select&gt;"),"N/A","Error, please check"))</f>
        <v>N/A</v>
      </c>
      <c r="N64" s="382" t="str">
        <f>IF($G64=Lists!$D$5,IF('Table A2 Economic Benefits'!N116="","N/A",'Table A2 Economic Benefits'!N116),
IF(OR($G64=Lists!$D$4,$G64="&lt;Select&gt;"),"N/A","Error, please check"))</f>
        <v>N/A</v>
      </c>
      <c r="O64" s="382" t="str">
        <f>IF($G64=Lists!$D$5,IF('Table A2 Economic Benefits'!O116="","N/A",'Table A2 Economic Benefits'!O116),
IF(OR($G64=Lists!$D$4,$G64="&lt;Select&gt;"),"N/A","Error, please check"))</f>
        <v>N/A</v>
      </c>
      <c r="P64" s="382" t="str">
        <f>IF($G64=Lists!$D$5,IF('Table A2 Economic Benefits'!P116="","N/A",'Table A2 Economic Benefits'!P116),
IF(OR($G64=Lists!$D$4,$G64="&lt;Select&gt;"),"N/A","Error, please check"))</f>
        <v>N/A</v>
      </c>
      <c r="Q64" s="382" t="str">
        <f>IF($G64=Lists!$D$5,IF('Table A2 Economic Benefits'!Q116="","N/A",'Table A2 Economic Benefits'!Q116),
IF(OR($G64=Lists!$D$4,$G64="&lt;Select&gt;"),"N/A","Error, please check"))</f>
        <v>N/A</v>
      </c>
      <c r="R64" s="382" t="str">
        <f>IF($G64=Lists!$D$5,IF('Table A2 Economic Benefits'!R116="","N/A",'Table A2 Economic Benefits'!R116),
IF(OR($G64=Lists!$D$4,$G64="&lt;Select&gt;"),"N/A","Error, please check"))</f>
        <v>N/A</v>
      </c>
      <c r="S64" s="382" t="str">
        <f>IF($G64=Lists!$D$5,IF('Table A2 Economic Benefits'!S116="","N/A",'Table A2 Economic Benefits'!S116),
IF(OR($G64=Lists!$D$4,$G64="&lt;Select&gt;"),"N/A","Error, please check"))</f>
        <v>N/A</v>
      </c>
      <c r="T64" s="382" t="str">
        <f>IF($G64=Lists!$D$5,IF('Table A2 Economic Benefits'!T116="","N/A",'Table A2 Economic Benefits'!T116),
IF(OR($G64=Lists!$D$4,$G64="&lt;Select&gt;"),"N/A","Error, please check"))</f>
        <v>N/A</v>
      </c>
      <c r="U64" s="382" t="str">
        <f>IF($G64=Lists!$D$5,IF('Table A2 Economic Benefits'!U116="","N/A",'Table A2 Economic Benefits'!U116),
IF(OR($G64=Lists!$D$4,$G64="&lt;Select&gt;"),"N/A","Error, please check"))</f>
        <v>N/A</v>
      </c>
      <c r="V64" s="382" t="str">
        <f>IF($G64=Lists!$D$5,IF('Table A2 Economic Benefits'!V116="","N/A",'Table A2 Economic Benefits'!V116),
IF(OR($G64=Lists!$D$4,$G64="&lt;Select&gt;"),"N/A","Error, please check"))</f>
        <v>N/A</v>
      </c>
      <c r="W64" s="382" t="str">
        <f>IF($G64=Lists!$D$5,IF('Table A2 Economic Benefits'!W116="","N/A",'Table A2 Economic Benefits'!W116),
IF(OR($G64=Lists!$D$4,$G64="&lt;Select&gt;"),"N/A","Error, please check"))</f>
        <v>N/A</v>
      </c>
      <c r="X64" s="382" t="str">
        <f>IF($G64=Lists!$D$5,IF('Table A2 Economic Benefits'!X116="","N/A",'Table A2 Economic Benefits'!X116),
IF(OR($G64=Lists!$D$4,$G64="&lt;Select&gt;"),"N/A","Error, please check"))</f>
        <v>N/A</v>
      </c>
      <c r="Y64" s="382" t="str">
        <f>IF($G64=Lists!$D$5,IF('Table A2 Economic Benefits'!Y116="","N/A",'Table A2 Economic Benefits'!Y116),
IF(OR($G64=Lists!$D$4,$G64="&lt;Select&gt;"),"N/A","Error, please check"))</f>
        <v>N/A</v>
      </c>
      <c r="Z64" s="382" t="str">
        <f>IF($G64=Lists!$D$5,IF('Table A2 Economic Benefits'!Z116="","N/A",'Table A2 Economic Benefits'!Z116),
IF(OR($G64=Lists!$D$4,$G64="&lt;Select&gt;"),"N/A","Error, please check"))</f>
        <v>N/A</v>
      </c>
      <c r="AA64" s="382" t="str">
        <f>IF($G64=Lists!$D$5,IF('Table A2 Economic Benefits'!AA116="","N/A",'Table A2 Economic Benefits'!AA116),
IF(OR($G64=Lists!$D$4,$G64="&lt;Select&gt;"),"N/A","Error, please check"))</f>
        <v>N/A</v>
      </c>
      <c r="AB64" s="382" t="str">
        <f>IF($G64=Lists!$D$5,IF('Table A2 Economic Benefits'!AB116="","N/A",'Table A2 Economic Benefits'!AB116),
IF(OR($G64=Lists!$D$4,$G64="&lt;Select&gt;"),"N/A","Error, please check"))</f>
        <v>N/A</v>
      </c>
      <c r="AC64" s="382" t="str">
        <f>IF($G64=Lists!$D$5,IF('Table A2 Economic Benefits'!AC116="","N/A",'Table A2 Economic Benefits'!AC116),
IF(OR($G64=Lists!$D$4,$G64="&lt;Select&gt;"),"N/A","Error, please check"))</f>
        <v>N/A</v>
      </c>
      <c r="AD64" s="382" t="str">
        <f>IF($G64=Lists!$D$5,IF('Table A2 Economic Benefits'!AD116="","N/A",'Table A2 Economic Benefits'!AD116),
IF(OR($G64=Lists!$D$4,$G64="&lt;Select&gt;"),"N/A","Error, please check"))</f>
        <v>N/A</v>
      </c>
      <c r="AE64" s="382" t="str">
        <f>IF($G64=Lists!$D$5,IF('Table A2 Economic Benefits'!AE116="","N/A",'Table A2 Economic Benefits'!AE116),
IF(OR($G64=Lists!$D$4,$G64="&lt;Select&gt;"),"N/A","Error, please check"))</f>
        <v>N/A</v>
      </c>
      <c r="AF64" s="382" t="str">
        <f>IF($G64=Lists!$D$5,IF('Table A2 Economic Benefits'!AF116="","N/A",'Table A2 Economic Benefits'!AF116),
IF(OR($G64=Lists!$D$4,$G64="&lt;Select&gt;"),"N/A","Error, please check"))</f>
        <v>N/A</v>
      </c>
      <c r="AG64" s="382" t="str">
        <f>IF($G64=Lists!$D$5,IF('Table A2 Economic Benefits'!AG116="","N/A",'Table A2 Economic Benefits'!AG116),
IF(OR($G64=Lists!$D$4,$G64="&lt;Select&gt;"),"N/A","Error, please check"))</f>
        <v>N/A</v>
      </c>
      <c r="AH64" s="382" t="str">
        <f>IF($G64=Lists!$D$5,IF('Table A2 Economic Benefits'!AH116="","N/A",'Table A2 Economic Benefits'!AH116),
IF(OR($G64=Lists!$D$4,$G64="&lt;Select&gt;"),"N/A","Error, please check"))</f>
        <v>N/A</v>
      </c>
      <c r="AI64" s="382" t="str">
        <f>IF($G64=Lists!$D$5,IF('Table A2 Economic Benefits'!AI116="","N/A",'Table A2 Economic Benefits'!AI116),
IF(OR($G64=Lists!$D$4,$G64="&lt;Select&gt;"),"N/A","Error, please check"))</f>
        <v>N/A</v>
      </c>
      <c r="AJ64" s="382" t="str">
        <f>IF($G64=Lists!$D$5,IF('Table A2 Economic Benefits'!AJ116="","N/A",'Table A2 Economic Benefits'!AJ116),
IF(OR($G64=Lists!$D$4,$G64="&lt;Select&gt;"),"N/A","Error, please check"))</f>
        <v>N/A</v>
      </c>
      <c r="AK64" s="382" t="str">
        <f>IF($G64=Lists!$D$5,IF('Table A2 Economic Benefits'!AK116="","N/A",'Table A2 Economic Benefits'!AK116),
IF(OR($G64=Lists!$D$4,$G64="&lt;Select&gt;"),"N/A","Error, please check"))</f>
        <v>N/A</v>
      </c>
      <c r="AL64" s="382" t="str">
        <f>IF($G64=Lists!$D$5,IF('Table A2 Economic Benefits'!AL116="","N/A",'Table A2 Economic Benefits'!AL116),
IF(OR($G64=Lists!$D$4,$G64="&lt;Select&gt;"),"N/A","Error, please check"))</f>
        <v>N/A</v>
      </c>
      <c r="AM64" s="382" t="str">
        <f>IF($G64=Lists!$D$5,IF('Table A2 Economic Benefits'!AM116="","N/A",'Table A2 Economic Benefits'!AM116),
IF(OR($G64=Lists!$D$4,$G64="&lt;Select&gt;"),"N/A","Error, please check"))</f>
        <v>N/A</v>
      </c>
      <c r="AN64" s="382" t="str">
        <f>IF($G64=Lists!$D$5,IF('Table A2 Economic Benefits'!AN116="","N/A",'Table A2 Economic Benefits'!AN116),
IF(OR($G64=Lists!$D$4,$G64="&lt;Select&gt;"),"N/A","Error, please check"))</f>
        <v>N/A</v>
      </c>
      <c r="AO64" s="382" t="str">
        <f>IF($G64=Lists!$D$5,IF('Table A2 Economic Benefits'!AO116="","N/A",'Table A2 Economic Benefits'!AO116),
IF(OR($G64=Lists!$D$4,$G64="&lt;Select&gt;"),"N/A","Error, please check"))</f>
        <v>N/A</v>
      </c>
      <c r="AP64" s="382" t="str">
        <f>IF($G64=Lists!$D$5,IF('Table A2 Economic Benefits'!AP116="","N/A",'Table A2 Economic Benefits'!AP116),
IF(OR($G64=Lists!$D$4,$G64="&lt;Select&gt;"),"N/A","Error, please check"))</f>
        <v>N/A</v>
      </c>
      <c r="AQ64" s="382" t="str">
        <f>IF($G64=Lists!$D$5,IF('Table A2 Economic Benefits'!AQ116="","N/A",'Table A2 Economic Benefits'!AQ116),
IF(OR($G64=Lists!$D$4,$G64="&lt;Select&gt;"),"N/A","Error, please check"))</f>
        <v>N/A</v>
      </c>
      <c r="AR64" s="382" t="str">
        <f>IF($G64=Lists!$D$5,IF('Table A2 Economic Benefits'!AR116="","N/A",'Table A2 Economic Benefits'!AR116),
IF(OR($G64=Lists!$D$4,$G64="&lt;Select&gt;"),"N/A","Error, please check"))</f>
        <v>N/A</v>
      </c>
      <c r="AS64" s="382" t="str">
        <f>IF($G64=Lists!$D$5,IF('Table A2 Economic Benefits'!AS116="","N/A",'Table A2 Economic Benefits'!AS116),
IF(OR($G64=Lists!$D$4,$G64="&lt;Select&gt;"),"N/A","Error, please check"))</f>
        <v>N/A</v>
      </c>
      <c r="AT64" s="382" t="str">
        <f>IF($G64=Lists!$D$5,IF('Table A2 Economic Benefits'!AT116="","N/A",'Table A2 Economic Benefits'!AT116),
IF(OR($G64=Lists!$D$4,$G64="&lt;Select&gt;"),"N/A","Error, please check"))</f>
        <v>N/A</v>
      </c>
      <c r="AU64" s="382" t="str">
        <f>IF($G64=Lists!$D$5,IF('Table A2 Economic Benefits'!AU116="","N/A",'Table A2 Economic Benefits'!AU116),
IF(OR($G64=Lists!$D$4,$G64="&lt;Select&gt;"),"N/A","Error, please check"))</f>
        <v>N/A</v>
      </c>
      <c r="AV64" s="382" t="str">
        <f>IF($G64=Lists!$D$5,IF('Table A2 Economic Benefits'!AV116="","N/A",'Table A2 Economic Benefits'!AV116),
IF(OR($G64=Lists!$D$4,$G64="&lt;Select&gt;"),"N/A","Error, please check"))</f>
        <v>N/A</v>
      </c>
      <c r="AW64" s="382" t="str">
        <f>IF($G64=Lists!$D$5,IF('Table A2 Economic Benefits'!AW116="","N/A",'Table A2 Economic Benefits'!AW116),
IF(OR($G64=Lists!$D$4,$G64="&lt;Select&gt;"),"N/A","Error, please check"))</f>
        <v>N/A</v>
      </c>
      <c r="AX64" s="382" t="str">
        <f>IF($G64=Lists!$D$5,IF('Table A2 Economic Benefits'!AX116="","N/A",'Table A2 Economic Benefits'!AX116),
IF(OR($G64=Lists!$D$4,$G64="&lt;Select&gt;"),"N/A","Error, please check"))</f>
        <v>N/A</v>
      </c>
      <c r="AY64" s="382" t="str">
        <f>IF($G64=Lists!$D$5,IF('Table A2 Economic Benefits'!AY116="","N/A",'Table A2 Economic Benefits'!AY116),
IF(OR($G64=Lists!$D$4,$G64="&lt;Select&gt;"),"N/A","Error, please check"))</f>
        <v>N/A</v>
      </c>
      <c r="AZ64" s="382" t="str">
        <f>IF($G64=Lists!$D$5,IF('Table A2 Economic Benefits'!AZ116="","N/A",'Table A2 Economic Benefits'!AZ116),
IF(OR($G64=Lists!$D$4,$G64="&lt;Select&gt;"),"N/A","Error, please check"))</f>
        <v>N/A</v>
      </c>
      <c r="BA64" s="382" t="str">
        <f>IF($G64=Lists!$D$5,IF('Table A2 Economic Benefits'!BA116="","N/A",'Table A2 Economic Benefits'!BA116),
IF(OR($G64=Lists!$D$4,$G64="&lt;Select&gt;"),"N/A","Error, please check"))</f>
        <v>N/A</v>
      </c>
      <c r="BB64" s="382" t="str">
        <f>IF($G64=Lists!$D$5,IF('Table A2 Economic Benefits'!BB116="","N/A",'Table A2 Economic Benefits'!BB116),
IF(OR($G64=Lists!$D$4,$G64="&lt;Select&gt;"),"N/A","Error, please check"))</f>
        <v>N/A</v>
      </c>
      <c r="BC64" s="382" t="str">
        <f>IF($G64=Lists!$D$5,IF('Table A2 Economic Benefits'!BC116="","N/A",'Table A2 Economic Benefits'!BC116),
IF(OR($G64=Lists!$D$4,$G64="&lt;Select&gt;"),"N/A","Error, please check"))</f>
        <v>N/A</v>
      </c>
      <c r="BD64" s="382" t="str">
        <f>IF($G64=Lists!$D$5,IF('Table A2 Economic Benefits'!BD116="","N/A",'Table A2 Economic Benefits'!BD116),
IF(OR($G64=Lists!$D$4,$G64="&lt;Select&gt;"),"N/A","Error, please check"))</f>
        <v>N/A</v>
      </c>
      <c r="BE64" s="382" t="str">
        <f>IF($G64=Lists!$D$5,IF('Table A2 Economic Benefits'!BE116="","N/A",'Table A2 Economic Benefits'!BE116),
IF(OR($G64=Lists!$D$4,$G64="&lt;Select&gt;"),"N/A","Error, please check"))</f>
        <v>N/A</v>
      </c>
      <c r="BF64" s="382" t="str">
        <f>IF($G64=Lists!$D$5,IF('Table A2 Economic Benefits'!BF116="","N/A",'Table A2 Economic Benefits'!BF116),
IF(OR($G64=Lists!$D$4,$G64="&lt;Select&gt;"),"N/A","Error, please check"))</f>
        <v>N/A</v>
      </c>
      <c r="BG64" s="382" t="str">
        <f>IF($G64=Lists!$D$5,IF('Table A2 Economic Benefits'!BG116="","N/A",'Table A2 Economic Benefits'!BG116),
IF(OR($G64=Lists!$D$4,$G64="&lt;Select&gt;"),"N/A","Error, please check"))</f>
        <v>N/A</v>
      </c>
      <c r="BH64" s="382" t="str">
        <f>IF($G64=Lists!$D$5,IF('Table A2 Economic Benefits'!BH116="","N/A",'Table A2 Economic Benefits'!BH116),
IF(OR($G64=Lists!$D$4,$G64="&lt;Select&gt;"),"N/A","Error, please check"))</f>
        <v>N/A</v>
      </c>
      <c r="BI64" s="382" t="str">
        <f>IF($G64=Lists!$D$5,IF('Table A2 Economic Benefits'!BI116="","N/A",'Table A2 Economic Benefits'!BI116),
IF(OR($G64=Lists!$D$4,$G64="&lt;Select&gt;"),"N/A","Error, please check"))</f>
        <v>N/A</v>
      </c>
      <c r="BJ64" s="382" t="str">
        <f>IF($G64=Lists!$D$5,IF('Table A2 Economic Benefits'!BJ116="","N/A",'Table A2 Economic Benefits'!BJ116),
IF(OR($G64=Lists!$D$4,$G64="&lt;Select&gt;"),"N/A","Error, please check"))</f>
        <v>N/A</v>
      </c>
      <c r="BK64" s="382" t="str">
        <f>IF($G64=Lists!$D$5,IF('Table A2 Economic Benefits'!BK116="","N/A",'Table A2 Economic Benefits'!BK116),
IF(OR($G64=Lists!$D$4,$G64="&lt;Select&gt;"),"N/A","Error, please check"))</f>
        <v>N/A</v>
      </c>
      <c r="BL64" s="382" t="str">
        <f>IF($G64=Lists!$D$5,IF('Table A2 Economic Benefits'!BL116="","N/A",'Table A2 Economic Benefits'!BL116),
IF(OR($G64=Lists!$D$4,$G64="&lt;Select&gt;"),"N/A","Error, please check"))</f>
        <v>N/A</v>
      </c>
      <c r="BM64" s="382" t="str">
        <f>IF($G64=Lists!$D$5,IF('Table A2 Economic Benefits'!BM116="","N/A",'Table A2 Economic Benefits'!BM116),
IF(OR($G64=Lists!$D$4,$G64="&lt;Select&gt;"),"N/A","Error, please check"))</f>
        <v>N/A</v>
      </c>
      <c r="BN64" s="382" t="str">
        <f>IF($G64=Lists!$D$5,IF('Table A2 Economic Benefits'!BN116="","N/A",'Table A2 Economic Benefits'!BN116),
IF(OR($G64=Lists!$D$4,$G64="&lt;Select&gt;"),"N/A","Error, please check"))</f>
        <v>N/A</v>
      </c>
      <c r="BO64" s="382" t="str">
        <f>IF($G64=Lists!$D$5,IF('Table A2 Economic Benefits'!BO116="","N/A",'Table A2 Economic Benefits'!BO116),
IF(OR($G64=Lists!$D$4,$G64="&lt;Select&gt;"),"N/A","Error, please check"))</f>
        <v>N/A</v>
      </c>
    </row>
    <row r="65" spans="3:67" x14ac:dyDescent="0.35">
      <c r="C65" s="109" t="str">
        <f>'Table A2 Economic Benefits'!C117</f>
        <v>&lt;Select&gt;</v>
      </c>
      <c r="D65" s="109" t="str">
        <f>'Table A2 Economic Benefits'!D117</f>
        <v>&lt;Select&gt;</v>
      </c>
      <c r="E65" s="109" t="str">
        <f>'Table A2 Economic Benefits'!E117</f>
        <v/>
      </c>
      <c r="F65" s="109" t="str">
        <f>'Table A2 Economic Benefits'!F117</f>
        <v>&lt;Select&gt;</v>
      </c>
      <c r="G65" s="109" t="str">
        <f>'Table A2 Economic Benefits'!G117</f>
        <v>&lt;Select&gt;</v>
      </c>
      <c r="H65" s="382" t="str">
        <f>IF($G65=Lists!$D$5,IF('Table A2 Economic Benefits'!H117="","N/A",'Table A2 Economic Benefits'!H117),
IF(OR($G65=Lists!$D$4,$G65="&lt;Select&gt;"),"N/A","Error, please check"))</f>
        <v>N/A</v>
      </c>
      <c r="I65" s="382" t="str">
        <f>IF($G65=Lists!$D$5,IF('Table A2 Economic Benefits'!I117="","N/A",'Table A2 Economic Benefits'!I117),
IF(OR($G65=Lists!$D$4,$G65="&lt;Select&gt;"),"N/A","Error, please check"))</f>
        <v>N/A</v>
      </c>
      <c r="J65" s="382" t="str">
        <f>IF($G65=Lists!$D$5,IF('Table A2 Economic Benefits'!J117="","N/A",'Table A2 Economic Benefits'!J117),
IF(OR($G65=Lists!$D$4,$G65="&lt;Select&gt;"),"N/A","Error, please check"))</f>
        <v>N/A</v>
      </c>
      <c r="K65" s="382" t="str">
        <f>IF($G65=Lists!$D$5,IF('Table A2 Economic Benefits'!K117="","N/A",'Table A2 Economic Benefits'!K117),
IF(OR($G65=Lists!$D$4,$G65="&lt;Select&gt;"),"N/A","Error, please check"))</f>
        <v>N/A</v>
      </c>
      <c r="L65" s="382" t="str">
        <f>IF($G65=Lists!$D$5,IF('Table A2 Economic Benefits'!L117="","N/A",'Table A2 Economic Benefits'!L117),
IF(OR($G65=Lists!$D$4,$G65="&lt;Select&gt;"),"N/A","Error, please check"))</f>
        <v>N/A</v>
      </c>
      <c r="M65" s="382" t="str">
        <f>IF($G65=Lists!$D$5,IF('Table A2 Economic Benefits'!M117="","N/A",'Table A2 Economic Benefits'!M117),
IF(OR($G65=Lists!$D$4,$G65="&lt;Select&gt;"),"N/A","Error, please check"))</f>
        <v>N/A</v>
      </c>
      <c r="N65" s="382" t="str">
        <f>IF($G65=Lists!$D$5,IF('Table A2 Economic Benefits'!N117="","N/A",'Table A2 Economic Benefits'!N117),
IF(OR($G65=Lists!$D$4,$G65="&lt;Select&gt;"),"N/A","Error, please check"))</f>
        <v>N/A</v>
      </c>
      <c r="O65" s="382" t="str">
        <f>IF($G65=Lists!$D$5,IF('Table A2 Economic Benefits'!O117="","N/A",'Table A2 Economic Benefits'!O117),
IF(OR($G65=Lists!$D$4,$G65="&lt;Select&gt;"),"N/A","Error, please check"))</f>
        <v>N/A</v>
      </c>
      <c r="P65" s="382" t="str">
        <f>IF($G65=Lists!$D$5,IF('Table A2 Economic Benefits'!P117="","N/A",'Table A2 Economic Benefits'!P117),
IF(OR($G65=Lists!$D$4,$G65="&lt;Select&gt;"),"N/A","Error, please check"))</f>
        <v>N/A</v>
      </c>
      <c r="Q65" s="382" t="str">
        <f>IF($G65=Lists!$D$5,IF('Table A2 Economic Benefits'!Q117="","N/A",'Table A2 Economic Benefits'!Q117),
IF(OR($G65=Lists!$D$4,$G65="&lt;Select&gt;"),"N/A","Error, please check"))</f>
        <v>N/A</v>
      </c>
      <c r="R65" s="382" t="str">
        <f>IF($G65=Lists!$D$5,IF('Table A2 Economic Benefits'!R117="","N/A",'Table A2 Economic Benefits'!R117),
IF(OR($G65=Lists!$D$4,$G65="&lt;Select&gt;"),"N/A","Error, please check"))</f>
        <v>N/A</v>
      </c>
      <c r="S65" s="382" t="str">
        <f>IF($G65=Lists!$D$5,IF('Table A2 Economic Benefits'!S117="","N/A",'Table A2 Economic Benefits'!S117),
IF(OR($G65=Lists!$D$4,$G65="&lt;Select&gt;"),"N/A","Error, please check"))</f>
        <v>N/A</v>
      </c>
      <c r="T65" s="382" t="str">
        <f>IF($G65=Lists!$D$5,IF('Table A2 Economic Benefits'!T117="","N/A",'Table A2 Economic Benefits'!T117),
IF(OR($G65=Lists!$D$4,$G65="&lt;Select&gt;"),"N/A","Error, please check"))</f>
        <v>N/A</v>
      </c>
      <c r="U65" s="382" t="str">
        <f>IF($G65=Lists!$D$5,IF('Table A2 Economic Benefits'!U117="","N/A",'Table A2 Economic Benefits'!U117),
IF(OR($G65=Lists!$D$4,$G65="&lt;Select&gt;"),"N/A","Error, please check"))</f>
        <v>N/A</v>
      </c>
      <c r="V65" s="382" t="str">
        <f>IF($G65=Lists!$D$5,IF('Table A2 Economic Benefits'!V117="","N/A",'Table A2 Economic Benefits'!V117),
IF(OR($G65=Lists!$D$4,$G65="&lt;Select&gt;"),"N/A","Error, please check"))</f>
        <v>N/A</v>
      </c>
      <c r="W65" s="382" t="str">
        <f>IF($G65=Lists!$D$5,IF('Table A2 Economic Benefits'!W117="","N/A",'Table A2 Economic Benefits'!W117),
IF(OR($G65=Lists!$D$4,$G65="&lt;Select&gt;"),"N/A","Error, please check"))</f>
        <v>N/A</v>
      </c>
      <c r="X65" s="382" t="str">
        <f>IF($G65=Lists!$D$5,IF('Table A2 Economic Benefits'!X117="","N/A",'Table A2 Economic Benefits'!X117),
IF(OR($G65=Lists!$D$4,$G65="&lt;Select&gt;"),"N/A","Error, please check"))</f>
        <v>N/A</v>
      </c>
      <c r="Y65" s="382" t="str">
        <f>IF($G65=Lists!$D$5,IF('Table A2 Economic Benefits'!Y117="","N/A",'Table A2 Economic Benefits'!Y117),
IF(OR($G65=Lists!$D$4,$G65="&lt;Select&gt;"),"N/A","Error, please check"))</f>
        <v>N/A</v>
      </c>
      <c r="Z65" s="382" t="str">
        <f>IF($G65=Lists!$D$5,IF('Table A2 Economic Benefits'!Z117="","N/A",'Table A2 Economic Benefits'!Z117),
IF(OR($G65=Lists!$D$4,$G65="&lt;Select&gt;"),"N/A","Error, please check"))</f>
        <v>N/A</v>
      </c>
      <c r="AA65" s="382" t="str">
        <f>IF($G65=Lists!$D$5,IF('Table A2 Economic Benefits'!AA117="","N/A",'Table A2 Economic Benefits'!AA117),
IF(OR($G65=Lists!$D$4,$G65="&lt;Select&gt;"),"N/A","Error, please check"))</f>
        <v>N/A</v>
      </c>
      <c r="AB65" s="382" t="str">
        <f>IF($G65=Lists!$D$5,IF('Table A2 Economic Benefits'!AB117="","N/A",'Table A2 Economic Benefits'!AB117),
IF(OR($G65=Lists!$D$4,$G65="&lt;Select&gt;"),"N/A","Error, please check"))</f>
        <v>N/A</v>
      </c>
      <c r="AC65" s="382" t="str">
        <f>IF($G65=Lists!$D$5,IF('Table A2 Economic Benefits'!AC117="","N/A",'Table A2 Economic Benefits'!AC117),
IF(OR($G65=Lists!$D$4,$G65="&lt;Select&gt;"),"N/A","Error, please check"))</f>
        <v>N/A</v>
      </c>
      <c r="AD65" s="382" t="str">
        <f>IF($G65=Lists!$D$5,IF('Table A2 Economic Benefits'!AD117="","N/A",'Table A2 Economic Benefits'!AD117),
IF(OR($G65=Lists!$D$4,$G65="&lt;Select&gt;"),"N/A","Error, please check"))</f>
        <v>N/A</v>
      </c>
      <c r="AE65" s="382" t="str">
        <f>IF($G65=Lists!$D$5,IF('Table A2 Economic Benefits'!AE117="","N/A",'Table A2 Economic Benefits'!AE117),
IF(OR($G65=Lists!$D$4,$G65="&lt;Select&gt;"),"N/A","Error, please check"))</f>
        <v>N/A</v>
      </c>
      <c r="AF65" s="382" t="str">
        <f>IF($G65=Lists!$D$5,IF('Table A2 Economic Benefits'!AF117="","N/A",'Table A2 Economic Benefits'!AF117),
IF(OR($G65=Lists!$D$4,$G65="&lt;Select&gt;"),"N/A","Error, please check"))</f>
        <v>N/A</v>
      </c>
      <c r="AG65" s="382" t="str">
        <f>IF($G65=Lists!$D$5,IF('Table A2 Economic Benefits'!AG117="","N/A",'Table A2 Economic Benefits'!AG117),
IF(OR($G65=Lists!$D$4,$G65="&lt;Select&gt;"),"N/A","Error, please check"))</f>
        <v>N/A</v>
      </c>
      <c r="AH65" s="382" t="str">
        <f>IF($G65=Lists!$D$5,IF('Table A2 Economic Benefits'!AH117="","N/A",'Table A2 Economic Benefits'!AH117),
IF(OR($G65=Lists!$D$4,$G65="&lt;Select&gt;"),"N/A","Error, please check"))</f>
        <v>N/A</v>
      </c>
      <c r="AI65" s="382" t="str">
        <f>IF($G65=Lists!$D$5,IF('Table A2 Economic Benefits'!AI117="","N/A",'Table A2 Economic Benefits'!AI117),
IF(OR($G65=Lists!$D$4,$G65="&lt;Select&gt;"),"N/A","Error, please check"))</f>
        <v>N/A</v>
      </c>
      <c r="AJ65" s="382" t="str">
        <f>IF($G65=Lists!$D$5,IF('Table A2 Economic Benefits'!AJ117="","N/A",'Table A2 Economic Benefits'!AJ117),
IF(OR($G65=Lists!$D$4,$G65="&lt;Select&gt;"),"N/A","Error, please check"))</f>
        <v>N/A</v>
      </c>
      <c r="AK65" s="382" t="str">
        <f>IF($G65=Lists!$D$5,IF('Table A2 Economic Benefits'!AK117="","N/A",'Table A2 Economic Benefits'!AK117),
IF(OR($G65=Lists!$D$4,$G65="&lt;Select&gt;"),"N/A","Error, please check"))</f>
        <v>N/A</v>
      </c>
      <c r="AL65" s="382" t="str">
        <f>IF($G65=Lists!$D$5,IF('Table A2 Economic Benefits'!AL117="","N/A",'Table A2 Economic Benefits'!AL117),
IF(OR($G65=Lists!$D$4,$G65="&lt;Select&gt;"),"N/A","Error, please check"))</f>
        <v>N/A</v>
      </c>
      <c r="AM65" s="382" t="str">
        <f>IF($G65=Lists!$D$5,IF('Table A2 Economic Benefits'!AM117="","N/A",'Table A2 Economic Benefits'!AM117),
IF(OR($G65=Lists!$D$4,$G65="&lt;Select&gt;"),"N/A","Error, please check"))</f>
        <v>N/A</v>
      </c>
      <c r="AN65" s="382" t="str">
        <f>IF($G65=Lists!$D$5,IF('Table A2 Economic Benefits'!AN117="","N/A",'Table A2 Economic Benefits'!AN117),
IF(OR($G65=Lists!$D$4,$G65="&lt;Select&gt;"),"N/A","Error, please check"))</f>
        <v>N/A</v>
      </c>
      <c r="AO65" s="382" t="str">
        <f>IF($G65=Lists!$D$5,IF('Table A2 Economic Benefits'!AO117="","N/A",'Table A2 Economic Benefits'!AO117),
IF(OR($G65=Lists!$D$4,$G65="&lt;Select&gt;"),"N/A","Error, please check"))</f>
        <v>N/A</v>
      </c>
      <c r="AP65" s="382" t="str">
        <f>IF($G65=Lists!$D$5,IF('Table A2 Economic Benefits'!AP117="","N/A",'Table A2 Economic Benefits'!AP117),
IF(OR($G65=Lists!$D$4,$G65="&lt;Select&gt;"),"N/A","Error, please check"))</f>
        <v>N/A</v>
      </c>
      <c r="AQ65" s="382" t="str">
        <f>IF($G65=Lists!$D$5,IF('Table A2 Economic Benefits'!AQ117="","N/A",'Table A2 Economic Benefits'!AQ117),
IF(OR($G65=Lists!$D$4,$G65="&lt;Select&gt;"),"N/A","Error, please check"))</f>
        <v>N/A</v>
      </c>
      <c r="AR65" s="382" t="str">
        <f>IF($G65=Lists!$D$5,IF('Table A2 Economic Benefits'!AR117="","N/A",'Table A2 Economic Benefits'!AR117),
IF(OR($G65=Lists!$D$4,$G65="&lt;Select&gt;"),"N/A","Error, please check"))</f>
        <v>N/A</v>
      </c>
      <c r="AS65" s="382" t="str">
        <f>IF($G65=Lists!$D$5,IF('Table A2 Economic Benefits'!AS117="","N/A",'Table A2 Economic Benefits'!AS117),
IF(OR($G65=Lists!$D$4,$G65="&lt;Select&gt;"),"N/A","Error, please check"))</f>
        <v>N/A</v>
      </c>
      <c r="AT65" s="382" t="str">
        <f>IF($G65=Lists!$D$5,IF('Table A2 Economic Benefits'!AT117="","N/A",'Table A2 Economic Benefits'!AT117),
IF(OR($G65=Lists!$D$4,$G65="&lt;Select&gt;"),"N/A","Error, please check"))</f>
        <v>N/A</v>
      </c>
      <c r="AU65" s="382" t="str">
        <f>IF($G65=Lists!$D$5,IF('Table A2 Economic Benefits'!AU117="","N/A",'Table A2 Economic Benefits'!AU117),
IF(OR($G65=Lists!$D$4,$G65="&lt;Select&gt;"),"N/A","Error, please check"))</f>
        <v>N/A</v>
      </c>
      <c r="AV65" s="382" t="str">
        <f>IF($G65=Lists!$D$5,IF('Table A2 Economic Benefits'!AV117="","N/A",'Table A2 Economic Benefits'!AV117),
IF(OR($G65=Lists!$D$4,$G65="&lt;Select&gt;"),"N/A","Error, please check"))</f>
        <v>N/A</v>
      </c>
      <c r="AW65" s="382" t="str">
        <f>IF($G65=Lists!$D$5,IF('Table A2 Economic Benefits'!AW117="","N/A",'Table A2 Economic Benefits'!AW117),
IF(OR($G65=Lists!$D$4,$G65="&lt;Select&gt;"),"N/A","Error, please check"))</f>
        <v>N/A</v>
      </c>
      <c r="AX65" s="382" t="str">
        <f>IF($G65=Lists!$D$5,IF('Table A2 Economic Benefits'!AX117="","N/A",'Table A2 Economic Benefits'!AX117),
IF(OR($G65=Lists!$D$4,$G65="&lt;Select&gt;"),"N/A","Error, please check"))</f>
        <v>N/A</v>
      </c>
      <c r="AY65" s="382" t="str">
        <f>IF($G65=Lists!$D$5,IF('Table A2 Economic Benefits'!AY117="","N/A",'Table A2 Economic Benefits'!AY117),
IF(OR($G65=Lists!$D$4,$G65="&lt;Select&gt;"),"N/A","Error, please check"))</f>
        <v>N/A</v>
      </c>
      <c r="AZ65" s="382" t="str">
        <f>IF($G65=Lists!$D$5,IF('Table A2 Economic Benefits'!AZ117="","N/A",'Table A2 Economic Benefits'!AZ117),
IF(OR($G65=Lists!$D$4,$G65="&lt;Select&gt;"),"N/A","Error, please check"))</f>
        <v>N/A</v>
      </c>
      <c r="BA65" s="382" t="str">
        <f>IF($G65=Lists!$D$5,IF('Table A2 Economic Benefits'!BA117="","N/A",'Table A2 Economic Benefits'!BA117),
IF(OR($G65=Lists!$D$4,$G65="&lt;Select&gt;"),"N/A","Error, please check"))</f>
        <v>N/A</v>
      </c>
      <c r="BB65" s="382" t="str">
        <f>IF($G65=Lists!$D$5,IF('Table A2 Economic Benefits'!BB117="","N/A",'Table A2 Economic Benefits'!BB117),
IF(OR($G65=Lists!$D$4,$G65="&lt;Select&gt;"),"N/A","Error, please check"))</f>
        <v>N/A</v>
      </c>
      <c r="BC65" s="382" t="str">
        <f>IF($G65=Lists!$D$5,IF('Table A2 Economic Benefits'!BC117="","N/A",'Table A2 Economic Benefits'!BC117),
IF(OR($G65=Lists!$D$4,$G65="&lt;Select&gt;"),"N/A","Error, please check"))</f>
        <v>N/A</v>
      </c>
      <c r="BD65" s="382" t="str">
        <f>IF($G65=Lists!$D$5,IF('Table A2 Economic Benefits'!BD117="","N/A",'Table A2 Economic Benefits'!BD117),
IF(OR($G65=Lists!$D$4,$G65="&lt;Select&gt;"),"N/A","Error, please check"))</f>
        <v>N/A</v>
      </c>
      <c r="BE65" s="382" t="str">
        <f>IF($G65=Lists!$D$5,IF('Table A2 Economic Benefits'!BE117="","N/A",'Table A2 Economic Benefits'!BE117),
IF(OR($G65=Lists!$D$4,$G65="&lt;Select&gt;"),"N/A","Error, please check"))</f>
        <v>N/A</v>
      </c>
      <c r="BF65" s="382" t="str">
        <f>IF($G65=Lists!$D$5,IF('Table A2 Economic Benefits'!BF117="","N/A",'Table A2 Economic Benefits'!BF117),
IF(OR($G65=Lists!$D$4,$G65="&lt;Select&gt;"),"N/A","Error, please check"))</f>
        <v>N/A</v>
      </c>
      <c r="BG65" s="382" t="str">
        <f>IF($G65=Lists!$D$5,IF('Table A2 Economic Benefits'!BG117="","N/A",'Table A2 Economic Benefits'!BG117),
IF(OR($G65=Lists!$D$4,$G65="&lt;Select&gt;"),"N/A","Error, please check"))</f>
        <v>N/A</v>
      </c>
      <c r="BH65" s="382" t="str">
        <f>IF($G65=Lists!$D$5,IF('Table A2 Economic Benefits'!BH117="","N/A",'Table A2 Economic Benefits'!BH117),
IF(OR($G65=Lists!$D$4,$G65="&lt;Select&gt;"),"N/A","Error, please check"))</f>
        <v>N/A</v>
      </c>
      <c r="BI65" s="382" t="str">
        <f>IF($G65=Lists!$D$5,IF('Table A2 Economic Benefits'!BI117="","N/A",'Table A2 Economic Benefits'!BI117),
IF(OR($G65=Lists!$D$4,$G65="&lt;Select&gt;"),"N/A","Error, please check"))</f>
        <v>N/A</v>
      </c>
      <c r="BJ65" s="382" t="str">
        <f>IF($G65=Lists!$D$5,IF('Table A2 Economic Benefits'!BJ117="","N/A",'Table A2 Economic Benefits'!BJ117),
IF(OR($G65=Lists!$D$4,$G65="&lt;Select&gt;"),"N/A","Error, please check"))</f>
        <v>N/A</v>
      </c>
      <c r="BK65" s="382" t="str">
        <f>IF($G65=Lists!$D$5,IF('Table A2 Economic Benefits'!BK117="","N/A",'Table A2 Economic Benefits'!BK117),
IF(OR($G65=Lists!$D$4,$G65="&lt;Select&gt;"),"N/A","Error, please check"))</f>
        <v>N/A</v>
      </c>
      <c r="BL65" s="382" t="str">
        <f>IF($G65=Lists!$D$5,IF('Table A2 Economic Benefits'!BL117="","N/A",'Table A2 Economic Benefits'!BL117),
IF(OR($G65=Lists!$D$4,$G65="&lt;Select&gt;"),"N/A","Error, please check"))</f>
        <v>N/A</v>
      </c>
      <c r="BM65" s="382" t="str">
        <f>IF($G65=Lists!$D$5,IF('Table A2 Economic Benefits'!BM117="","N/A",'Table A2 Economic Benefits'!BM117),
IF(OR($G65=Lists!$D$4,$G65="&lt;Select&gt;"),"N/A","Error, please check"))</f>
        <v>N/A</v>
      </c>
      <c r="BN65" s="382" t="str">
        <f>IF($G65=Lists!$D$5,IF('Table A2 Economic Benefits'!BN117="","N/A",'Table A2 Economic Benefits'!BN117),
IF(OR($G65=Lists!$D$4,$G65="&lt;Select&gt;"),"N/A","Error, please check"))</f>
        <v>N/A</v>
      </c>
      <c r="BO65" s="382" t="str">
        <f>IF($G65=Lists!$D$5,IF('Table A2 Economic Benefits'!BO117="","N/A",'Table A2 Economic Benefits'!BO117),
IF(OR($G65=Lists!$D$4,$G65="&lt;Select&gt;"),"N/A","Error, please check"))</f>
        <v>N/A</v>
      </c>
    </row>
    <row r="66" spans="3:67" x14ac:dyDescent="0.35">
      <c r="C66" s="109" t="str">
        <f>'Table A2 Economic Benefits'!C118</f>
        <v>&lt;Select&gt;</v>
      </c>
      <c r="D66" s="109" t="str">
        <f>'Table A2 Economic Benefits'!D118</f>
        <v>&lt;Select&gt;</v>
      </c>
      <c r="E66" s="109" t="str">
        <f>'Table A2 Economic Benefits'!E118</f>
        <v/>
      </c>
      <c r="F66" s="109" t="str">
        <f>'Table A2 Economic Benefits'!F118</f>
        <v>&lt;Select&gt;</v>
      </c>
      <c r="G66" s="109" t="str">
        <f>'Table A2 Economic Benefits'!G118</f>
        <v>&lt;Select&gt;</v>
      </c>
      <c r="H66" s="382" t="str">
        <f>IF($G66=Lists!$D$5,IF('Table A2 Economic Benefits'!H118="","N/A",'Table A2 Economic Benefits'!H118),
IF(OR($G66=Lists!$D$4,$G66="&lt;Select&gt;"),"N/A","Error, please check"))</f>
        <v>N/A</v>
      </c>
      <c r="I66" s="382" t="str">
        <f>IF($G66=Lists!$D$5,IF('Table A2 Economic Benefits'!I118="","N/A",'Table A2 Economic Benefits'!I118),
IF(OR($G66=Lists!$D$4,$G66="&lt;Select&gt;"),"N/A","Error, please check"))</f>
        <v>N/A</v>
      </c>
      <c r="J66" s="382" t="str">
        <f>IF($G66=Lists!$D$5,IF('Table A2 Economic Benefits'!J118="","N/A",'Table A2 Economic Benefits'!J118),
IF(OR($G66=Lists!$D$4,$G66="&lt;Select&gt;"),"N/A","Error, please check"))</f>
        <v>N/A</v>
      </c>
      <c r="K66" s="382" t="str">
        <f>IF($G66=Lists!$D$5,IF('Table A2 Economic Benefits'!K118="","N/A",'Table A2 Economic Benefits'!K118),
IF(OR($G66=Lists!$D$4,$G66="&lt;Select&gt;"),"N/A","Error, please check"))</f>
        <v>N/A</v>
      </c>
      <c r="L66" s="382" t="str">
        <f>IF($G66=Lists!$D$5,IF('Table A2 Economic Benefits'!L118="","N/A",'Table A2 Economic Benefits'!L118),
IF(OR($G66=Lists!$D$4,$G66="&lt;Select&gt;"),"N/A","Error, please check"))</f>
        <v>N/A</v>
      </c>
      <c r="M66" s="382" t="str">
        <f>IF($G66=Lists!$D$5,IF('Table A2 Economic Benefits'!M118="","N/A",'Table A2 Economic Benefits'!M118),
IF(OR($G66=Lists!$D$4,$G66="&lt;Select&gt;"),"N/A","Error, please check"))</f>
        <v>N/A</v>
      </c>
      <c r="N66" s="382" t="str">
        <f>IF($G66=Lists!$D$5,IF('Table A2 Economic Benefits'!N118="","N/A",'Table A2 Economic Benefits'!N118),
IF(OR($G66=Lists!$D$4,$G66="&lt;Select&gt;"),"N/A","Error, please check"))</f>
        <v>N/A</v>
      </c>
      <c r="O66" s="382" t="str">
        <f>IF($G66=Lists!$D$5,IF('Table A2 Economic Benefits'!O118="","N/A",'Table A2 Economic Benefits'!O118),
IF(OR($G66=Lists!$D$4,$G66="&lt;Select&gt;"),"N/A","Error, please check"))</f>
        <v>N/A</v>
      </c>
      <c r="P66" s="382" t="str">
        <f>IF($G66=Lists!$D$5,IF('Table A2 Economic Benefits'!P118="","N/A",'Table A2 Economic Benefits'!P118),
IF(OR($G66=Lists!$D$4,$G66="&lt;Select&gt;"),"N/A","Error, please check"))</f>
        <v>N/A</v>
      </c>
      <c r="Q66" s="382" t="str">
        <f>IF($G66=Lists!$D$5,IF('Table A2 Economic Benefits'!Q118="","N/A",'Table A2 Economic Benefits'!Q118),
IF(OR($G66=Lists!$D$4,$G66="&lt;Select&gt;"),"N/A","Error, please check"))</f>
        <v>N/A</v>
      </c>
      <c r="R66" s="382" t="str">
        <f>IF($G66=Lists!$D$5,IF('Table A2 Economic Benefits'!R118="","N/A",'Table A2 Economic Benefits'!R118),
IF(OR($G66=Lists!$D$4,$G66="&lt;Select&gt;"),"N/A","Error, please check"))</f>
        <v>N/A</v>
      </c>
      <c r="S66" s="382" t="str">
        <f>IF($G66=Lists!$D$5,IF('Table A2 Economic Benefits'!S118="","N/A",'Table A2 Economic Benefits'!S118),
IF(OR($G66=Lists!$D$4,$G66="&lt;Select&gt;"),"N/A","Error, please check"))</f>
        <v>N/A</v>
      </c>
      <c r="T66" s="382" t="str">
        <f>IF($G66=Lists!$D$5,IF('Table A2 Economic Benefits'!T118="","N/A",'Table A2 Economic Benefits'!T118),
IF(OR($G66=Lists!$D$4,$G66="&lt;Select&gt;"),"N/A","Error, please check"))</f>
        <v>N/A</v>
      </c>
      <c r="U66" s="382" t="str">
        <f>IF($G66=Lists!$D$5,IF('Table A2 Economic Benefits'!U118="","N/A",'Table A2 Economic Benefits'!U118),
IF(OR($G66=Lists!$D$4,$G66="&lt;Select&gt;"),"N/A","Error, please check"))</f>
        <v>N/A</v>
      </c>
      <c r="V66" s="382" t="str">
        <f>IF($G66=Lists!$D$5,IF('Table A2 Economic Benefits'!V118="","N/A",'Table A2 Economic Benefits'!V118),
IF(OR($G66=Lists!$D$4,$G66="&lt;Select&gt;"),"N/A","Error, please check"))</f>
        <v>N/A</v>
      </c>
      <c r="W66" s="382" t="str">
        <f>IF($G66=Lists!$D$5,IF('Table A2 Economic Benefits'!W118="","N/A",'Table A2 Economic Benefits'!W118),
IF(OR($G66=Lists!$D$4,$G66="&lt;Select&gt;"),"N/A","Error, please check"))</f>
        <v>N/A</v>
      </c>
      <c r="X66" s="382" t="str">
        <f>IF($G66=Lists!$D$5,IF('Table A2 Economic Benefits'!X118="","N/A",'Table A2 Economic Benefits'!X118),
IF(OR($G66=Lists!$D$4,$G66="&lt;Select&gt;"),"N/A","Error, please check"))</f>
        <v>N/A</v>
      </c>
      <c r="Y66" s="382" t="str">
        <f>IF($G66=Lists!$D$5,IF('Table A2 Economic Benefits'!Y118="","N/A",'Table A2 Economic Benefits'!Y118),
IF(OR($G66=Lists!$D$4,$G66="&lt;Select&gt;"),"N/A","Error, please check"))</f>
        <v>N/A</v>
      </c>
      <c r="Z66" s="382" t="str">
        <f>IF($G66=Lists!$D$5,IF('Table A2 Economic Benefits'!Z118="","N/A",'Table A2 Economic Benefits'!Z118),
IF(OR($G66=Lists!$D$4,$G66="&lt;Select&gt;"),"N/A","Error, please check"))</f>
        <v>N/A</v>
      </c>
      <c r="AA66" s="382" t="str">
        <f>IF($G66=Lists!$D$5,IF('Table A2 Economic Benefits'!AA118="","N/A",'Table A2 Economic Benefits'!AA118),
IF(OR($G66=Lists!$D$4,$G66="&lt;Select&gt;"),"N/A","Error, please check"))</f>
        <v>N/A</v>
      </c>
      <c r="AB66" s="382" t="str">
        <f>IF($G66=Lists!$D$5,IF('Table A2 Economic Benefits'!AB118="","N/A",'Table A2 Economic Benefits'!AB118),
IF(OR($G66=Lists!$D$4,$G66="&lt;Select&gt;"),"N/A","Error, please check"))</f>
        <v>N/A</v>
      </c>
      <c r="AC66" s="382" t="str">
        <f>IF($G66=Lists!$D$5,IF('Table A2 Economic Benefits'!AC118="","N/A",'Table A2 Economic Benefits'!AC118),
IF(OR($G66=Lists!$D$4,$G66="&lt;Select&gt;"),"N/A","Error, please check"))</f>
        <v>N/A</v>
      </c>
      <c r="AD66" s="382" t="str">
        <f>IF($G66=Lists!$D$5,IF('Table A2 Economic Benefits'!AD118="","N/A",'Table A2 Economic Benefits'!AD118),
IF(OR($G66=Lists!$D$4,$G66="&lt;Select&gt;"),"N/A","Error, please check"))</f>
        <v>N/A</v>
      </c>
      <c r="AE66" s="382" t="str">
        <f>IF($G66=Lists!$D$5,IF('Table A2 Economic Benefits'!AE118="","N/A",'Table A2 Economic Benefits'!AE118),
IF(OR($G66=Lists!$D$4,$G66="&lt;Select&gt;"),"N/A","Error, please check"))</f>
        <v>N/A</v>
      </c>
      <c r="AF66" s="382" t="str">
        <f>IF($G66=Lists!$D$5,IF('Table A2 Economic Benefits'!AF118="","N/A",'Table A2 Economic Benefits'!AF118),
IF(OR($G66=Lists!$D$4,$G66="&lt;Select&gt;"),"N/A","Error, please check"))</f>
        <v>N/A</v>
      </c>
      <c r="AG66" s="382" t="str">
        <f>IF($G66=Lists!$D$5,IF('Table A2 Economic Benefits'!AG118="","N/A",'Table A2 Economic Benefits'!AG118),
IF(OR($G66=Lists!$D$4,$G66="&lt;Select&gt;"),"N/A","Error, please check"))</f>
        <v>N/A</v>
      </c>
      <c r="AH66" s="382" t="str">
        <f>IF($G66=Lists!$D$5,IF('Table A2 Economic Benefits'!AH118="","N/A",'Table A2 Economic Benefits'!AH118),
IF(OR($G66=Lists!$D$4,$G66="&lt;Select&gt;"),"N/A","Error, please check"))</f>
        <v>N/A</v>
      </c>
      <c r="AI66" s="382" t="str">
        <f>IF($G66=Lists!$D$5,IF('Table A2 Economic Benefits'!AI118="","N/A",'Table A2 Economic Benefits'!AI118),
IF(OR($G66=Lists!$D$4,$G66="&lt;Select&gt;"),"N/A","Error, please check"))</f>
        <v>N/A</v>
      </c>
      <c r="AJ66" s="382" t="str">
        <f>IF($G66=Lists!$D$5,IF('Table A2 Economic Benefits'!AJ118="","N/A",'Table A2 Economic Benefits'!AJ118),
IF(OR($G66=Lists!$D$4,$G66="&lt;Select&gt;"),"N/A","Error, please check"))</f>
        <v>N/A</v>
      </c>
      <c r="AK66" s="382" t="str">
        <f>IF($G66=Lists!$D$5,IF('Table A2 Economic Benefits'!AK118="","N/A",'Table A2 Economic Benefits'!AK118),
IF(OR($G66=Lists!$D$4,$G66="&lt;Select&gt;"),"N/A","Error, please check"))</f>
        <v>N/A</v>
      </c>
      <c r="AL66" s="382" t="str">
        <f>IF($G66=Lists!$D$5,IF('Table A2 Economic Benefits'!AL118="","N/A",'Table A2 Economic Benefits'!AL118),
IF(OR($G66=Lists!$D$4,$G66="&lt;Select&gt;"),"N/A","Error, please check"))</f>
        <v>N/A</v>
      </c>
      <c r="AM66" s="382" t="str">
        <f>IF($G66=Lists!$D$5,IF('Table A2 Economic Benefits'!AM118="","N/A",'Table A2 Economic Benefits'!AM118),
IF(OR($G66=Lists!$D$4,$G66="&lt;Select&gt;"),"N/A","Error, please check"))</f>
        <v>N/A</v>
      </c>
      <c r="AN66" s="382" t="str">
        <f>IF($G66=Lists!$D$5,IF('Table A2 Economic Benefits'!AN118="","N/A",'Table A2 Economic Benefits'!AN118),
IF(OR($G66=Lists!$D$4,$G66="&lt;Select&gt;"),"N/A","Error, please check"))</f>
        <v>N/A</v>
      </c>
      <c r="AO66" s="382" t="str">
        <f>IF($G66=Lists!$D$5,IF('Table A2 Economic Benefits'!AO118="","N/A",'Table A2 Economic Benefits'!AO118),
IF(OR($G66=Lists!$D$4,$G66="&lt;Select&gt;"),"N/A","Error, please check"))</f>
        <v>N/A</v>
      </c>
      <c r="AP66" s="382" t="str">
        <f>IF($G66=Lists!$D$5,IF('Table A2 Economic Benefits'!AP118="","N/A",'Table A2 Economic Benefits'!AP118),
IF(OR($G66=Lists!$D$4,$G66="&lt;Select&gt;"),"N/A","Error, please check"))</f>
        <v>N/A</v>
      </c>
      <c r="AQ66" s="382" t="str">
        <f>IF($G66=Lists!$D$5,IF('Table A2 Economic Benefits'!AQ118="","N/A",'Table A2 Economic Benefits'!AQ118),
IF(OR($G66=Lists!$D$4,$G66="&lt;Select&gt;"),"N/A","Error, please check"))</f>
        <v>N/A</v>
      </c>
      <c r="AR66" s="382" t="str">
        <f>IF($G66=Lists!$D$5,IF('Table A2 Economic Benefits'!AR118="","N/A",'Table A2 Economic Benefits'!AR118),
IF(OR($G66=Lists!$D$4,$G66="&lt;Select&gt;"),"N/A","Error, please check"))</f>
        <v>N/A</v>
      </c>
      <c r="AS66" s="382" t="str">
        <f>IF($G66=Lists!$D$5,IF('Table A2 Economic Benefits'!AS118="","N/A",'Table A2 Economic Benefits'!AS118),
IF(OR($G66=Lists!$D$4,$G66="&lt;Select&gt;"),"N/A","Error, please check"))</f>
        <v>N/A</v>
      </c>
      <c r="AT66" s="382" t="str">
        <f>IF($G66=Lists!$D$5,IF('Table A2 Economic Benefits'!AT118="","N/A",'Table A2 Economic Benefits'!AT118),
IF(OR($G66=Lists!$D$4,$G66="&lt;Select&gt;"),"N/A","Error, please check"))</f>
        <v>N/A</v>
      </c>
      <c r="AU66" s="382" t="str">
        <f>IF($G66=Lists!$D$5,IF('Table A2 Economic Benefits'!AU118="","N/A",'Table A2 Economic Benefits'!AU118),
IF(OR($G66=Lists!$D$4,$G66="&lt;Select&gt;"),"N/A","Error, please check"))</f>
        <v>N/A</v>
      </c>
      <c r="AV66" s="382" t="str">
        <f>IF($G66=Lists!$D$5,IF('Table A2 Economic Benefits'!AV118="","N/A",'Table A2 Economic Benefits'!AV118),
IF(OR($G66=Lists!$D$4,$G66="&lt;Select&gt;"),"N/A","Error, please check"))</f>
        <v>N/A</v>
      </c>
      <c r="AW66" s="382" t="str">
        <f>IF($G66=Lists!$D$5,IF('Table A2 Economic Benefits'!AW118="","N/A",'Table A2 Economic Benefits'!AW118),
IF(OR($G66=Lists!$D$4,$G66="&lt;Select&gt;"),"N/A","Error, please check"))</f>
        <v>N/A</v>
      </c>
      <c r="AX66" s="382" t="str">
        <f>IF($G66=Lists!$D$5,IF('Table A2 Economic Benefits'!AX118="","N/A",'Table A2 Economic Benefits'!AX118),
IF(OR($G66=Lists!$D$4,$G66="&lt;Select&gt;"),"N/A","Error, please check"))</f>
        <v>N/A</v>
      </c>
      <c r="AY66" s="382" t="str">
        <f>IF($G66=Lists!$D$5,IF('Table A2 Economic Benefits'!AY118="","N/A",'Table A2 Economic Benefits'!AY118),
IF(OR($G66=Lists!$D$4,$G66="&lt;Select&gt;"),"N/A","Error, please check"))</f>
        <v>N/A</v>
      </c>
      <c r="AZ66" s="382" t="str">
        <f>IF($G66=Lists!$D$5,IF('Table A2 Economic Benefits'!AZ118="","N/A",'Table A2 Economic Benefits'!AZ118),
IF(OR($G66=Lists!$D$4,$G66="&lt;Select&gt;"),"N/A","Error, please check"))</f>
        <v>N/A</v>
      </c>
      <c r="BA66" s="382" t="str">
        <f>IF($G66=Lists!$D$5,IF('Table A2 Economic Benefits'!BA118="","N/A",'Table A2 Economic Benefits'!BA118),
IF(OR($G66=Lists!$D$4,$G66="&lt;Select&gt;"),"N/A","Error, please check"))</f>
        <v>N/A</v>
      </c>
      <c r="BB66" s="382" t="str">
        <f>IF($G66=Lists!$D$5,IF('Table A2 Economic Benefits'!BB118="","N/A",'Table A2 Economic Benefits'!BB118),
IF(OR($G66=Lists!$D$4,$G66="&lt;Select&gt;"),"N/A","Error, please check"))</f>
        <v>N/A</v>
      </c>
      <c r="BC66" s="382" t="str">
        <f>IF($G66=Lists!$D$5,IF('Table A2 Economic Benefits'!BC118="","N/A",'Table A2 Economic Benefits'!BC118),
IF(OR($G66=Lists!$D$4,$G66="&lt;Select&gt;"),"N/A","Error, please check"))</f>
        <v>N/A</v>
      </c>
      <c r="BD66" s="382" t="str">
        <f>IF($G66=Lists!$D$5,IF('Table A2 Economic Benefits'!BD118="","N/A",'Table A2 Economic Benefits'!BD118),
IF(OR($G66=Lists!$D$4,$G66="&lt;Select&gt;"),"N/A","Error, please check"))</f>
        <v>N/A</v>
      </c>
      <c r="BE66" s="382" t="str">
        <f>IF($G66=Lists!$D$5,IF('Table A2 Economic Benefits'!BE118="","N/A",'Table A2 Economic Benefits'!BE118),
IF(OR($G66=Lists!$D$4,$G66="&lt;Select&gt;"),"N/A","Error, please check"))</f>
        <v>N/A</v>
      </c>
      <c r="BF66" s="382" t="str">
        <f>IF($G66=Lists!$D$5,IF('Table A2 Economic Benefits'!BF118="","N/A",'Table A2 Economic Benefits'!BF118),
IF(OR($G66=Lists!$D$4,$G66="&lt;Select&gt;"),"N/A","Error, please check"))</f>
        <v>N/A</v>
      </c>
      <c r="BG66" s="382" t="str">
        <f>IF($G66=Lists!$D$5,IF('Table A2 Economic Benefits'!BG118="","N/A",'Table A2 Economic Benefits'!BG118),
IF(OR($G66=Lists!$D$4,$G66="&lt;Select&gt;"),"N/A","Error, please check"))</f>
        <v>N/A</v>
      </c>
      <c r="BH66" s="382" t="str">
        <f>IF($G66=Lists!$D$5,IF('Table A2 Economic Benefits'!BH118="","N/A",'Table A2 Economic Benefits'!BH118),
IF(OR($G66=Lists!$D$4,$G66="&lt;Select&gt;"),"N/A","Error, please check"))</f>
        <v>N/A</v>
      </c>
      <c r="BI66" s="382" t="str">
        <f>IF($G66=Lists!$D$5,IF('Table A2 Economic Benefits'!BI118="","N/A",'Table A2 Economic Benefits'!BI118),
IF(OR($G66=Lists!$D$4,$G66="&lt;Select&gt;"),"N/A","Error, please check"))</f>
        <v>N/A</v>
      </c>
      <c r="BJ66" s="382" t="str">
        <f>IF($G66=Lists!$D$5,IF('Table A2 Economic Benefits'!BJ118="","N/A",'Table A2 Economic Benefits'!BJ118),
IF(OR($G66=Lists!$D$4,$G66="&lt;Select&gt;"),"N/A","Error, please check"))</f>
        <v>N/A</v>
      </c>
      <c r="BK66" s="382" t="str">
        <f>IF($G66=Lists!$D$5,IF('Table A2 Economic Benefits'!BK118="","N/A",'Table A2 Economic Benefits'!BK118),
IF(OR($G66=Lists!$D$4,$G66="&lt;Select&gt;"),"N/A","Error, please check"))</f>
        <v>N/A</v>
      </c>
      <c r="BL66" s="382" t="str">
        <f>IF($G66=Lists!$D$5,IF('Table A2 Economic Benefits'!BL118="","N/A",'Table A2 Economic Benefits'!BL118),
IF(OR($G66=Lists!$D$4,$G66="&lt;Select&gt;"),"N/A","Error, please check"))</f>
        <v>N/A</v>
      </c>
      <c r="BM66" s="382" t="str">
        <f>IF($G66=Lists!$D$5,IF('Table A2 Economic Benefits'!BM118="","N/A",'Table A2 Economic Benefits'!BM118),
IF(OR($G66=Lists!$D$4,$G66="&lt;Select&gt;"),"N/A","Error, please check"))</f>
        <v>N/A</v>
      </c>
      <c r="BN66" s="382" t="str">
        <f>IF($G66=Lists!$D$5,IF('Table A2 Economic Benefits'!BN118="","N/A",'Table A2 Economic Benefits'!BN118),
IF(OR($G66=Lists!$D$4,$G66="&lt;Select&gt;"),"N/A","Error, please check"))</f>
        <v>N/A</v>
      </c>
      <c r="BO66" s="382" t="str">
        <f>IF($G66=Lists!$D$5,IF('Table A2 Economic Benefits'!BO118="","N/A",'Table A2 Economic Benefits'!BO118),
IF(OR($G66=Lists!$D$4,$G66="&lt;Select&gt;"),"N/A","Error, please check"))</f>
        <v>N/A</v>
      </c>
    </row>
    <row r="67" spans="3:67" x14ac:dyDescent="0.35">
      <c r="C67" s="109" t="str">
        <f>'Table A2 Economic Benefits'!C119</f>
        <v>&lt;Select&gt;</v>
      </c>
      <c r="D67" s="109" t="str">
        <f>'Table A2 Economic Benefits'!D119</f>
        <v>&lt;Select&gt;</v>
      </c>
      <c r="E67" s="109" t="str">
        <f>'Table A2 Economic Benefits'!E119</f>
        <v/>
      </c>
      <c r="F67" s="109" t="str">
        <f>'Table A2 Economic Benefits'!F119</f>
        <v>&lt;Select&gt;</v>
      </c>
      <c r="G67" s="109" t="str">
        <f>'Table A2 Economic Benefits'!G119</f>
        <v>&lt;Select&gt;</v>
      </c>
      <c r="H67" s="382" t="str">
        <f>IF($G67=Lists!$D$5,IF('Table A2 Economic Benefits'!H119="","N/A",'Table A2 Economic Benefits'!H119),
IF(OR($G67=Lists!$D$4,$G67="&lt;Select&gt;"),"N/A","Error, please check"))</f>
        <v>N/A</v>
      </c>
      <c r="I67" s="382" t="str">
        <f>IF($G67=Lists!$D$5,IF('Table A2 Economic Benefits'!I119="","N/A",'Table A2 Economic Benefits'!I119),
IF(OR($G67=Lists!$D$4,$G67="&lt;Select&gt;"),"N/A","Error, please check"))</f>
        <v>N/A</v>
      </c>
      <c r="J67" s="382" t="str">
        <f>IF($G67=Lists!$D$5,IF('Table A2 Economic Benefits'!J119="","N/A",'Table A2 Economic Benefits'!J119),
IF(OR($G67=Lists!$D$4,$G67="&lt;Select&gt;"),"N/A","Error, please check"))</f>
        <v>N/A</v>
      </c>
      <c r="K67" s="382" t="str">
        <f>IF($G67=Lists!$D$5,IF('Table A2 Economic Benefits'!K119="","N/A",'Table A2 Economic Benefits'!K119),
IF(OR($G67=Lists!$D$4,$G67="&lt;Select&gt;"),"N/A","Error, please check"))</f>
        <v>N/A</v>
      </c>
      <c r="L67" s="382" t="str">
        <f>IF($G67=Lists!$D$5,IF('Table A2 Economic Benefits'!L119="","N/A",'Table A2 Economic Benefits'!L119),
IF(OR($G67=Lists!$D$4,$G67="&lt;Select&gt;"),"N/A","Error, please check"))</f>
        <v>N/A</v>
      </c>
      <c r="M67" s="382" t="str">
        <f>IF($G67=Lists!$D$5,IF('Table A2 Economic Benefits'!M119="","N/A",'Table A2 Economic Benefits'!M119),
IF(OR($G67=Lists!$D$4,$G67="&lt;Select&gt;"),"N/A","Error, please check"))</f>
        <v>N/A</v>
      </c>
      <c r="N67" s="382" t="str">
        <f>IF($G67=Lists!$D$5,IF('Table A2 Economic Benefits'!N119="","N/A",'Table A2 Economic Benefits'!N119),
IF(OR($G67=Lists!$D$4,$G67="&lt;Select&gt;"),"N/A","Error, please check"))</f>
        <v>N/A</v>
      </c>
      <c r="O67" s="382" t="str">
        <f>IF($G67=Lists!$D$5,IF('Table A2 Economic Benefits'!O119="","N/A",'Table A2 Economic Benefits'!O119),
IF(OR($G67=Lists!$D$4,$G67="&lt;Select&gt;"),"N/A","Error, please check"))</f>
        <v>N/A</v>
      </c>
      <c r="P67" s="382" t="str">
        <f>IF($G67=Lists!$D$5,IF('Table A2 Economic Benefits'!P119="","N/A",'Table A2 Economic Benefits'!P119),
IF(OR($G67=Lists!$D$4,$G67="&lt;Select&gt;"),"N/A","Error, please check"))</f>
        <v>N/A</v>
      </c>
      <c r="Q67" s="382" t="str">
        <f>IF($G67=Lists!$D$5,IF('Table A2 Economic Benefits'!Q119="","N/A",'Table A2 Economic Benefits'!Q119),
IF(OR($G67=Lists!$D$4,$G67="&lt;Select&gt;"),"N/A","Error, please check"))</f>
        <v>N/A</v>
      </c>
      <c r="R67" s="382" t="str">
        <f>IF($G67=Lists!$D$5,IF('Table A2 Economic Benefits'!R119="","N/A",'Table A2 Economic Benefits'!R119),
IF(OR($G67=Lists!$D$4,$G67="&lt;Select&gt;"),"N/A","Error, please check"))</f>
        <v>N/A</v>
      </c>
      <c r="S67" s="382" t="str">
        <f>IF($G67=Lists!$D$5,IF('Table A2 Economic Benefits'!S119="","N/A",'Table A2 Economic Benefits'!S119),
IF(OR($G67=Lists!$D$4,$G67="&lt;Select&gt;"),"N/A","Error, please check"))</f>
        <v>N/A</v>
      </c>
      <c r="T67" s="382" t="str">
        <f>IF($G67=Lists!$D$5,IF('Table A2 Economic Benefits'!T119="","N/A",'Table A2 Economic Benefits'!T119),
IF(OR($G67=Lists!$D$4,$G67="&lt;Select&gt;"),"N/A","Error, please check"))</f>
        <v>N/A</v>
      </c>
      <c r="U67" s="382" t="str">
        <f>IF($G67=Lists!$D$5,IF('Table A2 Economic Benefits'!U119="","N/A",'Table A2 Economic Benefits'!U119),
IF(OR($G67=Lists!$D$4,$G67="&lt;Select&gt;"),"N/A","Error, please check"))</f>
        <v>N/A</v>
      </c>
      <c r="V67" s="382" t="str">
        <f>IF($G67=Lists!$D$5,IF('Table A2 Economic Benefits'!V119="","N/A",'Table A2 Economic Benefits'!V119),
IF(OR($G67=Lists!$D$4,$G67="&lt;Select&gt;"),"N/A","Error, please check"))</f>
        <v>N/A</v>
      </c>
      <c r="W67" s="382" t="str">
        <f>IF($G67=Lists!$D$5,IF('Table A2 Economic Benefits'!W119="","N/A",'Table A2 Economic Benefits'!W119),
IF(OR($G67=Lists!$D$4,$G67="&lt;Select&gt;"),"N/A","Error, please check"))</f>
        <v>N/A</v>
      </c>
      <c r="X67" s="382" t="str">
        <f>IF($G67=Lists!$D$5,IF('Table A2 Economic Benefits'!X119="","N/A",'Table A2 Economic Benefits'!X119),
IF(OR($G67=Lists!$D$4,$G67="&lt;Select&gt;"),"N/A","Error, please check"))</f>
        <v>N/A</v>
      </c>
      <c r="Y67" s="382" t="str">
        <f>IF($G67=Lists!$D$5,IF('Table A2 Economic Benefits'!Y119="","N/A",'Table A2 Economic Benefits'!Y119),
IF(OR($G67=Lists!$D$4,$G67="&lt;Select&gt;"),"N/A","Error, please check"))</f>
        <v>N/A</v>
      </c>
      <c r="Z67" s="382" t="str">
        <f>IF($G67=Lists!$D$5,IF('Table A2 Economic Benefits'!Z119="","N/A",'Table A2 Economic Benefits'!Z119),
IF(OR($G67=Lists!$D$4,$G67="&lt;Select&gt;"),"N/A","Error, please check"))</f>
        <v>N/A</v>
      </c>
      <c r="AA67" s="382" t="str">
        <f>IF($G67=Lists!$D$5,IF('Table A2 Economic Benefits'!AA119="","N/A",'Table A2 Economic Benefits'!AA119),
IF(OR($G67=Lists!$D$4,$G67="&lt;Select&gt;"),"N/A","Error, please check"))</f>
        <v>N/A</v>
      </c>
      <c r="AB67" s="382" t="str">
        <f>IF($G67=Lists!$D$5,IF('Table A2 Economic Benefits'!AB119="","N/A",'Table A2 Economic Benefits'!AB119),
IF(OR($G67=Lists!$D$4,$G67="&lt;Select&gt;"),"N/A","Error, please check"))</f>
        <v>N/A</v>
      </c>
      <c r="AC67" s="382" t="str">
        <f>IF($G67=Lists!$D$5,IF('Table A2 Economic Benefits'!AC119="","N/A",'Table A2 Economic Benefits'!AC119),
IF(OR($G67=Lists!$D$4,$G67="&lt;Select&gt;"),"N/A","Error, please check"))</f>
        <v>N/A</v>
      </c>
      <c r="AD67" s="382" t="str">
        <f>IF($G67=Lists!$D$5,IF('Table A2 Economic Benefits'!AD119="","N/A",'Table A2 Economic Benefits'!AD119),
IF(OR($G67=Lists!$D$4,$G67="&lt;Select&gt;"),"N/A","Error, please check"))</f>
        <v>N/A</v>
      </c>
      <c r="AE67" s="382" t="str">
        <f>IF($G67=Lists!$D$5,IF('Table A2 Economic Benefits'!AE119="","N/A",'Table A2 Economic Benefits'!AE119),
IF(OR($G67=Lists!$D$4,$G67="&lt;Select&gt;"),"N/A","Error, please check"))</f>
        <v>N/A</v>
      </c>
      <c r="AF67" s="382" t="str">
        <f>IF($G67=Lists!$D$5,IF('Table A2 Economic Benefits'!AF119="","N/A",'Table A2 Economic Benefits'!AF119),
IF(OR($G67=Lists!$D$4,$G67="&lt;Select&gt;"),"N/A","Error, please check"))</f>
        <v>N/A</v>
      </c>
      <c r="AG67" s="382" t="str">
        <f>IF($G67=Lists!$D$5,IF('Table A2 Economic Benefits'!AG119="","N/A",'Table A2 Economic Benefits'!AG119),
IF(OR($G67=Lists!$D$4,$G67="&lt;Select&gt;"),"N/A","Error, please check"))</f>
        <v>N/A</v>
      </c>
      <c r="AH67" s="382" t="str">
        <f>IF($G67=Lists!$D$5,IF('Table A2 Economic Benefits'!AH119="","N/A",'Table A2 Economic Benefits'!AH119),
IF(OR($G67=Lists!$D$4,$G67="&lt;Select&gt;"),"N/A","Error, please check"))</f>
        <v>N/A</v>
      </c>
      <c r="AI67" s="382" t="str">
        <f>IF($G67=Lists!$D$5,IF('Table A2 Economic Benefits'!AI119="","N/A",'Table A2 Economic Benefits'!AI119),
IF(OR($G67=Lists!$D$4,$G67="&lt;Select&gt;"),"N/A","Error, please check"))</f>
        <v>N/A</v>
      </c>
      <c r="AJ67" s="382" t="str">
        <f>IF($G67=Lists!$D$5,IF('Table A2 Economic Benefits'!AJ119="","N/A",'Table A2 Economic Benefits'!AJ119),
IF(OR($G67=Lists!$D$4,$G67="&lt;Select&gt;"),"N/A","Error, please check"))</f>
        <v>N/A</v>
      </c>
      <c r="AK67" s="382" t="str">
        <f>IF($G67=Lists!$D$5,IF('Table A2 Economic Benefits'!AK119="","N/A",'Table A2 Economic Benefits'!AK119),
IF(OR($G67=Lists!$D$4,$G67="&lt;Select&gt;"),"N/A","Error, please check"))</f>
        <v>N/A</v>
      </c>
      <c r="AL67" s="382" t="str">
        <f>IF($G67=Lists!$D$5,IF('Table A2 Economic Benefits'!AL119="","N/A",'Table A2 Economic Benefits'!AL119),
IF(OR($G67=Lists!$D$4,$G67="&lt;Select&gt;"),"N/A","Error, please check"))</f>
        <v>N/A</v>
      </c>
      <c r="AM67" s="382" t="str">
        <f>IF($G67=Lists!$D$5,IF('Table A2 Economic Benefits'!AM119="","N/A",'Table A2 Economic Benefits'!AM119),
IF(OR($G67=Lists!$D$4,$G67="&lt;Select&gt;"),"N/A","Error, please check"))</f>
        <v>N/A</v>
      </c>
      <c r="AN67" s="382" t="str">
        <f>IF($G67=Lists!$D$5,IF('Table A2 Economic Benefits'!AN119="","N/A",'Table A2 Economic Benefits'!AN119),
IF(OR($G67=Lists!$D$4,$G67="&lt;Select&gt;"),"N/A","Error, please check"))</f>
        <v>N/A</v>
      </c>
      <c r="AO67" s="382" t="str">
        <f>IF($G67=Lists!$D$5,IF('Table A2 Economic Benefits'!AO119="","N/A",'Table A2 Economic Benefits'!AO119),
IF(OR($G67=Lists!$D$4,$G67="&lt;Select&gt;"),"N/A","Error, please check"))</f>
        <v>N/A</v>
      </c>
      <c r="AP67" s="382" t="str">
        <f>IF($G67=Lists!$D$5,IF('Table A2 Economic Benefits'!AP119="","N/A",'Table A2 Economic Benefits'!AP119),
IF(OR($G67=Lists!$D$4,$G67="&lt;Select&gt;"),"N/A","Error, please check"))</f>
        <v>N/A</v>
      </c>
      <c r="AQ67" s="382" t="str">
        <f>IF($G67=Lists!$D$5,IF('Table A2 Economic Benefits'!AQ119="","N/A",'Table A2 Economic Benefits'!AQ119),
IF(OR($G67=Lists!$D$4,$G67="&lt;Select&gt;"),"N/A","Error, please check"))</f>
        <v>N/A</v>
      </c>
      <c r="AR67" s="382" t="str">
        <f>IF($G67=Lists!$D$5,IF('Table A2 Economic Benefits'!AR119="","N/A",'Table A2 Economic Benefits'!AR119),
IF(OR($G67=Lists!$D$4,$G67="&lt;Select&gt;"),"N/A","Error, please check"))</f>
        <v>N/A</v>
      </c>
      <c r="AS67" s="382" t="str">
        <f>IF($G67=Lists!$D$5,IF('Table A2 Economic Benefits'!AS119="","N/A",'Table A2 Economic Benefits'!AS119),
IF(OR($G67=Lists!$D$4,$G67="&lt;Select&gt;"),"N/A","Error, please check"))</f>
        <v>N/A</v>
      </c>
      <c r="AT67" s="382" t="str">
        <f>IF($G67=Lists!$D$5,IF('Table A2 Economic Benefits'!AT119="","N/A",'Table A2 Economic Benefits'!AT119),
IF(OR($G67=Lists!$D$4,$G67="&lt;Select&gt;"),"N/A","Error, please check"))</f>
        <v>N/A</v>
      </c>
      <c r="AU67" s="382" t="str">
        <f>IF($G67=Lists!$D$5,IF('Table A2 Economic Benefits'!AU119="","N/A",'Table A2 Economic Benefits'!AU119),
IF(OR($G67=Lists!$D$4,$G67="&lt;Select&gt;"),"N/A","Error, please check"))</f>
        <v>N/A</v>
      </c>
      <c r="AV67" s="382" t="str">
        <f>IF($G67=Lists!$D$5,IF('Table A2 Economic Benefits'!AV119="","N/A",'Table A2 Economic Benefits'!AV119),
IF(OR($G67=Lists!$D$4,$G67="&lt;Select&gt;"),"N/A","Error, please check"))</f>
        <v>N/A</v>
      </c>
      <c r="AW67" s="382" t="str">
        <f>IF($G67=Lists!$D$5,IF('Table A2 Economic Benefits'!AW119="","N/A",'Table A2 Economic Benefits'!AW119),
IF(OR($G67=Lists!$D$4,$G67="&lt;Select&gt;"),"N/A","Error, please check"))</f>
        <v>N/A</v>
      </c>
      <c r="AX67" s="382" t="str">
        <f>IF($G67=Lists!$D$5,IF('Table A2 Economic Benefits'!AX119="","N/A",'Table A2 Economic Benefits'!AX119),
IF(OR($G67=Lists!$D$4,$G67="&lt;Select&gt;"),"N/A","Error, please check"))</f>
        <v>N/A</v>
      </c>
      <c r="AY67" s="382" t="str">
        <f>IF($G67=Lists!$D$5,IF('Table A2 Economic Benefits'!AY119="","N/A",'Table A2 Economic Benefits'!AY119),
IF(OR($G67=Lists!$D$4,$G67="&lt;Select&gt;"),"N/A","Error, please check"))</f>
        <v>N/A</v>
      </c>
      <c r="AZ67" s="382" t="str">
        <f>IF($G67=Lists!$D$5,IF('Table A2 Economic Benefits'!AZ119="","N/A",'Table A2 Economic Benefits'!AZ119),
IF(OR($G67=Lists!$D$4,$G67="&lt;Select&gt;"),"N/A","Error, please check"))</f>
        <v>N/A</v>
      </c>
      <c r="BA67" s="382" t="str">
        <f>IF($G67=Lists!$D$5,IF('Table A2 Economic Benefits'!BA119="","N/A",'Table A2 Economic Benefits'!BA119),
IF(OR($G67=Lists!$D$4,$G67="&lt;Select&gt;"),"N/A","Error, please check"))</f>
        <v>N/A</v>
      </c>
      <c r="BB67" s="382" t="str">
        <f>IF($G67=Lists!$D$5,IF('Table A2 Economic Benefits'!BB119="","N/A",'Table A2 Economic Benefits'!BB119),
IF(OR($G67=Lists!$D$4,$G67="&lt;Select&gt;"),"N/A","Error, please check"))</f>
        <v>N/A</v>
      </c>
      <c r="BC67" s="382" t="str">
        <f>IF($G67=Lists!$D$5,IF('Table A2 Economic Benefits'!BC119="","N/A",'Table A2 Economic Benefits'!BC119),
IF(OR($G67=Lists!$D$4,$G67="&lt;Select&gt;"),"N/A","Error, please check"))</f>
        <v>N/A</v>
      </c>
      <c r="BD67" s="382" t="str">
        <f>IF($G67=Lists!$D$5,IF('Table A2 Economic Benefits'!BD119="","N/A",'Table A2 Economic Benefits'!BD119),
IF(OR($G67=Lists!$D$4,$G67="&lt;Select&gt;"),"N/A","Error, please check"))</f>
        <v>N/A</v>
      </c>
      <c r="BE67" s="382" t="str">
        <f>IF($G67=Lists!$D$5,IF('Table A2 Economic Benefits'!BE119="","N/A",'Table A2 Economic Benefits'!BE119),
IF(OR($G67=Lists!$D$4,$G67="&lt;Select&gt;"),"N/A","Error, please check"))</f>
        <v>N/A</v>
      </c>
      <c r="BF67" s="382" t="str">
        <f>IF($G67=Lists!$D$5,IF('Table A2 Economic Benefits'!BF119="","N/A",'Table A2 Economic Benefits'!BF119),
IF(OR($G67=Lists!$D$4,$G67="&lt;Select&gt;"),"N/A","Error, please check"))</f>
        <v>N/A</v>
      </c>
      <c r="BG67" s="382" t="str">
        <f>IF($G67=Lists!$D$5,IF('Table A2 Economic Benefits'!BG119="","N/A",'Table A2 Economic Benefits'!BG119),
IF(OR($G67=Lists!$D$4,$G67="&lt;Select&gt;"),"N/A","Error, please check"))</f>
        <v>N/A</v>
      </c>
      <c r="BH67" s="382" t="str">
        <f>IF($G67=Lists!$D$5,IF('Table A2 Economic Benefits'!BH119="","N/A",'Table A2 Economic Benefits'!BH119),
IF(OR($G67=Lists!$D$4,$G67="&lt;Select&gt;"),"N/A","Error, please check"))</f>
        <v>N/A</v>
      </c>
      <c r="BI67" s="382" t="str">
        <f>IF($G67=Lists!$D$5,IF('Table A2 Economic Benefits'!BI119="","N/A",'Table A2 Economic Benefits'!BI119),
IF(OR($G67=Lists!$D$4,$G67="&lt;Select&gt;"),"N/A","Error, please check"))</f>
        <v>N/A</v>
      </c>
      <c r="BJ67" s="382" t="str">
        <f>IF($G67=Lists!$D$5,IF('Table A2 Economic Benefits'!BJ119="","N/A",'Table A2 Economic Benefits'!BJ119),
IF(OR($G67=Lists!$D$4,$G67="&lt;Select&gt;"),"N/A","Error, please check"))</f>
        <v>N/A</v>
      </c>
      <c r="BK67" s="382" t="str">
        <f>IF($G67=Lists!$D$5,IF('Table A2 Economic Benefits'!BK119="","N/A",'Table A2 Economic Benefits'!BK119),
IF(OR($G67=Lists!$D$4,$G67="&lt;Select&gt;"),"N/A","Error, please check"))</f>
        <v>N/A</v>
      </c>
      <c r="BL67" s="382" t="str">
        <f>IF($G67=Lists!$D$5,IF('Table A2 Economic Benefits'!BL119="","N/A",'Table A2 Economic Benefits'!BL119),
IF(OR($G67=Lists!$D$4,$G67="&lt;Select&gt;"),"N/A","Error, please check"))</f>
        <v>N/A</v>
      </c>
      <c r="BM67" s="382" t="str">
        <f>IF($G67=Lists!$D$5,IF('Table A2 Economic Benefits'!BM119="","N/A",'Table A2 Economic Benefits'!BM119),
IF(OR($G67=Lists!$D$4,$G67="&lt;Select&gt;"),"N/A","Error, please check"))</f>
        <v>N/A</v>
      </c>
      <c r="BN67" s="382" t="str">
        <f>IF($G67=Lists!$D$5,IF('Table A2 Economic Benefits'!BN119="","N/A",'Table A2 Economic Benefits'!BN119),
IF(OR($G67=Lists!$D$4,$G67="&lt;Select&gt;"),"N/A","Error, please check"))</f>
        <v>N/A</v>
      </c>
      <c r="BO67" s="382" t="str">
        <f>IF($G67=Lists!$D$5,IF('Table A2 Economic Benefits'!BO119="","N/A",'Table A2 Economic Benefits'!BO119),
IF(OR($G67=Lists!$D$4,$G67="&lt;Select&gt;"),"N/A","Error, please check"))</f>
        <v>N/A</v>
      </c>
    </row>
    <row r="68" spans="3:67" x14ac:dyDescent="0.35">
      <c r="C68" s="109" t="str">
        <f>'Table A2 Economic Benefits'!C120</f>
        <v>&lt;Select&gt;</v>
      </c>
      <c r="D68" s="109" t="str">
        <f>'Table A2 Economic Benefits'!D120</f>
        <v>&lt;Select&gt;</v>
      </c>
      <c r="E68" s="109" t="str">
        <f>'Table A2 Economic Benefits'!E120</f>
        <v/>
      </c>
      <c r="F68" s="109" t="str">
        <f>'Table A2 Economic Benefits'!F120</f>
        <v>&lt;Select&gt;</v>
      </c>
      <c r="G68" s="109" t="str">
        <f>'Table A2 Economic Benefits'!G120</f>
        <v>&lt;Select&gt;</v>
      </c>
      <c r="H68" s="382" t="str">
        <f>IF($G68=Lists!$D$5,IF('Table A2 Economic Benefits'!H120="","N/A",'Table A2 Economic Benefits'!H120),
IF(OR($G68=Lists!$D$4,$G68="&lt;Select&gt;"),"N/A","Error, please check"))</f>
        <v>N/A</v>
      </c>
      <c r="I68" s="382" t="str">
        <f>IF($G68=Lists!$D$5,IF('Table A2 Economic Benefits'!I120="","N/A",'Table A2 Economic Benefits'!I120),
IF(OR($G68=Lists!$D$4,$G68="&lt;Select&gt;"),"N/A","Error, please check"))</f>
        <v>N/A</v>
      </c>
      <c r="J68" s="382" t="str">
        <f>IF($G68=Lists!$D$5,IF('Table A2 Economic Benefits'!J120="","N/A",'Table A2 Economic Benefits'!J120),
IF(OR($G68=Lists!$D$4,$G68="&lt;Select&gt;"),"N/A","Error, please check"))</f>
        <v>N/A</v>
      </c>
      <c r="K68" s="382" t="str">
        <f>IF($G68=Lists!$D$5,IF('Table A2 Economic Benefits'!K120="","N/A",'Table A2 Economic Benefits'!K120),
IF(OR($G68=Lists!$D$4,$G68="&lt;Select&gt;"),"N/A","Error, please check"))</f>
        <v>N/A</v>
      </c>
      <c r="L68" s="382" t="str">
        <f>IF($G68=Lists!$D$5,IF('Table A2 Economic Benefits'!L120="","N/A",'Table A2 Economic Benefits'!L120),
IF(OR($G68=Lists!$D$4,$G68="&lt;Select&gt;"),"N/A","Error, please check"))</f>
        <v>N/A</v>
      </c>
      <c r="M68" s="382" t="str">
        <f>IF($G68=Lists!$D$5,IF('Table A2 Economic Benefits'!M120="","N/A",'Table A2 Economic Benefits'!M120),
IF(OR($G68=Lists!$D$4,$G68="&lt;Select&gt;"),"N/A","Error, please check"))</f>
        <v>N/A</v>
      </c>
      <c r="N68" s="382" t="str">
        <f>IF($G68=Lists!$D$5,IF('Table A2 Economic Benefits'!N120="","N/A",'Table A2 Economic Benefits'!N120),
IF(OR($G68=Lists!$D$4,$G68="&lt;Select&gt;"),"N/A","Error, please check"))</f>
        <v>N/A</v>
      </c>
      <c r="O68" s="382" t="str">
        <f>IF($G68=Lists!$D$5,IF('Table A2 Economic Benefits'!O120="","N/A",'Table A2 Economic Benefits'!O120),
IF(OR($G68=Lists!$D$4,$G68="&lt;Select&gt;"),"N/A","Error, please check"))</f>
        <v>N/A</v>
      </c>
      <c r="P68" s="382" t="str">
        <f>IF($G68=Lists!$D$5,IF('Table A2 Economic Benefits'!P120="","N/A",'Table A2 Economic Benefits'!P120),
IF(OR($G68=Lists!$D$4,$G68="&lt;Select&gt;"),"N/A","Error, please check"))</f>
        <v>N/A</v>
      </c>
      <c r="Q68" s="382" t="str">
        <f>IF($G68=Lists!$D$5,IF('Table A2 Economic Benefits'!Q120="","N/A",'Table A2 Economic Benefits'!Q120),
IF(OR($G68=Lists!$D$4,$G68="&lt;Select&gt;"),"N/A","Error, please check"))</f>
        <v>N/A</v>
      </c>
      <c r="R68" s="382" t="str">
        <f>IF($G68=Lists!$D$5,IF('Table A2 Economic Benefits'!R120="","N/A",'Table A2 Economic Benefits'!R120),
IF(OR($G68=Lists!$D$4,$G68="&lt;Select&gt;"),"N/A","Error, please check"))</f>
        <v>N/A</v>
      </c>
      <c r="S68" s="382" t="str">
        <f>IF($G68=Lists!$D$5,IF('Table A2 Economic Benefits'!S120="","N/A",'Table A2 Economic Benefits'!S120),
IF(OR($G68=Lists!$D$4,$G68="&lt;Select&gt;"),"N/A","Error, please check"))</f>
        <v>N/A</v>
      </c>
      <c r="T68" s="382" t="str">
        <f>IF($G68=Lists!$D$5,IF('Table A2 Economic Benefits'!T120="","N/A",'Table A2 Economic Benefits'!T120),
IF(OR($G68=Lists!$D$4,$G68="&lt;Select&gt;"),"N/A","Error, please check"))</f>
        <v>N/A</v>
      </c>
      <c r="U68" s="382" t="str">
        <f>IF($G68=Lists!$D$5,IF('Table A2 Economic Benefits'!U120="","N/A",'Table A2 Economic Benefits'!U120),
IF(OR($G68=Lists!$D$4,$G68="&lt;Select&gt;"),"N/A","Error, please check"))</f>
        <v>N/A</v>
      </c>
      <c r="V68" s="382" t="str">
        <f>IF($G68=Lists!$D$5,IF('Table A2 Economic Benefits'!V120="","N/A",'Table A2 Economic Benefits'!V120),
IF(OR($G68=Lists!$D$4,$G68="&lt;Select&gt;"),"N/A","Error, please check"))</f>
        <v>N/A</v>
      </c>
      <c r="W68" s="382" t="str">
        <f>IF($G68=Lists!$D$5,IF('Table A2 Economic Benefits'!W120="","N/A",'Table A2 Economic Benefits'!W120),
IF(OR($G68=Lists!$D$4,$G68="&lt;Select&gt;"),"N/A","Error, please check"))</f>
        <v>N/A</v>
      </c>
      <c r="X68" s="382" t="str">
        <f>IF($G68=Lists!$D$5,IF('Table A2 Economic Benefits'!X120="","N/A",'Table A2 Economic Benefits'!X120),
IF(OR($G68=Lists!$D$4,$G68="&lt;Select&gt;"),"N/A","Error, please check"))</f>
        <v>N/A</v>
      </c>
      <c r="Y68" s="382" t="str">
        <f>IF($G68=Lists!$D$5,IF('Table A2 Economic Benefits'!Y120="","N/A",'Table A2 Economic Benefits'!Y120),
IF(OR($G68=Lists!$D$4,$G68="&lt;Select&gt;"),"N/A","Error, please check"))</f>
        <v>N/A</v>
      </c>
      <c r="Z68" s="382" t="str">
        <f>IF($G68=Lists!$D$5,IF('Table A2 Economic Benefits'!Z120="","N/A",'Table A2 Economic Benefits'!Z120),
IF(OR($G68=Lists!$D$4,$G68="&lt;Select&gt;"),"N/A","Error, please check"))</f>
        <v>N/A</v>
      </c>
      <c r="AA68" s="382" t="str">
        <f>IF($G68=Lists!$D$5,IF('Table A2 Economic Benefits'!AA120="","N/A",'Table A2 Economic Benefits'!AA120),
IF(OR($G68=Lists!$D$4,$G68="&lt;Select&gt;"),"N/A","Error, please check"))</f>
        <v>N/A</v>
      </c>
      <c r="AB68" s="382" t="str">
        <f>IF($G68=Lists!$D$5,IF('Table A2 Economic Benefits'!AB120="","N/A",'Table A2 Economic Benefits'!AB120),
IF(OR($G68=Lists!$D$4,$G68="&lt;Select&gt;"),"N/A","Error, please check"))</f>
        <v>N/A</v>
      </c>
      <c r="AC68" s="382" t="str">
        <f>IF($G68=Lists!$D$5,IF('Table A2 Economic Benefits'!AC120="","N/A",'Table A2 Economic Benefits'!AC120),
IF(OR($G68=Lists!$D$4,$G68="&lt;Select&gt;"),"N/A","Error, please check"))</f>
        <v>N/A</v>
      </c>
      <c r="AD68" s="382" t="str">
        <f>IF($G68=Lists!$D$5,IF('Table A2 Economic Benefits'!AD120="","N/A",'Table A2 Economic Benefits'!AD120),
IF(OR($G68=Lists!$D$4,$G68="&lt;Select&gt;"),"N/A","Error, please check"))</f>
        <v>N/A</v>
      </c>
      <c r="AE68" s="382" t="str">
        <f>IF($G68=Lists!$D$5,IF('Table A2 Economic Benefits'!AE120="","N/A",'Table A2 Economic Benefits'!AE120),
IF(OR($G68=Lists!$D$4,$G68="&lt;Select&gt;"),"N/A","Error, please check"))</f>
        <v>N/A</v>
      </c>
      <c r="AF68" s="382" t="str">
        <f>IF($G68=Lists!$D$5,IF('Table A2 Economic Benefits'!AF120="","N/A",'Table A2 Economic Benefits'!AF120),
IF(OR($G68=Lists!$D$4,$G68="&lt;Select&gt;"),"N/A","Error, please check"))</f>
        <v>N/A</v>
      </c>
      <c r="AG68" s="382" t="str">
        <f>IF($G68=Lists!$D$5,IF('Table A2 Economic Benefits'!AG120="","N/A",'Table A2 Economic Benefits'!AG120),
IF(OR($G68=Lists!$D$4,$G68="&lt;Select&gt;"),"N/A","Error, please check"))</f>
        <v>N/A</v>
      </c>
      <c r="AH68" s="382" t="str">
        <f>IF($G68=Lists!$D$5,IF('Table A2 Economic Benefits'!AH120="","N/A",'Table A2 Economic Benefits'!AH120),
IF(OR($G68=Lists!$D$4,$G68="&lt;Select&gt;"),"N/A","Error, please check"))</f>
        <v>N/A</v>
      </c>
      <c r="AI68" s="382" t="str">
        <f>IF($G68=Lists!$D$5,IF('Table A2 Economic Benefits'!AI120="","N/A",'Table A2 Economic Benefits'!AI120),
IF(OR($G68=Lists!$D$4,$G68="&lt;Select&gt;"),"N/A","Error, please check"))</f>
        <v>N/A</v>
      </c>
      <c r="AJ68" s="382" t="str">
        <f>IF($G68=Lists!$D$5,IF('Table A2 Economic Benefits'!AJ120="","N/A",'Table A2 Economic Benefits'!AJ120),
IF(OR($G68=Lists!$D$4,$G68="&lt;Select&gt;"),"N/A","Error, please check"))</f>
        <v>N/A</v>
      </c>
      <c r="AK68" s="382" t="str">
        <f>IF($G68=Lists!$D$5,IF('Table A2 Economic Benefits'!AK120="","N/A",'Table A2 Economic Benefits'!AK120),
IF(OR($G68=Lists!$D$4,$G68="&lt;Select&gt;"),"N/A","Error, please check"))</f>
        <v>N/A</v>
      </c>
      <c r="AL68" s="382" t="str">
        <f>IF($G68=Lists!$D$5,IF('Table A2 Economic Benefits'!AL120="","N/A",'Table A2 Economic Benefits'!AL120),
IF(OR($G68=Lists!$D$4,$G68="&lt;Select&gt;"),"N/A","Error, please check"))</f>
        <v>N/A</v>
      </c>
      <c r="AM68" s="382" t="str">
        <f>IF($G68=Lists!$D$5,IF('Table A2 Economic Benefits'!AM120="","N/A",'Table A2 Economic Benefits'!AM120),
IF(OR($G68=Lists!$D$4,$G68="&lt;Select&gt;"),"N/A","Error, please check"))</f>
        <v>N/A</v>
      </c>
      <c r="AN68" s="382" t="str">
        <f>IF($G68=Lists!$D$5,IF('Table A2 Economic Benefits'!AN120="","N/A",'Table A2 Economic Benefits'!AN120),
IF(OR($G68=Lists!$D$4,$G68="&lt;Select&gt;"),"N/A","Error, please check"))</f>
        <v>N/A</v>
      </c>
      <c r="AO68" s="382" t="str">
        <f>IF($G68=Lists!$D$5,IF('Table A2 Economic Benefits'!AO120="","N/A",'Table A2 Economic Benefits'!AO120),
IF(OR($G68=Lists!$D$4,$G68="&lt;Select&gt;"),"N/A","Error, please check"))</f>
        <v>N/A</v>
      </c>
      <c r="AP68" s="382" t="str">
        <f>IF($G68=Lists!$D$5,IF('Table A2 Economic Benefits'!AP120="","N/A",'Table A2 Economic Benefits'!AP120),
IF(OR($G68=Lists!$D$4,$G68="&lt;Select&gt;"),"N/A","Error, please check"))</f>
        <v>N/A</v>
      </c>
      <c r="AQ68" s="382" t="str">
        <f>IF($G68=Lists!$D$5,IF('Table A2 Economic Benefits'!AQ120="","N/A",'Table A2 Economic Benefits'!AQ120),
IF(OR($G68=Lists!$D$4,$G68="&lt;Select&gt;"),"N/A","Error, please check"))</f>
        <v>N/A</v>
      </c>
      <c r="AR68" s="382" t="str">
        <f>IF($G68=Lists!$D$5,IF('Table A2 Economic Benefits'!AR120="","N/A",'Table A2 Economic Benefits'!AR120),
IF(OR($G68=Lists!$D$4,$G68="&lt;Select&gt;"),"N/A","Error, please check"))</f>
        <v>N/A</v>
      </c>
      <c r="AS68" s="382" t="str">
        <f>IF($G68=Lists!$D$5,IF('Table A2 Economic Benefits'!AS120="","N/A",'Table A2 Economic Benefits'!AS120),
IF(OR($G68=Lists!$D$4,$G68="&lt;Select&gt;"),"N/A","Error, please check"))</f>
        <v>N/A</v>
      </c>
      <c r="AT68" s="382" t="str">
        <f>IF($G68=Lists!$D$5,IF('Table A2 Economic Benefits'!AT120="","N/A",'Table A2 Economic Benefits'!AT120),
IF(OR($G68=Lists!$D$4,$G68="&lt;Select&gt;"),"N/A","Error, please check"))</f>
        <v>N/A</v>
      </c>
      <c r="AU68" s="382" t="str">
        <f>IF($G68=Lists!$D$5,IF('Table A2 Economic Benefits'!AU120="","N/A",'Table A2 Economic Benefits'!AU120),
IF(OR($G68=Lists!$D$4,$G68="&lt;Select&gt;"),"N/A","Error, please check"))</f>
        <v>N/A</v>
      </c>
      <c r="AV68" s="382" t="str">
        <f>IF($G68=Lists!$D$5,IF('Table A2 Economic Benefits'!AV120="","N/A",'Table A2 Economic Benefits'!AV120),
IF(OR($G68=Lists!$D$4,$G68="&lt;Select&gt;"),"N/A","Error, please check"))</f>
        <v>N/A</v>
      </c>
      <c r="AW68" s="382" t="str">
        <f>IF($G68=Lists!$D$5,IF('Table A2 Economic Benefits'!AW120="","N/A",'Table A2 Economic Benefits'!AW120),
IF(OR($G68=Lists!$D$4,$G68="&lt;Select&gt;"),"N/A","Error, please check"))</f>
        <v>N/A</v>
      </c>
      <c r="AX68" s="382" t="str">
        <f>IF($G68=Lists!$D$5,IF('Table A2 Economic Benefits'!AX120="","N/A",'Table A2 Economic Benefits'!AX120),
IF(OR($G68=Lists!$D$4,$G68="&lt;Select&gt;"),"N/A","Error, please check"))</f>
        <v>N/A</v>
      </c>
      <c r="AY68" s="382" t="str">
        <f>IF($G68=Lists!$D$5,IF('Table A2 Economic Benefits'!AY120="","N/A",'Table A2 Economic Benefits'!AY120),
IF(OR($G68=Lists!$D$4,$G68="&lt;Select&gt;"),"N/A","Error, please check"))</f>
        <v>N/A</v>
      </c>
      <c r="AZ68" s="382" t="str">
        <f>IF($G68=Lists!$D$5,IF('Table A2 Economic Benefits'!AZ120="","N/A",'Table A2 Economic Benefits'!AZ120),
IF(OR($G68=Lists!$D$4,$G68="&lt;Select&gt;"),"N/A","Error, please check"))</f>
        <v>N/A</v>
      </c>
      <c r="BA68" s="382" t="str">
        <f>IF($G68=Lists!$D$5,IF('Table A2 Economic Benefits'!BA120="","N/A",'Table A2 Economic Benefits'!BA120),
IF(OR($G68=Lists!$D$4,$G68="&lt;Select&gt;"),"N/A","Error, please check"))</f>
        <v>N/A</v>
      </c>
      <c r="BB68" s="382" t="str">
        <f>IF($G68=Lists!$D$5,IF('Table A2 Economic Benefits'!BB120="","N/A",'Table A2 Economic Benefits'!BB120),
IF(OR($G68=Lists!$D$4,$G68="&lt;Select&gt;"),"N/A","Error, please check"))</f>
        <v>N/A</v>
      </c>
      <c r="BC68" s="382" t="str">
        <f>IF($G68=Lists!$D$5,IF('Table A2 Economic Benefits'!BC120="","N/A",'Table A2 Economic Benefits'!BC120),
IF(OR($G68=Lists!$D$4,$G68="&lt;Select&gt;"),"N/A","Error, please check"))</f>
        <v>N/A</v>
      </c>
      <c r="BD68" s="382" t="str">
        <f>IF($G68=Lists!$D$5,IF('Table A2 Economic Benefits'!BD120="","N/A",'Table A2 Economic Benefits'!BD120),
IF(OR($G68=Lists!$D$4,$G68="&lt;Select&gt;"),"N/A","Error, please check"))</f>
        <v>N/A</v>
      </c>
      <c r="BE68" s="382" t="str">
        <f>IF($G68=Lists!$D$5,IF('Table A2 Economic Benefits'!BE120="","N/A",'Table A2 Economic Benefits'!BE120),
IF(OR($G68=Lists!$D$4,$G68="&lt;Select&gt;"),"N/A","Error, please check"))</f>
        <v>N/A</v>
      </c>
      <c r="BF68" s="382" t="str">
        <f>IF($G68=Lists!$D$5,IF('Table A2 Economic Benefits'!BF120="","N/A",'Table A2 Economic Benefits'!BF120),
IF(OR($G68=Lists!$D$4,$G68="&lt;Select&gt;"),"N/A","Error, please check"))</f>
        <v>N/A</v>
      </c>
      <c r="BG68" s="382" t="str">
        <f>IF($G68=Lists!$D$5,IF('Table A2 Economic Benefits'!BG120="","N/A",'Table A2 Economic Benefits'!BG120),
IF(OR($G68=Lists!$D$4,$G68="&lt;Select&gt;"),"N/A","Error, please check"))</f>
        <v>N/A</v>
      </c>
      <c r="BH68" s="382" t="str">
        <f>IF($G68=Lists!$D$5,IF('Table A2 Economic Benefits'!BH120="","N/A",'Table A2 Economic Benefits'!BH120),
IF(OR($G68=Lists!$D$4,$G68="&lt;Select&gt;"),"N/A","Error, please check"))</f>
        <v>N/A</v>
      </c>
      <c r="BI68" s="382" t="str">
        <f>IF($G68=Lists!$D$5,IF('Table A2 Economic Benefits'!BI120="","N/A",'Table A2 Economic Benefits'!BI120),
IF(OR($G68=Lists!$D$4,$G68="&lt;Select&gt;"),"N/A","Error, please check"))</f>
        <v>N/A</v>
      </c>
      <c r="BJ68" s="382" t="str">
        <f>IF($G68=Lists!$D$5,IF('Table A2 Economic Benefits'!BJ120="","N/A",'Table A2 Economic Benefits'!BJ120),
IF(OR($G68=Lists!$D$4,$G68="&lt;Select&gt;"),"N/A","Error, please check"))</f>
        <v>N/A</v>
      </c>
      <c r="BK68" s="382" t="str">
        <f>IF($G68=Lists!$D$5,IF('Table A2 Economic Benefits'!BK120="","N/A",'Table A2 Economic Benefits'!BK120),
IF(OR($G68=Lists!$D$4,$G68="&lt;Select&gt;"),"N/A","Error, please check"))</f>
        <v>N/A</v>
      </c>
      <c r="BL68" s="382" t="str">
        <f>IF($G68=Lists!$D$5,IF('Table A2 Economic Benefits'!BL120="","N/A",'Table A2 Economic Benefits'!BL120),
IF(OR($G68=Lists!$D$4,$G68="&lt;Select&gt;"),"N/A","Error, please check"))</f>
        <v>N/A</v>
      </c>
      <c r="BM68" s="382" t="str">
        <f>IF($G68=Lists!$D$5,IF('Table A2 Economic Benefits'!BM120="","N/A",'Table A2 Economic Benefits'!BM120),
IF(OR($G68=Lists!$D$4,$G68="&lt;Select&gt;"),"N/A","Error, please check"))</f>
        <v>N/A</v>
      </c>
      <c r="BN68" s="382" t="str">
        <f>IF($G68=Lists!$D$5,IF('Table A2 Economic Benefits'!BN120="","N/A",'Table A2 Economic Benefits'!BN120),
IF(OR($G68=Lists!$D$4,$G68="&lt;Select&gt;"),"N/A","Error, please check"))</f>
        <v>N/A</v>
      </c>
      <c r="BO68" s="382" t="str">
        <f>IF($G68=Lists!$D$5,IF('Table A2 Economic Benefits'!BO120="","N/A",'Table A2 Economic Benefits'!BO120),
IF(OR($G68=Lists!$D$4,$G68="&lt;Select&gt;"),"N/A","Error, please check"))</f>
        <v>N/A</v>
      </c>
    </row>
    <row r="69" spans="3:67" x14ac:dyDescent="0.35">
      <c r="C69" s="109" t="str">
        <f>'Table A2 Economic Benefits'!C121</f>
        <v>&lt;Select&gt;</v>
      </c>
      <c r="D69" s="109" t="str">
        <f>'Table A2 Economic Benefits'!D121</f>
        <v>&lt;Select&gt;</v>
      </c>
      <c r="E69" s="109" t="str">
        <f>'Table A2 Economic Benefits'!E121</f>
        <v/>
      </c>
      <c r="F69" s="109" t="str">
        <f>'Table A2 Economic Benefits'!F121</f>
        <v>&lt;Select&gt;</v>
      </c>
      <c r="G69" s="109" t="str">
        <f>'Table A2 Economic Benefits'!G121</f>
        <v>&lt;Select&gt;</v>
      </c>
      <c r="H69" s="382" t="str">
        <f>IF($G69=Lists!$D$5,IF('Table A2 Economic Benefits'!H121="","N/A",'Table A2 Economic Benefits'!H121),
IF(OR($G69=Lists!$D$4,$G69="&lt;Select&gt;"),"N/A","Error, please check"))</f>
        <v>N/A</v>
      </c>
      <c r="I69" s="382" t="str">
        <f>IF($G69=Lists!$D$5,IF('Table A2 Economic Benefits'!I121="","N/A",'Table A2 Economic Benefits'!I121),
IF(OR($G69=Lists!$D$4,$G69="&lt;Select&gt;"),"N/A","Error, please check"))</f>
        <v>N/A</v>
      </c>
      <c r="J69" s="382" t="str">
        <f>IF($G69=Lists!$D$5,IF('Table A2 Economic Benefits'!J121="","N/A",'Table A2 Economic Benefits'!J121),
IF(OR($G69=Lists!$D$4,$G69="&lt;Select&gt;"),"N/A","Error, please check"))</f>
        <v>N/A</v>
      </c>
      <c r="K69" s="382" t="str">
        <f>IF($G69=Lists!$D$5,IF('Table A2 Economic Benefits'!K121="","N/A",'Table A2 Economic Benefits'!K121),
IF(OR($G69=Lists!$D$4,$G69="&lt;Select&gt;"),"N/A","Error, please check"))</f>
        <v>N/A</v>
      </c>
      <c r="L69" s="382" t="str">
        <f>IF($G69=Lists!$D$5,IF('Table A2 Economic Benefits'!L121="","N/A",'Table A2 Economic Benefits'!L121),
IF(OR($G69=Lists!$D$4,$G69="&lt;Select&gt;"),"N/A","Error, please check"))</f>
        <v>N/A</v>
      </c>
      <c r="M69" s="382" t="str">
        <f>IF($G69=Lists!$D$5,IF('Table A2 Economic Benefits'!M121="","N/A",'Table A2 Economic Benefits'!M121),
IF(OR($G69=Lists!$D$4,$G69="&lt;Select&gt;"),"N/A","Error, please check"))</f>
        <v>N/A</v>
      </c>
      <c r="N69" s="382" t="str">
        <f>IF($G69=Lists!$D$5,IF('Table A2 Economic Benefits'!N121="","N/A",'Table A2 Economic Benefits'!N121),
IF(OR($G69=Lists!$D$4,$G69="&lt;Select&gt;"),"N/A","Error, please check"))</f>
        <v>N/A</v>
      </c>
      <c r="O69" s="382" t="str">
        <f>IF($G69=Lists!$D$5,IF('Table A2 Economic Benefits'!O121="","N/A",'Table A2 Economic Benefits'!O121),
IF(OR($G69=Lists!$D$4,$G69="&lt;Select&gt;"),"N/A","Error, please check"))</f>
        <v>N/A</v>
      </c>
      <c r="P69" s="382" t="str">
        <f>IF($G69=Lists!$D$5,IF('Table A2 Economic Benefits'!P121="","N/A",'Table A2 Economic Benefits'!P121),
IF(OR($G69=Lists!$D$4,$G69="&lt;Select&gt;"),"N/A","Error, please check"))</f>
        <v>N/A</v>
      </c>
      <c r="Q69" s="382" t="str">
        <f>IF($G69=Lists!$D$5,IF('Table A2 Economic Benefits'!Q121="","N/A",'Table A2 Economic Benefits'!Q121),
IF(OR($G69=Lists!$D$4,$G69="&lt;Select&gt;"),"N/A","Error, please check"))</f>
        <v>N/A</v>
      </c>
      <c r="R69" s="382" t="str">
        <f>IF($G69=Lists!$D$5,IF('Table A2 Economic Benefits'!R121="","N/A",'Table A2 Economic Benefits'!R121),
IF(OR($G69=Lists!$D$4,$G69="&lt;Select&gt;"),"N/A","Error, please check"))</f>
        <v>N/A</v>
      </c>
      <c r="S69" s="382" t="str">
        <f>IF($G69=Lists!$D$5,IF('Table A2 Economic Benefits'!S121="","N/A",'Table A2 Economic Benefits'!S121),
IF(OR($G69=Lists!$D$4,$G69="&lt;Select&gt;"),"N/A","Error, please check"))</f>
        <v>N/A</v>
      </c>
      <c r="T69" s="382" t="str">
        <f>IF($G69=Lists!$D$5,IF('Table A2 Economic Benefits'!T121="","N/A",'Table A2 Economic Benefits'!T121),
IF(OR($G69=Lists!$D$4,$G69="&lt;Select&gt;"),"N/A","Error, please check"))</f>
        <v>N/A</v>
      </c>
      <c r="U69" s="382" t="str">
        <f>IF($G69=Lists!$D$5,IF('Table A2 Economic Benefits'!U121="","N/A",'Table A2 Economic Benefits'!U121),
IF(OR($G69=Lists!$D$4,$G69="&lt;Select&gt;"),"N/A","Error, please check"))</f>
        <v>N/A</v>
      </c>
      <c r="V69" s="382" t="str">
        <f>IF($G69=Lists!$D$5,IF('Table A2 Economic Benefits'!V121="","N/A",'Table A2 Economic Benefits'!V121),
IF(OR($G69=Lists!$D$4,$G69="&lt;Select&gt;"),"N/A","Error, please check"))</f>
        <v>N/A</v>
      </c>
      <c r="W69" s="382" t="str">
        <f>IF($G69=Lists!$D$5,IF('Table A2 Economic Benefits'!W121="","N/A",'Table A2 Economic Benefits'!W121),
IF(OR($G69=Lists!$D$4,$G69="&lt;Select&gt;"),"N/A","Error, please check"))</f>
        <v>N/A</v>
      </c>
      <c r="X69" s="382" t="str">
        <f>IF($G69=Lists!$D$5,IF('Table A2 Economic Benefits'!X121="","N/A",'Table A2 Economic Benefits'!X121),
IF(OR($G69=Lists!$D$4,$G69="&lt;Select&gt;"),"N/A","Error, please check"))</f>
        <v>N/A</v>
      </c>
      <c r="Y69" s="382" t="str">
        <f>IF($G69=Lists!$D$5,IF('Table A2 Economic Benefits'!Y121="","N/A",'Table A2 Economic Benefits'!Y121),
IF(OR($G69=Lists!$D$4,$G69="&lt;Select&gt;"),"N/A","Error, please check"))</f>
        <v>N/A</v>
      </c>
      <c r="Z69" s="382" t="str">
        <f>IF($G69=Lists!$D$5,IF('Table A2 Economic Benefits'!Z121="","N/A",'Table A2 Economic Benefits'!Z121),
IF(OR($G69=Lists!$D$4,$G69="&lt;Select&gt;"),"N/A","Error, please check"))</f>
        <v>N/A</v>
      </c>
      <c r="AA69" s="382" t="str">
        <f>IF($G69=Lists!$D$5,IF('Table A2 Economic Benefits'!AA121="","N/A",'Table A2 Economic Benefits'!AA121),
IF(OR($G69=Lists!$D$4,$G69="&lt;Select&gt;"),"N/A","Error, please check"))</f>
        <v>N/A</v>
      </c>
      <c r="AB69" s="382" t="str">
        <f>IF($G69=Lists!$D$5,IF('Table A2 Economic Benefits'!AB121="","N/A",'Table A2 Economic Benefits'!AB121),
IF(OR($G69=Lists!$D$4,$G69="&lt;Select&gt;"),"N/A","Error, please check"))</f>
        <v>N/A</v>
      </c>
      <c r="AC69" s="382" t="str">
        <f>IF($G69=Lists!$D$5,IF('Table A2 Economic Benefits'!AC121="","N/A",'Table A2 Economic Benefits'!AC121),
IF(OR($G69=Lists!$D$4,$G69="&lt;Select&gt;"),"N/A","Error, please check"))</f>
        <v>N/A</v>
      </c>
      <c r="AD69" s="382" t="str">
        <f>IF($G69=Lists!$D$5,IF('Table A2 Economic Benefits'!AD121="","N/A",'Table A2 Economic Benefits'!AD121),
IF(OR($G69=Lists!$D$4,$G69="&lt;Select&gt;"),"N/A","Error, please check"))</f>
        <v>N/A</v>
      </c>
      <c r="AE69" s="382" t="str">
        <f>IF($G69=Lists!$D$5,IF('Table A2 Economic Benefits'!AE121="","N/A",'Table A2 Economic Benefits'!AE121),
IF(OR($G69=Lists!$D$4,$G69="&lt;Select&gt;"),"N/A","Error, please check"))</f>
        <v>N/A</v>
      </c>
      <c r="AF69" s="382" t="str">
        <f>IF($G69=Lists!$D$5,IF('Table A2 Economic Benefits'!AF121="","N/A",'Table A2 Economic Benefits'!AF121),
IF(OR($G69=Lists!$D$4,$G69="&lt;Select&gt;"),"N/A","Error, please check"))</f>
        <v>N/A</v>
      </c>
      <c r="AG69" s="382" t="str">
        <f>IF($G69=Lists!$D$5,IF('Table A2 Economic Benefits'!AG121="","N/A",'Table A2 Economic Benefits'!AG121),
IF(OR($G69=Lists!$D$4,$G69="&lt;Select&gt;"),"N/A","Error, please check"))</f>
        <v>N/A</v>
      </c>
      <c r="AH69" s="382" t="str">
        <f>IF($G69=Lists!$D$5,IF('Table A2 Economic Benefits'!AH121="","N/A",'Table A2 Economic Benefits'!AH121),
IF(OR($G69=Lists!$D$4,$G69="&lt;Select&gt;"),"N/A","Error, please check"))</f>
        <v>N/A</v>
      </c>
      <c r="AI69" s="382" t="str">
        <f>IF($G69=Lists!$D$5,IF('Table A2 Economic Benefits'!AI121="","N/A",'Table A2 Economic Benefits'!AI121),
IF(OR($G69=Lists!$D$4,$G69="&lt;Select&gt;"),"N/A","Error, please check"))</f>
        <v>N/A</v>
      </c>
      <c r="AJ69" s="382" t="str">
        <f>IF($G69=Lists!$D$5,IF('Table A2 Economic Benefits'!AJ121="","N/A",'Table A2 Economic Benefits'!AJ121),
IF(OR($G69=Lists!$D$4,$G69="&lt;Select&gt;"),"N/A","Error, please check"))</f>
        <v>N/A</v>
      </c>
      <c r="AK69" s="382" t="str">
        <f>IF($G69=Lists!$D$5,IF('Table A2 Economic Benefits'!AK121="","N/A",'Table A2 Economic Benefits'!AK121),
IF(OR($G69=Lists!$D$4,$G69="&lt;Select&gt;"),"N/A","Error, please check"))</f>
        <v>N/A</v>
      </c>
      <c r="AL69" s="382" t="str">
        <f>IF($G69=Lists!$D$5,IF('Table A2 Economic Benefits'!AL121="","N/A",'Table A2 Economic Benefits'!AL121),
IF(OR($G69=Lists!$D$4,$G69="&lt;Select&gt;"),"N/A","Error, please check"))</f>
        <v>N/A</v>
      </c>
      <c r="AM69" s="382" t="str">
        <f>IF($G69=Lists!$D$5,IF('Table A2 Economic Benefits'!AM121="","N/A",'Table A2 Economic Benefits'!AM121),
IF(OR($G69=Lists!$D$4,$G69="&lt;Select&gt;"),"N/A","Error, please check"))</f>
        <v>N/A</v>
      </c>
      <c r="AN69" s="382" t="str">
        <f>IF($G69=Lists!$D$5,IF('Table A2 Economic Benefits'!AN121="","N/A",'Table A2 Economic Benefits'!AN121),
IF(OR($G69=Lists!$D$4,$G69="&lt;Select&gt;"),"N/A","Error, please check"))</f>
        <v>N/A</v>
      </c>
      <c r="AO69" s="382" t="str">
        <f>IF($G69=Lists!$D$5,IF('Table A2 Economic Benefits'!AO121="","N/A",'Table A2 Economic Benefits'!AO121),
IF(OR($G69=Lists!$D$4,$G69="&lt;Select&gt;"),"N/A","Error, please check"))</f>
        <v>N/A</v>
      </c>
      <c r="AP69" s="382" t="str">
        <f>IF($G69=Lists!$D$5,IF('Table A2 Economic Benefits'!AP121="","N/A",'Table A2 Economic Benefits'!AP121),
IF(OR($G69=Lists!$D$4,$G69="&lt;Select&gt;"),"N/A","Error, please check"))</f>
        <v>N/A</v>
      </c>
      <c r="AQ69" s="382" t="str">
        <f>IF($G69=Lists!$D$5,IF('Table A2 Economic Benefits'!AQ121="","N/A",'Table A2 Economic Benefits'!AQ121),
IF(OR($G69=Lists!$D$4,$G69="&lt;Select&gt;"),"N/A","Error, please check"))</f>
        <v>N/A</v>
      </c>
      <c r="AR69" s="382" t="str">
        <f>IF($G69=Lists!$D$5,IF('Table A2 Economic Benefits'!AR121="","N/A",'Table A2 Economic Benefits'!AR121),
IF(OR($G69=Lists!$D$4,$G69="&lt;Select&gt;"),"N/A","Error, please check"))</f>
        <v>N/A</v>
      </c>
      <c r="AS69" s="382" t="str">
        <f>IF($G69=Lists!$D$5,IF('Table A2 Economic Benefits'!AS121="","N/A",'Table A2 Economic Benefits'!AS121),
IF(OR($G69=Lists!$D$4,$G69="&lt;Select&gt;"),"N/A","Error, please check"))</f>
        <v>N/A</v>
      </c>
      <c r="AT69" s="382" t="str">
        <f>IF($G69=Lists!$D$5,IF('Table A2 Economic Benefits'!AT121="","N/A",'Table A2 Economic Benefits'!AT121),
IF(OR($G69=Lists!$D$4,$G69="&lt;Select&gt;"),"N/A","Error, please check"))</f>
        <v>N/A</v>
      </c>
      <c r="AU69" s="382" t="str">
        <f>IF($G69=Lists!$D$5,IF('Table A2 Economic Benefits'!AU121="","N/A",'Table A2 Economic Benefits'!AU121),
IF(OR($G69=Lists!$D$4,$G69="&lt;Select&gt;"),"N/A","Error, please check"))</f>
        <v>N/A</v>
      </c>
      <c r="AV69" s="382" t="str">
        <f>IF($G69=Lists!$D$5,IF('Table A2 Economic Benefits'!AV121="","N/A",'Table A2 Economic Benefits'!AV121),
IF(OR($G69=Lists!$D$4,$G69="&lt;Select&gt;"),"N/A","Error, please check"))</f>
        <v>N/A</v>
      </c>
      <c r="AW69" s="382" t="str">
        <f>IF($G69=Lists!$D$5,IF('Table A2 Economic Benefits'!AW121="","N/A",'Table A2 Economic Benefits'!AW121),
IF(OR($G69=Lists!$D$4,$G69="&lt;Select&gt;"),"N/A","Error, please check"))</f>
        <v>N/A</v>
      </c>
      <c r="AX69" s="382" t="str">
        <f>IF($G69=Lists!$D$5,IF('Table A2 Economic Benefits'!AX121="","N/A",'Table A2 Economic Benefits'!AX121),
IF(OR($G69=Lists!$D$4,$G69="&lt;Select&gt;"),"N/A","Error, please check"))</f>
        <v>N/A</v>
      </c>
      <c r="AY69" s="382" t="str">
        <f>IF($G69=Lists!$D$5,IF('Table A2 Economic Benefits'!AY121="","N/A",'Table A2 Economic Benefits'!AY121),
IF(OR($G69=Lists!$D$4,$G69="&lt;Select&gt;"),"N/A","Error, please check"))</f>
        <v>N/A</v>
      </c>
      <c r="AZ69" s="382" t="str">
        <f>IF($G69=Lists!$D$5,IF('Table A2 Economic Benefits'!AZ121="","N/A",'Table A2 Economic Benefits'!AZ121),
IF(OR($G69=Lists!$D$4,$G69="&lt;Select&gt;"),"N/A","Error, please check"))</f>
        <v>N/A</v>
      </c>
      <c r="BA69" s="382" t="str">
        <f>IF($G69=Lists!$D$5,IF('Table A2 Economic Benefits'!BA121="","N/A",'Table A2 Economic Benefits'!BA121),
IF(OR($G69=Lists!$D$4,$G69="&lt;Select&gt;"),"N/A","Error, please check"))</f>
        <v>N/A</v>
      </c>
      <c r="BB69" s="382" t="str">
        <f>IF($G69=Lists!$D$5,IF('Table A2 Economic Benefits'!BB121="","N/A",'Table A2 Economic Benefits'!BB121),
IF(OR($G69=Lists!$D$4,$G69="&lt;Select&gt;"),"N/A","Error, please check"))</f>
        <v>N/A</v>
      </c>
      <c r="BC69" s="382" t="str">
        <f>IF($G69=Lists!$D$5,IF('Table A2 Economic Benefits'!BC121="","N/A",'Table A2 Economic Benefits'!BC121),
IF(OR($G69=Lists!$D$4,$G69="&lt;Select&gt;"),"N/A","Error, please check"))</f>
        <v>N/A</v>
      </c>
      <c r="BD69" s="382" t="str">
        <f>IF($G69=Lists!$D$5,IF('Table A2 Economic Benefits'!BD121="","N/A",'Table A2 Economic Benefits'!BD121),
IF(OR($G69=Lists!$D$4,$G69="&lt;Select&gt;"),"N/A","Error, please check"))</f>
        <v>N/A</v>
      </c>
      <c r="BE69" s="382" t="str">
        <f>IF($G69=Lists!$D$5,IF('Table A2 Economic Benefits'!BE121="","N/A",'Table A2 Economic Benefits'!BE121),
IF(OR($G69=Lists!$D$4,$G69="&lt;Select&gt;"),"N/A","Error, please check"))</f>
        <v>N/A</v>
      </c>
      <c r="BF69" s="382" t="str">
        <f>IF($G69=Lists!$D$5,IF('Table A2 Economic Benefits'!BF121="","N/A",'Table A2 Economic Benefits'!BF121),
IF(OR($G69=Lists!$D$4,$G69="&lt;Select&gt;"),"N/A","Error, please check"))</f>
        <v>N/A</v>
      </c>
      <c r="BG69" s="382" t="str">
        <f>IF($G69=Lists!$D$5,IF('Table A2 Economic Benefits'!BG121="","N/A",'Table A2 Economic Benefits'!BG121),
IF(OR($G69=Lists!$D$4,$G69="&lt;Select&gt;"),"N/A","Error, please check"))</f>
        <v>N/A</v>
      </c>
      <c r="BH69" s="382" t="str">
        <f>IF($G69=Lists!$D$5,IF('Table A2 Economic Benefits'!BH121="","N/A",'Table A2 Economic Benefits'!BH121),
IF(OR($G69=Lists!$D$4,$G69="&lt;Select&gt;"),"N/A","Error, please check"))</f>
        <v>N/A</v>
      </c>
      <c r="BI69" s="382" t="str">
        <f>IF($G69=Lists!$D$5,IF('Table A2 Economic Benefits'!BI121="","N/A",'Table A2 Economic Benefits'!BI121),
IF(OR($G69=Lists!$D$4,$G69="&lt;Select&gt;"),"N/A","Error, please check"))</f>
        <v>N/A</v>
      </c>
      <c r="BJ69" s="382" t="str">
        <f>IF($G69=Lists!$D$5,IF('Table A2 Economic Benefits'!BJ121="","N/A",'Table A2 Economic Benefits'!BJ121),
IF(OR($G69=Lists!$D$4,$G69="&lt;Select&gt;"),"N/A","Error, please check"))</f>
        <v>N/A</v>
      </c>
      <c r="BK69" s="382" t="str">
        <f>IF($G69=Lists!$D$5,IF('Table A2 Economic Benefits'!BK121="","N/A",'Table A2 Economic Benefits'!BK121),
IF(OR($G69=Lists!$D$4,$G69="&lt;Select&gt;"),"N/A","Error, please check"))</f>
        <v>N/A</v>
      </c>
      <c r="BL69" s="382" t="str">
        <f>IF($G69=Lists!$D$5,IF('Table A2 Economic Benefits'!BL121="","N/A",'Table A2 Economic Benefits'!BL121),
IF(OR($G69=Lists!$D$4,$G69="&lt;Select&gt;"),"N/A","Error, please check"))</f>
        <v>N/A</v>
      </c>
      <c r="BM69" s="382" t="str">
        <f>IF($G69=Lists!$D$5,IF('Table A2 Economic Benefits'!BM121="","N/A",'Table A2 Economic Benefits'!BM121),
IF(OR($G69=Lists!$D$4,$G69="&lt;Select&gt;"),"N/A","Error, please check"))</f>
        <v>N/A</v>
      </c>
      <c r="BN69" s="382" t="str">
        <f>IF($G69=Lists!$D$5,IF('Table A2 Economic Benefits'!BN121="","N/A",'Table A2 Economic Benefits'!BN121),
IF(OR($G69=Lists!$D$4,$G69="&lt;Select&gt;"),"N/A","Error, please check"))</f>
        <v>N/A</v>
      </c>
      <c r="BO69" s="382" t="str">
        <f>IF($G69=Lists!$D$5,IF('Table A2 Economic Benefits'!BO121="","N/A",'Table A2 Economic Benefits'!BO121),
IF(OR($G69=Lists!$D$4,$G69="&lt;Select&gt;"),"N/A","Error, please check"))</f>
        <v>N/A</v>
      </c>
    </row>
    <row r="70" spans="3:67" x14ac:dyDescent="0.35">
      <c r="C70" s="109" t="str">
        <f>'Table A2 Economic Benefits'!C122</f>
        <v>&lt;Select&gt;</v>
      </c>
      <c r="D70" s="109" t="str">
        <f>'Table A2 Economic Benefits'!D122</f>
        <v>&lt;Select&gt;</v>
      </c>
      <c r="E70" s="109" t="str">
        <f>'Table A2 Economic Benefits'!E122</f>
        <v/>
      </c>
      <c r="F70" s="109" t="str">
        <f>'Table A2 Economic Benefits'!F122</f>
        <v>&lt;Select&gt;</v>
      </c>
      <c r="G70" s="109" t="str">
        <f>'Table A2 Economic Benefits'!G122</f>
        <v>&lt;Select&gt;</v>
      </c>
      <c r="H70" s="382" t="str">
        <f>IF($G70=Lists!$D$5,IF('Table A2 Economic Benefits'!H122="","N/A",'Table A2 Economic Benefits'!H122),
IF(OR($G70=Lists!$D$4,$G70="&lt;Select&gt;"),"N/A","Error, please check"))</f>
        <v>N/A</v>
      </c>
      <c r="I70" s="382" t="str">
        <f>IF($G70=Lists!$D$5,IF('Table A2 Economic Benefits'!I122="","N/A",'Table A2 Economic Benefits'!I122),
IF(OR($G70=Lists!$D$4,$G70="&lt;Select&gt;"),"N/A","Error, please check"))</f>
        <v>N/A</v>
      </c>
      <c r="J70" s="382" t="str">
        <f>IF($G70=Lists!$D$5,IF('Table A2 Economic Benefits'!J122="","N/A",'Table A2 Economic Benefits'!J122),
IF(OR($G70=Lists!$D$4,$G70="&lt;Select&gt;"),"N/A","Error, please check"))</f>
        <v>N/A</v>
      </c>
      <c r="K70" s="382" t="str">
        <f>IF($G70=Lists!$D$5,IF('Table A2 Economic Benefits'!K122="","N/A",'Table A2 Economic Benefits'!K122),
IF(OR($G70=Lists!$D$4,$G70="&lt;Select&gt;"),"N/A","Error, please check"))</f>
        <v>N/A</v>
      </c>
      <c r="L70" s="382" t="str">
        <f>IF($G70=Lists!$D$5,IF('Table A2 Economic Benefits'!L122="","N/A",'Table A2 Economic Benefits'!L122),
IF(OR($G70=Lists!$D$4,$G70="&lt;Select&gt;"),"N/A","Error, please check"))</f>
        <v>N/A</v>
      </c>
      <c r="M70" s="382" t="str">
        <f>IF($G70=Lists!$D$5,IF('Table A2 Economic Benefits'!M122="","N/A",'Table A2 Economic Benefits'!M122),
IF(OR($G70=Lists!$D$4,$G70="&lt;Select&gt;"),"N/A","Error, please check"))</f>
        <v>N/A</v>
      </c>
      <c r="N70" s="382" t="str">
        <f>IF($G70=Lists!$D$5,IF('Table A2 Economic Benefits'!N122="","N/A",'Table A2 Economic Benefits'!N122),
IF(OR($G70=Lists!$D$4,$G70="&lt;Select&gt;"),"N/A","Error, please check"))</f>
        <v>N/A</v>
      </c>
      <c r="O70" s="382" t="str">
        <f>IF($G70=Lists!$D$5,IF('Table A2 Economic Benefits'!O122="","N/A",'Table A2 Economic Benefits'!O122),
IF(OR($G70=Lists!$D$4,$G70="&lt;Select&gt;"),"N/A","Error, please check"))</f>
        <v>N/A</v>
      </c>
      <c r="P70" s="382" t="str">
        <f>IF($G70=Lists!$D$5,IF('Table A2 Economic Benefits'!P122="","N/A",'Table A2 Economic Benefits'!P122),
IF(OR($G70=Lists!$D$4,$G70="&lt;Select&gt;"),"N/A","Error, please check"))</f>
        <v>N/A</v>
      </c>
      <c r="Q70" s="382" t="str">
        <f>IF($G70=Lists!$D$5,IF('Table A2 Economic Benefits'!Q122="","N/A",'Table A2 Economic Benefits'!Q122),
IF(OR($G70=Lists!$D$4,$G70="&lt;Select&gt;"),"N/A","Error, please check"))</f>
        <v>N/A</v>
      </c>
      <c r="R70" s="382" t="str">
        <f>IF($G70=Lists!$D$5,IF('Table A2 Economic Benefits'!R122="","N/A",'Table A2 Economic Benefits'!R122),
IF(OR($G70=Lists!$D$4,$G70="&lt;Select&gt;"),"N/A","Error, please check"))</f>
        <v>N/A</v>
      </c>
      <c r="S70" s="382" t="str">
        <f>IF($G70=Lists!$D$5,IF('Table A2 Economic Benefits'!S122="","N/A",'Table A2 Economic Benefits'!S122),
IF(OR($G70=Lists!$D$4,$G70="&lt;Select&gt;"),"N/A","Error, please check"))</f>
        <v>N/A</v>
      </c>
      <c r="T70" s="382" t="str">
        <f>IF($G70=Lists!$D$5,IF('Table A2 Economic Benefits'!T122="","N/A",'Table A2 Economic Benefits'!T122),
IF(OR($G70=Lists!$D$4,$G70="&lt;Select&gt;"),"N/A","Error, please check"))</f>
        <v>N/A</v>
      </c>
      <c r="U70" s="382" t="str">
        <f>IF($G70=Lists!$D$5,IF('Table A2 Economic Benefits'!U122="","N/A",'Table A2 Economic Benefits'!U122),
IF(OR($G70=Lists!$D$4,$G70="&lt;Select&gt;"),"N/A","Error, please check"))</f>
        <v>N/A</v>
      </c>
      <c r="V70" s="382" t="str">
        <f>IF($G70=Lists!$D$5,IF('Table A2 Economic Benefits'!V122="","N/A",'Table A2 Economic Benefits'!V122),
IF(OR($G70=Lists!$D$4,$G70="&lt;Select&gt;"),"N/A","Error, please check"))</f>
        <v>N/A</v>
      </c>
      <c r="W70" s="382" t="str">
        <f>IF($G70=Lists!$D$5,IF('Table A2 Economic Benefits'!W122="","N/A",'Table A2 Economic Benefits'!W122),
IF(OR($G70=Lists!$D$4,$G70="&lt;Select&gt;"),"N/A","Error, please check"))</f>
        <v>N/A</v>
      </c>
      <c r="X70" s="382" t="str">
        <f>IF($G70=Lists!$D$5,IF('Table A2 Economic Benefits'!X122="","N/A",'Table A2 Economic Benefits'!X122),
IF(OR($G70=Lists!$D$4,$G70="&lt;Select&gt;"),"N/A","Error, please check"))</f>
        <v>N/A</v>
      </c>
      <c r="Y70" s="382" t="str">
        <f>IF($G70=Lists!$D$5,IF('Table A2 Economic Benefits'!Y122="","N/A",'Table A2 Economic Benefits'!Y122),
IF(OR($G70=Lists!$D$4,$G70="&lt;Select&gt;"),"N/A","Error, please check"))</f>
        <v>N/A</v>
      </c>
      <c r="Z70" s="382" t="str">
        <f>IF($G70=Lists!$D$5,IF('Table A2 Economic Benefits'!Z122="","N/A",'Table A2 Economic Benefits'!Z122),
IF(OR($G70=Lists!$D$4,$G70="&lt;Select&gt;"),"N/A","Error, please check"))</f>
        <v>N/A</v>
      </c>
      <c r="AA70" s="382" t="str">
        <f>IF($G70=Lists!$D$5,IF('Table A2 Economic Benefits'!AA122="","N/A",'Table A2 Economic Benefits'!AA122),
IF(OR($G70=Lists!$D$4,$G70="&lt;Select&gt;"),"N/A","Error, please check"))</f>
        <v>N/A</v>
      </c>
      <c r="AB70" s="382" t="str">
        <f>IF($G70=Lists!$D$5,IF('Table A2 Economic Benefits'!AB122="","N/A",'Table A2 Economic Benefits'!AB122),
IF(OR($G70=Lists!$D$4,$G70="&lt;Select&gt;"),"N/A","Error, please check"))</f>
        <v>N/A</v>
      </c>
      <c r="AC70" s="382" t="str">
        <f>IF($G70=Lists!$D$5,IF('Table A2 Economic Benefits'!AC122="","N/A",'Table A2 Economic Benefits'!AC122),
IF(OR($G70=Lists!$D$4,$G70="&lt;Select&gt;"),"N/A","Error, please check"))</f>
        <v>N/A</v>
      </c>
      <c r="AD70" s="382" t="str">
        <f>IF($G70=Lists!$D$5,IF('Table A2 Economic Benefits'!AD122="","N/A",'Table A2 Economic Benefits'!AD122),
IF(OR($G70=Lists!$D$4,$G70="&lt;Select&gt;"),"N/A","Error, please check"))</f>
        <v>N/A</v>
      </c>
      <c r="AE70" s="382" t="str">
        <f>IF($G70=Lists!$D$5,IF('Table A2 Economic Benefits'!AE122="","N/A",'Table A2 Economic Benefits'!AE122),
IF(OR($G70=Lists!$D$4,$G70="&lt;Select&gt;"),"N/A","Error, please check"))</f>
        <v>N/A</v>
      </c>
      <c r="AF70" s="382" t="str">
        <f>IF($G70=Lists!$D$5,IF('Table A2 Economic Benefits'!AF122="","N/A",'Table A2 Economic Benefits'!AF122),
IF(OR($G70=Lists!$D$4,$G70="&lt;Select&gt;"),"N/A","Error, please check"))</f>
        <v>N/A</v>
      </c>
      <c r="AG70" s="382" t="str">
        <f>IF($G70=Lists!$D$5,IF('Table A2 Economic Benefits'!AG122="","N/A",'Table A2 Economic Benefits'!AG122),
IF(OR($G70=Lists!$D$4,$G70="&lt;Select&gt;"),"N/A","Error, please check"))</f>
        <v>N/A</v>
      </c>
      <c r="AH70" s="382" t="str">
        <f>IF($G70=Lists!$D$5,IF('Table A2 Economic Benefits'!AH122="","N/A",'Table A2 Economic Benefits'!AH122),
IF(OR($G70=Lists!$D$4,$G70="&lt;Select&gt;"),"N/A","Error, please check"))</f>
        <v>N/A</v>
      </c>
      <c r="AI70" s="382" t="str">
        <f>IF($G70=Lists!$D$5,IF('Table A2 Economic Benefits'!AI122="","N/A",'Table A2 Economic Benefits'!AI122),
IF(OR($G70=Lists!$D$4,$G70="&lt;Select&gt;"),"N/A","Error, please check"))</f>
        <v>N/A</v>
      </c>
      <c r="AJ70" s="382" t="str">
        <f>IF($G70=Lists!$D$5,IF('Table A2 Economic Benefits'!AJ122="","N/A",'Table A2 Economic Benefits'!AJ122),
IF(OR($G70=Lists!$D$4,$G70="&lt;Select&gt;"),"N/A","Error, please check"))</f>
        <v>N/A</v>
      </c>
      <c r="AK70" s="382" t="str">
        <f>IF($G70=Lists!$D$5,IF('Table A2 Economic Benefits'!AK122="","N/A",'Table A2 Economic Benefits'!AK122),
IF(OR($G70=Lists!$D$4,$G70="&lt;Select&gt;"),"N/A","Error, please check"))</f>
        <v>N/A</v>
      </c>
      <c r="AL70" s="382" t="str">
        <f>IF($G70=Lists!$D$5,IF('Table A2 Economic Benefits'!AL122="","N/A",'Table A2 Economic Benefits'!AL122),
IF(OR($G70=Lists!$D$4,$G70="&lt;Select&gt;"),"N/A","Error, please check"))</f>
        <v>N/A</v>
      </c>
      <c r="AM70" s="382" t="str">
        <f>IF($G70=Lists!$D$5,IF('Table A2 Economic Benefits'!AM122="","N/A",'Table A2 Economic Benefits'!AM122),
IF(OR($G70=Lists!$D$4,$G70="&lt;Select&gt;"),"N/A","Error, please check"))</f>
        <v>N/A</v>
      </c>
      <c r="AN70" s="382" t="str">
        <f>IF($G70=Lists!$D$5,IF('Table A2 Economic Benefits'!AN122="","N/A",'Table A2 Economic Benefits'!AN122),
IF(OR($G70=Lists!$D$4,$G70="&lt;Select&gt;"),"N/A","Error, please check"))</f>
        <v>N/A</v>
      </c>
      <c r="AO70" s="382" t="str">
        <f>IF($G70=Lists!$D$5,IF('Table A2 Economic Benefits'!AO122="","N/A",'Table A2 Economic Benefits'!AO122),
IF(OR($G70=Lists!$D$4,$G70="&lt;Select&gt;"),"N/A","Error, please check"))</f>
        <v>N/A</v>
      </c>
      <c r="AP70" s="382" t="str">
        <f>IF($G70=Lists!$D$5,IF('Table A2 Economic Benefits'!AP122="","N/A",'Table A2 Economic Benefits'!AP122),
IF(OR($G70=Lists!$D$4,$G70="&lt;Select&gt;"),"N/A","Error, please check"))</f>
        <v>N/A</v>
      </c>
      <c r="AQ70" s="382" t="str">
        <f>IF($G70=Lists!$D$5,IF('Table A2 Economic Benefits'!AQ122="","N/A",'Table A2 Economic Benefits'!AQ122),
IF(OR($G70=Lists!$D$4,$G70="&lt;Select&gt;"),"N/A","Error, please check"))</f>
        <v>N/A</v>
      </c>
      <c r="AR70" s="382" t="str">
        <f>IF($G70=Lists!$D$5,IF('Table A2 Economic Benefits'!AR122="","N/A",'Table A2 Economic Benefits'!AR122),
IF(OR($G70=Lists!$D$4,$G70="&lt;Select&gt;"),"N/A","Error, please check"))</f>
        <v>N/A</v>
      </c>
      <c r="AS70" s="382" t="str">
        <f>IF($G70=Lists!$D$5,IF('Table A2 Economic Benefits'!AS122="","N/A",'Table A2 Economic Benefits'!AS122),
IF(OR($G70=Lists!$D$4,$G70="&lt;Select&gt;"),"N/A","Error, please check"))</f>
        <v>N/A</v>
      </c>
      <c r="AT70" s="382" t="str">
        <f>IF($G70=Lists!$D$5,IF('Table A2 Economic Benefits'!AT122="","N/A",'Table A2 Economic Benefits'!AT122),
IF(OR($G70=Lists!$D$4,$G70="&lt;Select&gt;"),"N/A","Error, please check"))</f>
        <v>N/A</v>
      </c>
      <c r="AU70" s="382" t="str">
        <f>IF($G70=Lists!$D$5,IF('Table A2 Economic Benefits'!AU122="","N/A",'Table A2 Economic Benefits'!AU122),
IF(OR($G70=Lists!$D$4,$G70="&lt;Select&gt;"),"N/A","Error, please check"))</f>
        <v>N/A</v>
      </c>
      <c r="AV70" s="382" t="str">
        <f>IF($G70=Lists!$D$5,IF('Table A2 Economic Benefits'!AV122="","N/A",'Table A2 Economic Benefits'!AV122),
IF(OR($G70=Lists!$D$4,$G70="&lt;Select&gt;"),"N/A","Error, please check"))</f>
        <v>N/A</v>
      </c>
      <c r="AW70" s="382" t="str">
        <f>IF($G70=Lists!$D$5,IF('Table A2 Economic Benefits'!AW122="","N/A",'Table A2 Economic Benefits'!AW122),
IF(OR($G70=Lists!$D$4,$G70="&lt;Select&gt;"),"N/A","Error, please check"))</f>
        <v>N/A</v>
      </c>
      <c r="AX70" s="382" t="str">
        <f>IF($G70=Lists!$D$5,IF('Table A2 Economic Benefits'!AX122="","N/A",'Table A2 Economic Benefits'!AX122),
IF(OR($G70=Lists!$D$4,$G70="&lt;Select&gt;"),"N/A","Error, please check"))</f>
        <v>N/A</v>
      </c>
      <c r="AY70" s="382" t="str">
        <f>IF($G70=Lists!$D$5,IF('Table A2 Economic Benefits'!AY122="","N/A",'Table A2 Economic Benefits'!AY122),
IF(OR($G70=Lists!$D$4,$G70="&lt;Select&gt;"),"N/A","Error, please check"))</f>
        <v>N/A</v>
      </c>
      <c r="AZ70" s="382" t="str">
        <f>IF($G70=Lists!$D$5,IF('Table A2 Economic Benefits'!AZ122="","N/A",'Table A2 Economic Benefits'!AZ122),
IF(OR($G70=Lists!$D$4,$G70="&lt;Select&gt;"),"N/A","Error, please check"))</f>
        <v>N/A</v>
      </c>
      <c r="BA70" s="382" t="str">
        <f>IF($G70=Lists!$D$5,IF('Table A2 Economic Benefits'!BA122="","N/A",'Table A2 Economic Benefits'!BA122),
IF(OR($G70=Lists!$D$4,$G70="&lt;Select&gt;"),"N/A","Error, please check"))</f>
        <v>N/A</v>
      </c>
      <c r="BB70" s="382" t="str">
        <f>IF($G70=Lists!$D$5,IF('Table A2 Economic Benefits'!BB122="","N/A",'Table A2 Economic Benefits'!BB122),
IF(OR($G70=Lists!$D$4,$G70="&lt;Select&gt;"),"N/A","Error, please check"))</f>
        <v>N/A</v>
      </c>
      <c r="BC70" s="382" t="str">
        <f>IF($G70=Lists!$D$5,IF('Table A2 Economic Benefits'!BC122="","N/A",'Table A2 Economic Benefits'!BC122),
IF(OR($G70=Lists!$D$4,$G70="&lt;Select&gt;"),"N/A","Error, please check"))</f>
        <v>N/A</v>
      </c>
      <c r="BD70" s="382" t="str">
        <f>IF($G70=Lists!$D$5,IF('Table A2 Economic Benefits'!BD122="","N/A",'Table A2 Economic Benefits'!BD122),
IF(OR($G70=Lists!$D$4,$G70="&lt;Select&gt;"),"N/A","Error, please check"))</f>
        <v>N/A</v>
      </c>
      <c r="BE70" s="382" t="str">
        <f>IF($G70=Lists!$D$5,IF('Table A2 Economic Benefits'!BE122="","N/A",'Table A2 Economic Benefits'!BE122),
IF(OR($G70=Lists!$D$4,$G70="&lt;Select&gt;"),"N/A","Error, please check"))</f>
        <v>N/A</v>
      </c>
      <c r="BF70" s="382" t="str">
        <f>IF($G70=Lists!$D$5,IF('Table A2 Economic Benefits'!BF122="","N/A",'Table A2 Economic Benefits'!BF122),
IF(OR($G70=Lists!$D$4,$G70="&lt;Select&gt;"),"N/A","Error, please check"))</f>
        <v>N/A</v>
      </c>
      <c r="BG70" s="382" t="str">
        <f>IF($G70=Lists!$D$5,IF('Table A2 Economic Benefits'!BG122="","N/A",'Table A2 Economic Benefits'!BG122),
IF(OR($G70=Lists!$D$4,$G70="&lt;Select&gt;"),"N/A","Error, please check"))</f>
        <v>N/A</v>
      </c>
      <c r="BH70" s="382" t="str">
        <f>IF($G70=Lists!$D$5,IF('Table A2 Economic Benefits'!BH122="","N/A",'Table A2 Economic Benefits'!BH122),
IF(OR($G70=Lists!$D$4,$G70="&lt;Select&gt;"),"N/A","Error, please check"))</f>
        <v>N/A</v>
      </c>
      <c r="BI70" s="382" t="str">
        <f>IF($G70=Lists!$D$5,IF('Table A2 Economic Benefits'!BI122="","N/A",'Table A2 Economic Benefits'!BI122),
IF(OR($G70=Lists!$D$4,$G70="&lt;Select&gt;"),"N/A","Error, please check"))</f>
        <v>N/A</v>
      </c>
      <c r="BJ70" s="382" t="str">
        <f>IF($G70=Lists!$D$5,IF('Table A2 Economic Benefits'!BJ122="","N/A",'Table A2 Economic Benefits'!BJ122),
IF(OR($G70=Lists!$D$4,$G70="&lt;Select&gt;"),"N/A","Error, please check"))</f>
        <v>N/A</v>
      </c>
      <c r="BK70" s="382" t="str">
        <f>IF($G70=Lists!$D$5,IF('Table A2 Economic Benefits'!BK122="","N/A",'Table A2 Economic Benefits'!BK122),
IF(OR($G70=Lists!$D$4,$G70="&lt;Select&gt;"),"N/A","Error, please check"))</f>
        <v>N/A</v>
      </c>
      <c r="BL70" s="382" t="str">
        <f>IF($G70=Lists!$D$5,IF('Table A2 Economic Benefits'!BL122="","N/A",'Table A2 Economic Benefits'!BL122),
IF(OR($G70=Lists!$D$4,$G70="&lt;Select&gt;"),"N/A","Error, please check"))</f>
        <v>N/A</v>
      </c>
      <c r="BM70" s="382" t="str">
        <f>IF($G70=Lists!$D$5,IF('Table A2 Economic Benefits'!BM122="","N/A",'Table A2 Economic Benefits'!BM122),
IF(OR($G70=Lists!$D$4,$G70="&lt;Select&gt;"),"N/A","Error, please check"))</f>
        <v>N/A</v>
      </c>
      <c r="BN70" s="382" t="str">
        <f>IF($G70=Lists!$D$5,IF('Table A2 Economic Benefits'!BN122="","N/A",'Table A2 Economic Benefits'!BN122),
IF(OR($G70=Lists!$D$4,$G70="&lt;Select&gt;"),"N/A","Error, please check"))</f>
        <v>N/A</v>
      </c>
      <c r="BO70" s="382" t="str">
        <f>IF($G70=Lists!$D$5,IF('Table A2 Economic Benefits'!BO122="","N/A",'Table A2 Economic Benefits'!BO122),
IF(OR($G70=Lists!$D$4,$G70="&lt;Select&gt;"),"N/A","Error, please check"))</f>
        <v>N/A</v>
      </c>
    </row>
    <row r="71" spans="3:67" x14ac:dyDescent="0.35">
      <c r="C71" s="109" t="str">
        <f>'Table A2 Economic Benefits'!C123</f>
        <v>&lt;Select&gt;</v>
      </c>
      <c r="D71" s="109" t="str">
        <f>'Table A2 Economic Benefits'!D123</f>
        <v>&lt;Select&gt;</v>
      </c>
      <c r="E71" s="109" t="str">
        <f>'Table A2 Economic Benefits'!E123</f>
        <v/>
      </c>
      <c r="F71" s="109" t="str">
        <f>'Table A2 Economic Benefits'!F123</f>
        <v>&lt;Select&gt;</v>
      </c>
      <c r="G71" s="109" t="str">
        <f>'Table A2 Economic Benefits'!G123</f>
        <v>&lt;Select&gt;</v>
      </c>
      <c r="H71" s="382" t="str">
        <f>IF($G71=Lists!$D$5,IF('Table A2 Economic Benefits'!H123="","N/A",'Table A2 Economic Benefits'!H123),
IF(OR($G71=Lists!$D$4,$G71="&lt;Select&gt;"),"N/A","Error, please check"))</f>
        <v>N/A</v>
      </c>
      <c r="I71" s="382" t="str">
        <f>IF($G71=Lists!$D$5,IF('Table A2 Economic Benefits'!I123="","N/A",'Table A2 Economic Benefits'!I123),
IF(OR($G71=Lists!$D$4,$G71="&lt;Select&gt;"),"N/A","Error, please check"))</f>
        <v>N/A</v>
      </c>
      <c r="J71" s="382" t="str">
        <f>IF($G71=Lists!$D$5,IF('Table A2 Economic Benefits'!J123="","N/A",'Table A2 Economic Benefits'!J123),
IF(OR($G71=Lists!$D$4,$G71="&lt;Select&gt;"),"N/A","Error, please check"))</f>
        <v>N/A</v>
      </c>
      <c r="K71" s="382" t="str">
        <f>IF($G71=Lists!$D$5,IF('Table A2 Economic Benefits'!K123="","N/A",'Table A2 Economic Benefits'!K123),
IF(OR($G71=Lists!$D$4,$G71="&lt;Select&gt;"),"N/A","Error, please check"))</f>
        <v>N/A</v>
      </c>
      <c r="L71" s="382" t="str">
        <f>IF($G71=Lists!$D$5,IF('Table A2 Economic Benefits'!L123="","N/A",'Table A2 Economic Benefits'!L123),
IF(OR($G71=Lists!$D$4,$G71="&lt;Select&gt;"),"N/A","Error, please check"))</f>
        <v>N/A</v>
      </c>
      <c r="M71" s="382" t="str">
        <f>IF($G71=Lists!$D$5,IF('Table A2 Economic Benefits'!M123="","N/A",'Table A2 Economic Benefits'!M123),
IF(OR($G71=Lists!$D$4,$G71="&lt;Select&gt;"),"N/A","Error, please check"))</f>
        <v>N/A</v>
      </c>
      <c r="N71" s="382" t="str">
        <f>IF($G71=Lists!$D$5,IF('Table A2 Economic Benefits'!N123="","N/A",'Table A2 Economic Benefits'!N123),
IF(OR($G71=Lists!$D$4,$G71="&lt;Select&gt;"),"N/A","Error, please check"))</f>
        <v>N/A</v>
      </c>
      <c r="O71" s="382" t="str">
        <f>IF($G71=Lists!$D$5,IF('Table A2 Economic Benefits'!O123="","N/A",'Table A2 Economic Benefits'!O123),
IF(OR($G71=Lists!$D$4,$G71="&lt;Select&gt;"),"N/A","Error, please check"))</f>
        <v>N/A</v>
      </c>
      <c r="P71" s="382" t="str">
        <f>IF($G71=Lists!$D$5,IF('Table A2 Economic Benefits'!P123="","N/A",'Table A2 Economic Benefits'!P123),
IF(OR($G71=Lists!$D$4,$G71="&lt;Select&gt;"),"N/A","Error, please check"))</f>
        <v>N/A</v>
      </c>
      <c r="Q71" s="382" t="str">
        <f>IF($G71=Lists!$D$5,IF('Table A2 Economic Benefits'!Q123="","N/A",'Table A2 Economic Benefits'!Q123),
IF(OR($G71=Lists!$D$4,$G71="&lt;Select&gt;"),"N/A","Error, please check"))</f>
        <v>N/A</v>
      </c>
      <c r="R71" s="382" t="str">
        <f>IF($G71=Lists!$D$5,IF('Table A2 Economic Benefits'!R123="","N/A",'Table A2 Economic Benefits'!R123),
IF(OR($G71=Lists!$D$4,$G71="&lt;Select&gt;"),"N/A","Error, please check"))</f>
        <v>N/A</v>
      </c>
      <c r="S71" s="382" t="str">
        <f>IF($G71=Lists!$D$5,IF('Table A2 Economic Benefits'!S123="","N/A",'Table A2 Economic Benefits'!S123),
IF(OR($G71=Lists!$D$4,$G71="&lt;Select&gt;"),"N/A","Error, please check"))</f>
        <v>N/A</v>
      </c>
      <c r="T71" s="382" t="str">
        <f>IF($G71=Lists!$D$5,IF('Table A2 Economic Benefits'!T123="","N/A",'Table A2 Economic Benefits'!T123),
IF(OR($G71=Lists!$D$4,$G71="&lt;Select&gt;"),"N/A","Error, please check"))</f>
        <v>N/A</v>
      </c>
      <c r="U71" s="382" t="str">
        <f>IF($G71=Lists!$D$5,IF('Table A2 Economic Benefits'!U123="","N/A",'Table A2 Economic Benefits'!U123),
IF(OR($G71=Lists!$D$4,$G71="&lt;Select&gt;"),"N/A","Error, please check"))</f>
        <v>N/A</v>
      </c>
      <c r="V71" s="382" t="str">
        <f>IF($G71=Lists!$D$5,IF('Table A2 Economic Benefits'!V123="","N/A",'Table A2 Economic Benefits'!V123),
IF(OR($G71=Lists!$D$4,$G71="&lt;Select&gt;"),"N/A","Error, please check"))</f>
        <v>N/A</v>
      </c>
      <c r="W71" s="382" t="str">
        <f>IF($G71=Lists!$D$5,IF('Table A2 Economic Benefits'!W123="","N/A",'Table A2 Economic Benefits'!W123),
IF(OR($G71=Lists!$D$4,$G71="&lt;Select&gt;"),"N/A","Error, please check"))</f>
        <v>N/A</v>
      </c>
      <c r="X71" s="382" t="str">
        <f>IF($G71=Lists!$D$5,IF('Table A2 Economic Benefits'!X123="","N/A",'Table A2 Economic Benefits'!X123),
IF(OR($G71=Lists!$D$4,$G71="&lt;Select&gt;"),"N/A","Error, please check"))</f>
        <v>N/A</v>
      </c>
      <c r="Y71" s="382" t="str">
        <f>IF($G71=Lists!$D$5,IF('Table A2 Economic Benefits'!Y123="","N/A",'Table A2 Economic Benefits'!Y123),
IF(OR($G71=Lists!$D$4,$G71="&lt;Select&gt;"),"N/A","Error, please check"))</f>
        <v>N/A</v>
      </c>
      <c r="Z71" s="382" t="str">
        <f>IF($G71=Lists!$D$5,IF('Table A2 Economic Benefits'!Z123="","N/A",'Table A2 Economic Benefits'!Z123),
IF(OR($G71=Lists!$D$4,$G71="&lt;Select&gt;"),"N/A","Error, please check"))</f>
        <v>N/A</v>
      </c>
      <c r="AA71" s="382" t="str">
        <f>IF($G71=Lists!$D$5,IF('Table A2 Economic Benefits'!AA123="","N/A",'Table A2 Economic Benefits'!AA123),
IF(OR($G71=Lists!$D$4,$G71="&lt;Select&gt;"),"N/A","Error, please check"))</f>
        <v>N/A</v>
      </c>
      <c r="AB71" s="382" t="str">
        <f>IF($G71=Lists!$D$5,IF('Table A2 Economic Benefits'!AB123="","N/A",'Table A2 Economic Benefits'!AB123),
IF(OR($G71=Lists!$D$4,$G71="&lt;Select&gt;"),"N/A","Error, please check"))</f>
        <v>N/A</v>
      </c>
      <c r="AC71" s="382" t="str">
        <f>IF($G71=Lists!$D$5,IF('Table A2 Economic Benefits'!AC123="","N/A",'Table A2 Economic Benefits'!AC123),
IF(OR($G71=Lists!$D$4,$G71="&lt;Select&gt;"),"N/A","Error, please check"))</f>
        <v>N/A</v>
      </c>
      <c r="AD71" s="382" t="str">
        <f>IF($G71=Lists!$D$5,IF('Table A2 Economic Benefits'!AD123="","N/A",'Table A2 Economic Benefits'!AD123),
IF(OR($G71=Lists!$D$4,$G71="&lt;Select&gt;"),"N/A","Error, please check"))</f>
        <v>N/A</v>
      </c>
      <c r="AE71" s="382" t="str">
        <f>IF($G71=Lists!$D$5,IF('Table A2 Economic Benefits'!AE123="","N/A",'Table A2 Economic Benefits'!AE123),
IF(OR($G71=Lists!$D$4,$G71="&lt;Select&gt;"),"N/A","Error, please check"))</f>
        <v>N/A</v>
      </c>
      <c r="AF71" s="382" t="str">
        <f>IF($G71=Lists!$D$5,IF('Table A2 Economic Benefits'!AF123="","N/A",'Table A2 Economic Benefits'!AF123),
IF(OR($G71=Lists!$D$4,$G71="&lt;Select&gt;"),"N/A","Error, please check"))</f>
        <v>N/A</v>
      </c>
      <c r="AG71" s="382" t="str">
        <f>IF($G71=Lists!$D$5,IF('Table A2 Economic Benefits'!AG123="","N/A",'Table A2 Economic Benefits'!AG123),
IF(OR($G71=Lists!$D$4,$G71="&lt;Select&gt;"),"N/A","Error, please check"))</f>
        <v>N/A</v>
      </c>
      <c r="AH71" s="382" t="str">
        <f>IF($G71=Lists!$D$5,IF('Table A2 Economic Benefits'!AH123="","N/A",'Table A2 Economic Benefits'!AH123),
IF(OR($G71=Lists!$D$4,$G71="&lt;Select&gt;"),"N/A","Error, please check"))</f>
        <v>N/A</v>
      </c>
      <c r="AI71" s="382" t="str">
        <f>IF($G71=Lists!$D$5,IF('Table A2 Economic Benefits'!AI123="","N/A",'Table A2 Economic Benefits'!AI123),
IF(OR($G71=Lists!$D$4,$G71="&lt;Select&gt;"),"N/A","Error, please check"))</f>
        <v>N/A</v>
      </c>
      <c r="AJ71" s="382" t="str">
        <f>IF($G71=Lists!$D$5,IF('Table A2 Economic Benefits'!AJ123="","N/A",'Table A2 Economic Benefits'!AJ123),
IF(OR($G71=Lists!$D$4,$G71="&lt;Select&gt;"),"N/A","Error, please check"))</f>
        <v>N/A</v>
      </c>
      <c r="AK71" s="382" t="str">
        <f>IF($G71=Lists!$D$5,IF('Table A2 Economic Benefits'!AK123="","N/A",'Table A2 Economic Benefits'!AK123),
IF(OR($G71=Lists!$D$4,$G71="&lt;Select&gt;"),"N/A","Error, please check"))</f>
        <v>N/A</v>
      </c>
      <c r="AL71" s="382" t="str">
        <f>IF($G71=Lists!$D$5,IF('Table A2 Economic Benefits'!AL123="","N/A",'Table A2 Economic Benefits'!AL123),
IF(OR($G71=Lists!$D$4,$G71="&lt;Select&gt;"),"N/A","Error, please check"))</f>
        <v>N/A</v>
      </c>
      <c r="AM71" s="382" t="str">
        <f>IF($G71=Lists!$D$5,IF('Table A2 Economic Benefits'!AM123="","N/A",'Table A2 Economic Benefits'!AM123),
IF(OR($G71=Lists!$D$4,$G71="&lt;Select&gt;"),"N/A","Error, please check"))</f>
        <v>N/A</v>
      </c>
      <c r="AN71" s="382" t="str">
        <f>IF($G71=Lists!$D$5,IF('Table A2 Economic Benefits'!AN123="","N/A",'Table A2 Economic Benefits'!AN123),
IF(OR($G71=Lists!$D$4,$G71="&lt;Select&gt;"),"N/A","Error, please check"))</f>
        <v>N/A</v>
      </c>
      <c r="AO71" s="382" t="str">
        <f>IF($G71=Lists!$D$5,IF('Table A2 Economic Benefits'!AO123="","N/A",'Table A2 Economic Benefits'!AO123),
IF(OR($G71=Lists!$D$4,$G71="&lt;Select&gt;"),"N/A","Error, please check"))</f>
        <v>N/A</v>
      </c>
      <c r="AP71" s="382" t="str">
        <f>IF($G71=Lists!$D$5,IF('Table A2 Economic Benefits'!AP123="","N/A",'Table A2 Economic Benefits'!AP123),
IF(OR($G71=Lists!$D$4,$G71="&lt;Select&gt;"),"N/A","Error, please check"))</f>
        <v>N/A</v>
      </c>
      <c r="AQ71" s="382" t="str">
        <f>IF($G71=Lists!$D$5,IF('Table A2 Economic Benefits'!AQ123="","N/A",'Table A2 Economic Benefits'!AQ123),
IF(OR($G71=Lists!$D$4,$G71="&lt;Select&gt;"),"N/A","Error, please check"))</f>
        <v>N/A</v>
      </c>
      <c r="AR71" s="382" t="str">
        <f>IF($G71=Lists!$D$5,IF('Table A2 Economic Benefits'!AR123="","N/A",'Table A2 Economic Benefits'!AR123),
IF(OR($G71=Lists!$D$4,$G71="&lt;Select&gt;"),"N/A","Error, please check"))</f>
        <v>N/A</v>
      </c>
      <c r="AS71" s="382" t="str">
        <f>IF($G71=Lists!$D$5,IF('Table A2 Economic Benefits'!AS123="","N/A",'Table A2 Economic Benefits'!AS123),
IF(OR($G71=Lists!$D$4,$G71="&lt;Select&gt;"),"N/A","Error, please check"))</f>
        <v>N/A</v>
      </c>
      <c r="AT71" s="382" t="str">
        <f>IF($G71=Lists!$D$5,IF('Table A2 Economic Benefits'!AT123="","N/A",'Table A2 Economic Benefits'!AT123),
IF(OR($G71=Lists!$D$4,$G71="&lt;Select&gt;"),"N/A","Error, please check"))</f>
        <v>N/A</v>
      </c>
      <c r="AU71" s="382" t="str">
        <f>IF($G71=Lists!$D$5,IF('Table A2 Economic Benefits'!AU123="","N/A",'Table A2 Economic Benefits'!AU123),
IF(OR($G71=Lists!$D$4,$G71="&lt;Select&gt;"),"N/A","Error, please check"))</f>
        <v>N/A</v>
      </c>
      <c r="AV71" s="382" t="str">
        <f>IF($G71=Lists!$D$5,IF('Table A2 Economic Benefits'!AV123="","N/A",'Table A2 Economic Benefits'!AV123),
IF(OR($G71=Lists!$D$4,$G71="&lt;Select&gt;"),"N/A","Error, please check"))</f>
        <v>N/A</v>
      </c>
      <c r="AW71" s="382" t="str">
        <f>IF($G71=Lists!$D$5,IF('Table A2 Economic Benefits'!AW123="","N/A",'Table A2 Economic Benefits'!AW123),
IF(OR($G71=Lists!$D$4,$G71="&lt;Select&gt;"),"N/A","Error, please check"))</f>
        <v>N/A</v>
      </c>
      <c r="AX71" s="382" t="str">
        <f>IF($G71=Lists!$D$5,IF('Table A2 Economic Benefits'!AX123="","N/A",'Table A2 Economic Benefits'!AX123),
IF(OR($G71=Lists!$D$4,$G71="&lt;Select&gt;"),"N/A","Error, please check"))</f>
        <v>N/A</v>
      </c>
      <c r="AY71" s="382" t="str">
        <f>IF($G71=Lists!$D$5,IF('Table A2 Economic Benefits'!AY123="","N/A",'Table A2 Economic Benefits'!AY123),
IF(OR($G71=Lists!$D$4,$G71="&lt;Select&gt;"),"N/A","Error, please check"))</f>
        <v>N/A</v>
      </c>
      <c r="AZ71" s="382" t="str">
        <f>IF($G71=Lists!$D$5,IF('Table A2 Economic Benefits'!AZ123="","N/A",'Table A2 Economic Benefits'!AZ123),
IF(OR($G71=Lists!$D$4,$G71="&lt;Select&gt;"),"N/A","Error, please check"))</f>
        <v>N/A</v>
      </c>
      <c r="BA71" s="382" t="str">
        <f>IF($G71=Lists!$D$5,IF('Table A2 Economic Benefits'!BA123="","N/A",'Table A2 Economic Benefits'!BA123),
IF(OR($G71=Lists!$D$4,$G71="&lt;Select&gt;"),"N/A","Error, please check"))</f>
        <v>N/A</v>
      </c>
      <c r="BB71" s="382" t="str">
        <f>IF($G71=Lists!$D$5,IF('Table A2 Economic Benefits'!BB123="","N/A",'Table A2 Economic Benefits'!BB123),
IF(OR($G71=Lists!$D$4,$G71="&lt;Select&gt;"),"N/A","Error, please check"))</f>
        <v>N/A</v>
      </c>
      <c r="BC71" s="382" t="str">
        <f>IF($G71=Lists!$D$5,IF('Table A2 Economic Benefits'!BC123="","N/A",'Table A2 Economic Benefits'!BC123),
IF(OR($G71=Lists!$D$4,$G71="&lt;Select&gt;"),"N/A","Error, please check"))</f>
        <v>N/A</v>
      </c>
      <c r="BD71" s="382" t="str">
        <f>IF($G71=Lists!$D$5,IF('Table A2 Economic Benefits'!BD123="","N/A",'Table A2 Economic Benefits'!BD123),
IF(OR($G71=Lists!$D$4,$G71="&lt;Select&gt;"),"N/A","Error, please check"))</f>
        <v>N/A</v>
      </c>
      <c r="BE71" s="382" t="str">
        <f>IF($G71=Lists!$D$5,IF('Table A2 Economic Benefits'!BE123="","N/A",'Table A2 Economic Benefits'!BE123),
IF(OR($G71=Lists!$D$4,$G71="&lt;Select&gt;"),"N/A","Error, please check"))</f>
        <v>N/A</v>
      </c>
      <c r="BF71" s="382" t="str">
        <f>IF($G71=Lists!$D$5,IF('Table A2 Economic Benefits'!BF123="","N/A",'Table A2 Economic Benefits'!BF123),
IF(OR($G71=Lists!$D$4,$G71="&lt;Select&gt;"),"N/A","Error, please check"))</f>
        <v>N/A</v>
      </c>
      <c r="BG71" s="382" t="str">
        <f>IF($G71=Lists!$D$5,IF('Table A2 Economic Benefits'!BG123="","N/A",'Table A2 Economic Benefits'!BG123),
IF(OR($G71=Lists!$D$4,$G71="&lt;Select&gt;"),"N/A","Error, please check"))</f>
        <v>N/A</v>
      </c>
      <c r="BH71" s="382" t="str">
        <f>IF($G71=Lists!$D$5,IF('Table A2 Economic Benefits'!BH123="","N/A",'Table A2 Economic Benefits'!BH123),
IF(OR($G71=Lists!$D$4,$G71="&lt;Select&gt;"),"N/A","Error, please check"))</f>
        <v>N/A</v>
      </c>
      <c r="BI71" s="382" t="str">
        <f>IF($G71=Lists!$D$5,IF('Table A2 Economic Benefits'!BI123="","N/A",'Table A2 Economic Benefits'!BI123),
IF(OR($G71=Lists!$D$4,$G71="&lt;Select&gt;"),"N/A","Error, please check"))</f>
        <v>N/A</v>
      </c>
      <c r="BJ71" s="382" t="str">
        <f>IF($G71=Lists!$D$5,IF('Table A2 Economic Benefits'!BJ123="","N/A",'Table A2 Economic Benefits'!BJ123),
IF(OR($G71=Lists!$D$4,$G71="&lt;Select&gt;"),"N/A","Error, please check"))</f>
        <v>N/A</v>
      </c>
      <c r="BK71" s="382" t="str">
        <f>IF($G71=Lists!$D$5,IF('Table A2 Economic Benefits'!BK123="","N/A",'Table A2 Economic Benefits'!BK123),
IF(OR($G71=Lists!$D$4,$G71="&lt;Select&gt;"),"N/A","Error, please check"))</f>
        <v>N/A</v>
      </c>
      <c r="BL71" s="382" t="str">
        <f>IF($G71=Lists!$D$5,IF('Table A2 Economic Benefits'!BL123="","N/A",'Table A2 Economic Benefits'!BL123),
IF(OR($G71=Lists!$D$4,$G71="&lt;Select&gt;"),"N/A","Error, please check"))</f>
        <v>N/A</v>
      </c>
      <c r="BM71" s="382" t="str">
        <f>IF($G71=Lists!$D$5,IF('Table A2 Economic Benefits'!BM123="","N/A",'Table A2 Economic Benefits'!BM123),
IF(OR($G71=Lists!$D$4,$G71="&lt;Select&gt;"),"N/A","Error, please check"))</f>
        <v>N/A</v>
      </c>
      <c r="BN71" s="382" t="str">
        <f>IF($G71=Lists!$D$5,IF('Table A2 Economic Benefits'!BN123="","N/A",'Table A2 Economic Benefits'!BN123),
IF(OR($G71=Lists!$D$4,$G71="&lt;Select&gt;"),"N/A","Error, please check"))</f>
        <v>N/A</v>
      </c>
      <c r="BO71" s="382" t="str">
        <f>IF($G71=Lists!$D$5,IF('Table A2 Economic Benefits'!BO123="","N/A",'Table A2 Economic Benefits'!BO123),
IF(OR($G71=Lists!$D$4,$G71="&lt;Select&gt;"),"N/A","Error, please check"))</f>
        <v>N/A</v>
      </c>
    </row>
    <row r="72" spans="3:67" x14ac:dyDescent="0.35">
      <c r="C72" s="109" t="str">
        <f>'Table A2 Economic Benefits'!C124</f>
        <v>&lt;Select&gt;</v>
      </c>
      <c r="D72" s="109" t="str">
        <f>'Table A2 Economic Benefits'!D124</f>
        <v>&lt;Select&gt;</v>
      </c>
      <c r="E72" s="109" t="str">
        <f>'Table A2 Economic Benefits'!E124</f>
        <v/>
      </c>
      <c r="F72" s="109" t="str">
        <f>'Table A2 Economic Benefits'!F124</f>
        <v>&lt;Select&gt;</v>
      </c>
      <c r="G72" s="109" t="str">
        <f>'Table A2 Economic Benefits'!G124</f>
        <v>&lt;Select&gt;</v>
      </c>
      <c r="H72" s="382" t="str">
        <f>IF($G72=Lists!$D$5,IF('Table A2 Economic Benefits'!H124="","N/A",'Table A2 Economic Benefits'!H124),
IF(OR($G72=Lists!$D$4,$G72="&lt;Select&gt;"),"N/A","Error, please check"))</f>
        <v>N/A</v>
      </c>
      <c r="I72" s="382" t="str">
        <f>IF($G72=Lists!$D$5,IF('Table A2 Economic Benefits'!I124="","N/A",'Table A2 Economic Benefits'!I124),
IF(OR($G72=Lists!$D$4,$G72="&lt;Select&gt;"),"N/A","Error, please check"))</f>
        <v>N/A</v>
      </c>
      <c r="J72" s="382" t="str">
        <f>IF($G72=Lists!$D$5,IF('Table A2 Economic Benefits'!J124="","N/A",'Table A2 Economic Benefits'!J124),
IF(OR($G72=Lists!$D$4,$G72="&lt;Select&gt;"),"N/A","Error, please check"))</f>
        <v>N/A</v>
      </c>
      <c r="K72" s="382" t="str">
        <f>IF($G72=Lists!$D$5,IF('Table A2 Economic Benefits'!K124="","N/A",'Table A2 Economic Benefits'!K124),
IF(OR($G72=Lists!$D$4,$G72="&lt;Select&gt;"),"N/A","Error, please check"))</f>
        <v>N/A</v>
      </c>
      <c r="L72" s="382" t="str">
        <f>IF($G72=Lists!$D$5,IF('Table A2 Economic Benefits'!L124="","N/A",'Table A2 Economic Benefits'!L124),
IF(OR($G72=Lists!$D$4,$G72="&lt;Select&gt;"),"N/A","Error, please check"))</f>
        <v>N/A</v>
      </c>
      <c r="M72" s="382" t="str">
        <f>IF($G72=Lists!$D$5,IF('Table A2 Economic Benefits'!M124="","N/A",'Table A2 Economic Benefits'!M124),
IF(OR($G72=Lists!$D$4,$G72="&lt;Select&gt;"),"N/A","Error, please check"))</f>
        <v>N/A</v>
      </c>
      <c r="N72" s="382" t="str">
        <f>IF($G72=Lists!$D$5,IF('Table A2 Economic Benefits'!N124="","N/A",'Table A2 Economic Benefits'!N124),
IF(OR($G72=Lists!$D$4,$G72="&lt;Select&gt;"),"N/A","Error, please check"))</f>
        <v>N/A</v>
      </c>
      <c r="O72" s="382" t="str">
        <f>IF($G72=Lists!$D$5,IF('Table A2 Economic Benefits'!O124="","N/A",'Table A2 Economic Benefits'!O124),
IF(OR($G72=Lists!$D$4,$G72="&lt;Select&gt;"),"N/A","Error, please check"))</f>
        <v>N/A</v>
      </c>
      <c r="P72" s="382" t="str">
        <f>IF($G72=Lists!$D$5,IF('Table A2 Economic Benefits'!P124="","N/A",'Table A2 Economic Benefits'!P124),
IF(OR($G72=Lists!$D$4,$G72="&lt;Select&gt;"),"N/A","Error, please check"))</f>
        <v>N/A</v>
      </c>
      <c r="Q72" s="382" t="str">
        <f>IF($G72=Lists!$D$5,IF('Table A2 Economic Benefits'!Q124="","N/A",'Table A2 Economic Benefits'!Q124),
IF(OR($G72=Lists!$D$4,$G72="&lt;Select&gt;"),"N/A","Error, please check"))</f>
        <v>N/A</v>
      </c>
      <c r="R72" s="382" t="str">
        <f>IF($G72=Lists!$D$5,IF('Table A2 Economic Benefits'!R124="","N/A",'Table A2 Economic Benefits'!R124),
IF(OR($G72=Lists!$D$4,$G72="&lt;Select&gt;"),"N/A","Error, please check"))</f>
        <v>N/A</v>
      </c>
      <c r="S72" s="382" t="str">
        <f>IF($G72=Lists!$D$5,IF('Table A2 Economic Benefits'!S124="","N/A",'Table A2 Economic Benefits'!S124),
IF(OR($G72=Lists!$D$4,$G72="&lt;Select&gt;"),"N/A","Error, please check"))</f>
        <v>N/A</v>
      </c>
      <c r="T72" s="382" t="str">
        <f>IF($G72=Lists!$D$5,IF('Table A2 Economic Benefits'!T124="","N/A",'Table A2 Economic Benefits'!T124),
IF(OR($G72=Lists!$D$4,$G72="&lt;Select&gt;"),"N/A","Error, please check"))</f>
        <v>N/A</v>
      </c>
      <c r="U72" s="382" t="str">
        <f>IF($G72=Lists!$D$5,IF('Table A2 Economic Benefits'!U124="","N/A",'Table A2 Economic Benefits'!U124),
IF(OR($G72=Lists!$D$4,$G72="&lt;Select&gt;"),"N/A","Error, please check"))</f>
        <v>N/A</v>
      </c>
      <c r="V72" s="382" t="str">
        <f>IF($G72=Lists!$D$5,IF('Table A2 Economic Benefits'!V124="","N/A",'Table A2 Economic Benefits'!V124),
IF(OR($G72=Lists!$D$4,$G72="&lt;Select&gt;"),"N/A","Error, please check"))</f>
        <v>N/A</v>
      </c>
      <c r="W72" s="382" t="str">
        <f>IF($G72=Lists!$D$5,IF('Table A2 Economic Benefits'!W124="","N/A",'Table A2 Economic Benefits'!W124),
IF(OR($G72=Lists!$D$4,$G72="&lt;Select&gt;"),"N/A","Error, please check"))</f>
        <v>N/A</v>
      </c>
      <c r="X72" s="382" t="str">
        <f>IF($G72=Lists!$D$5,IF('Table A2 Economic Benefits'!X124="","N/A",'Table A2 Economic Benefits'!X124),
IF(OR($G72=Lists!$D$4,$G72="&lt;Select&gt;"),"N/A","Error, please check"))</f>
        <v>N/A</v>
      </c>
      <c r="Y72" s="382" t="str">
        <f>IF($G72=Lists!$D$5,IF('Table A2 Economic Benefits'!Y124="","N/A",'Table A2 Economic Benefits'!Y124),
IF(OR($G72=Lists!$D$4,$G72="&lt;Select&gt;"),"N/A","Error, please check"))</f>
        <v>N/A</v>
      </c>
      <c r="Z72" s="382" t="str">
        <f>IF($G72=Lists!$D$5,IF('Table A2 Economic Benefits'!Z124="","N/A",'Table A2 Economic Benefits'!Z124),
IF(OR($G72=Lists!$D$4,$G72="&lt;Select&gt;"),"N/A","Error, please check"))</f>
        <v>N/A</v>
      </c>
      <c r="AA72" s="382" t="str">
        <f>IF($G72=Lists!$D$5,IF('Table A2 Economic Benefits'!AA124="","N/A",'Table A2 Economic Benefits'!AA124),
IF(OR($G72=Lists!$D$4,$G72="&lt;Select&gt;"),"N/A","Error, please check"))</f>
        <v>N/A</v>
      </c>
      <c r="AB72" s="382" t="str">
        <f>IF($G72=Lists!$D$5,IF('Table A2 Economic Benefits'!AB124="","N/A",'Table A2 Economic Benefits'!AB124),
IF(OR($G72=Lists!$D$4,$G72="&lt;Select&gt;"),"N/A","Error, please check"))</f>
        <v>N/A</v>
      </c>
      <c r="AC72" s="382" t="str">
        <f>IF($G72=Lists!$D$5,IF('Table A2 Economic Benefits'!AC124="","N/A",'Table A2 Economic Benefits'!AC124),
IF(OR($G72=Lists!$D$4,$G72="&lt;Select&gt;"),"N/A","Error, please check"))</f>
        <v>N/A</v>
      </c>
      <c r="AD72" s="382" t="str">
        <f>IF($G72=Lists!$D$5,IF('Table A2 Economic Benefits'!AD124="","N/A",'Table A2 Economic Benefits'!AD124),
IF(OR($G72=Lists!$D$4,$G72="&lt;Select&gt;"),"N/A","Error, please check"))</f>
        <v>N/A</v>
      </c>
      <c r="AE72" s="382" t="str">
        <f>IF($G72=Lists!$D$5,IF('Table A2 Economic Benefits'!AE124="","N/A",'Table A2 Economic Benefits'!AE124),
IF(OR($G72=Lists!$D$4,$G72="&lt;Select&gt;"),"N/A","Error, please check"))</f>
        <v>N/A</v>
      </c>
      <c r="AF72" s="382" t="str">
        <f>IF($G72=Lists!$D$5,IF('Table A2 Economic Benefits'!AF124="","N/A",'Table A2 Economic Benefits'!AF124),
IF(OR($G72=Lists!$D$4,$G72="&lt;Select&gt;"),"N/A","Error, please check"))</f>
        <v>N/A</v>
      </c>
      <c r="AG72" s="382" t="str">
        <f>IF($G72=Lists!$D$5,IF('Table A2 Economic Benefits'!AG124="","N/A",'Table A2 Economic Benefits'!AG124),
IF(OR($G72=Lists!$D$4,$G72="&lt;Select&gt;"),"N/A","Error, please check"))</f>
        <v>N/A</v>
      </c>
      <c r="AH72" s="382" t="str">
        <f>IF($G72=Lists!$D$5,IF('Table A2 Economic Benefits'!AH124="","N/A",'Table A2 Economic Benefits'!AH124),
IF(OR($G72=Lists!$D$4,$G72="&lt;Select&gt;"),"N/A","Error, please check"))</f>
        <v>N/A</v>
      </c>
      <c r="AI72" s="382" t="str">
        <f>IF($G72=Lists!$D$5,IF('Table A2 Economic Benefits'!AI124="","N/A",'Table A2 Economic Benefits'!AI124),
IF(OR($G72=Lists!$D$4,$G72="&lt;Select&gt;"),"N/A","Error, please check"))</f>
        <v>N/A</v>
      </c>
      <c r="AJ72" s="382" t="str">
        <f>IF($G72=Lists!$D$5,IF('Table A2 Economic Benefits'!AJ124="","N/A",'Table A2 Economic Benefits'!AJ124),
IF(OR($G72=Lists!$D$4,$G72="&lt;Select&gt;"),"N/A","Error, please check"))</f>
        <v>N/A</v>
      </c>
      <c r="AK72" s="382" t="str">
        <f>IF($G72=Lists!$D$5,IF('Table A2 Economic Benefits'!AK124="","N/A",'Table A2 Economic Benefits'!AK124),
IF(OR($G72=Lists!$D$4,$G72="&lt;Select&gt;"),"N/A","Error, please check"))</f>
        <v>N/A</v>
      </c>
      <c r="AL72" s="382" t="str">
        <f>IF($G72=Lists!$D$5,IF('Table A2 Economic Benefits'!AL124="","N/A",'Table A2 Economic Benefits'!AL124),
IF(OR($G72=Lists!$D$4,$G72="&lt;Select&gt;"),"N/A","Error, please check"))</f>
        <v>N/A</v>
      </c>
      <c r="AM72" s="382" t="str">
        <f>IF($G72=Lists!$D$5,IF('Table A2 Economic Benefits'!AM124="","N/A",'Table A2 Economic Benefits'!AM124),
IF(OR($G72=Lists!$D$4,$G72="&lt;Select&gt;"),"N/A","Error, please check"))</f>
        <v>N/A</v>
      </c>
      <c r="AN72" s="382" t="str">
        <f>IF($G72=Lists!$D$5,IF('Table A2 Economic Benefits'!AN124="","N/A",'Table A2 Economic Benefits'!AN124),
IF(OR($G72=Lists!$D$4,$G72="&lt;Select&gt;"),"N/A","Error, please check"))</f>
        <v>N/A</v>
      </c>
      <c r="AO72" s="382" t="str">
        <f>IF($G72=Lists!$D$5,IF('Table A2 Economic Benefits'!AO124="","N/A",'Table A2 Economic Benefits'!AO124),
IF(OR($G72=Lists!$D$4,$G72="&lt;Select&gt;"),"N/A","Error, please check"))</f>
        <v>N/A</v>
      </c>
      <c r="AP72" s="382" t="str">
        <f>IF($G72=Lists!$D$5,IF('Table A2 Economic Benefits'!AP124="","N/A",'Table A2 Economic Benefits'!AP124),
IF(OR($G72=Lists!$D$4,$G72="&lt;Select&gt;"),"N/A","Error, please check"))</f>
        <v>N/A</v>
      </c>
      <c r="AQ72" s="382" t="str">
        <f>IF($G72=Lists!$D$5,IF('Table A2 Economic Benefits'!AQ124="","N/A",'Table A2 Economic Benefits'!AQ124),
IF(OR($G72=Lists!$D$4,$G72="&lt;Select&gt;"),"N/A","Error, please check"))</f>
        <v>N/A</v>
      </c>
      <c r="AR72" s="382" t="str">
        <f>IF($G72=Lists!$D$5,IF('Table A2 Economic Benefits'!AR124="","N/A",'Table A2 Economic Benefits'!AR124),
IF(OR($G72=Lists!$D$4,$G72="&lt;Select&gt;"),"N/A","Error, please check"))</f>
        <v>N/A</v>
      </c>
      <c r="AS72" s="382" t="str">
        <f>IF($G72=Lists!$D$5,IF('Table A2 Economic Benefits'!AS124="","N/A",'Table A2 Economic Benefits'!AS124),
IF(OR($G72=Lists!$D$4,$G72="&lt;Select&gt;"),"N/A","Error, please check"))</f>
        <v>N/A</v>
      </c>
      <c r="AT72" s="382" t="str">
        <f>IF($G72=Lists!$D$5,IF('Table A2 Economic Benefits'!AT124="","N/A",'Table A2 Economic Benefits'!AT124),
IF(OR($G72=Lists!$D$4,$G72="&lt;Select&gt;"),"N/A","Error, please check"))</f>
        <v>N/A</v>
      </c>
      <c r="AU72" s="382" t="str">
        <f>IF($G72=Lists!$D$5,IF('Table A2 Economic Benefits'!AU124="","N/A",'Table A2 Economic Benefits'!AU124),
IF(OR($G72=Lists!$D$4,$G72="&lt;Select&gt;"),"N/A","Error, please check"))</f>
        <v>N/A</v>
      </c>
      <c r="AV72" s="382" t="str">
        <f>IF($G72=Lists!$D$5,IF('Table A2 Economic Benefits'!AV124="","N/A",'Table A2 Economic Benefits'!AV124),
IF(OR($G72=Lists!$D$4,$G72="&lt;Select&gt;"),"N/A","Error, please check"))</f>
        <v>N/A</v>
      </c>
      <c r="AW72" s="382" t="str">
        <f>IF($G72=Lists!$D$5,IF('Table A2 Economic Benefits'!AW124="","N/A",'Table A2 Economic Benefits'!AW124),
IF(OR($G72=Lists!$D$4,$G72="&lt;Select&gt;"),"N/A","Error, please check"))</f>
        <v>N/A</v>
      </c>
      <c r="AX72" s="382" t="str">
        <f>IF($G72=Lists!$D$5,IF('Table A2 Economic Benefits'!AX124="","N/A",'Table A2 Economic Benefits'!AX124),
IF(OR($G72=Lists!$D$4,$G72="&lt;Select&gt;"),"N/A","Error, please check"))</f>
        <v>N/A</v>
      </c>
      <c r="AY72" s="382" t="str">
        <f>IF($G72=Lists!$D$5,IF('Table A2 Economic Benefits'!AY124="","N/A",'Table A2 Economic Benefits'!AY124),
IF(OR($G72=Lists!$D$4,$G72="&lt;Select&gt;"),"N/A","Error, please check"))</f>
        <v>N/A</v>
      </c>
      <c r="AZ72" s="382" t="str">
        <f>IF($G72=Lists!$D$5,IF('Table A2 Economic Benefits'!AZ124="","N/A",'Table A2 Economic Benefits'!AZ124),
IF(OR($G72=Lists!$D$4,$G72="&lt;Select&gt;"),"N/A","Error, please check"))</f>
        <v>N/A</v>
      </c>
      <c r="BA72" s="382" t="str">
        <f>IF($G72=Lists!$D$5,IF('Table A2 Economic Benefits'!BA124="","N/A",'Table A2 Economic Benefits'!BA124),
IF(OR($G72=Lists!$D$4,$G72="&lt;Select&gt;"),"N/A","Error, please check"))</f>
        <v>N/A</v>
      </c>
      <c r="BB72" s="382" t="str">
        <f>IF($G72=Lists!$D$5,IF('Table A2 Economic Benefits'!BB124="","N/A",'Table A2 Economic Benefits'!BB124),
IF(OR($G72=Lists!$D$4,$G72="&lt;Select&gt;"),"N/A","Error, please check"))</f>
        <v>N/A</v>
      </c>
      <c r="BC72" s="382" t="str">
        <f>IF($G72=Lists!$D$5,IF('Table A2 Economic Benefits'!BC124="","N/A",'Table A2 Economic Benefits'!BC124),
IF(OR($G72=Lists!$D$4,$G72="&lt;Select&gt;"),"N/A","Error, please check"))</f>
        <v>N/A</v>
      </c>
      <c r="BD72" s="382" t="str">
        <f>IF($G72=Lists!$D$5,IF('Table A2 Economic Benefits'!BD124="","N/A",'Table A2 Economic Benefits'!BD124),
IF(OR($G72=Lists!$D$4,$G72="&lt;Select&gt;"),"N/A","Error, please check"))</f>
        <v>N/A</v>
      </c>
      <c r="BE72" s="382" t="str">
        <f>IF($G72=Lists!$D$5,IF('Table A2 Economic Benefits'!BE124="","N/A",'Table A2 Economic Benefits'!BE124),
IF(OR($G72=Lists!$D$4,$G72="&lt;Select&gt;"),"N/A","Error, please check"))</f>
        <v>N/A</v>
      </c>
      <c r="BF72" s="382" t="str">
        <f>IF($G72=Lists!$D$5,IF('Table A2 Economic Benefits'!BF124="","N/A",'Table A2 Economic Benefits'!BF124),
IF(OR($G72=Lists!$D$4,$G72="&lt;Select&gt;"),"N/A","Error, please check"))</f>
        <v>N/A</v>
      </c>
      <c r="BG72" s="382" t="str">
        <f>IF($G72=Lists!$D$5,IF('Table A2 Economic Benefits'!BG124="","N/A",'Table A2 Economic Benefits'!BG124),
IF(OR($G72=Lists!$D$4,$G72="&lt;Select&gt;"),"N/A","Error, please check"))</f>
        <v>N/A</v>
      </c>
      <c r="BH72" s="382" t="str">
        <f>IF($G72=Lists!$D$5,IF('Table A2 Economic Benefits'!BH124="","N/A",'Table A2 Economic Benefits'!BH124),
IF(OR($G72=Lists!$D$4,$G72="&lt;Select&gt;"),"N/A","Error, please check"))</f>
        <v>N/A</v>
      </c>
      <c r="BI72" s="382" t="str">
        <f>IF($G72=Lists!$D$5,IF('Table A2 Economic Benefits'!BI124="","N/A",'Table A2 Economic Benefits'!BI124),
IF(OR($G72=Lists!$D$4,$G72="&lt;Select&gt;"),"N/A","Error, please check"))</f>
        <v>N/A</v>
      </c>
      <c r="BJ72" s="382" t="str">
        <f>IF($G72=Lists!$D$5,IF('Table A2 Economic Benefits'!BJ124="","N/A",'Table A2 Economic Benefits'!BJ124),
IF(OR($G72=Lists!$D$4,$G72="&lt;Select&gt;"),"N/A","Error, please check"))</f>
        <v>N/A</v>
      </c>
      <c r="BK72" s="382" t="str">
        <f>IF($G72=Lists!$D$5,IF('Table A2 Economic Benefits'!BK124="","N/A",'Table A2 Economic Benefits'!BK124),
IF(OR($G72=Lists!$D$4,$G72="&lt;Select&gt;"),"N/A","Error, please check"))</f>
        <v>N/A</v>
      </c>
      <c r="BL72" s="382" t="str">
        <f>IF($G72=Lists!$D$5,IF('Table A2 Economic Benefits'!BL124="","N/A",'Table A2 Economic Benefits'!BL124),
IF(OR($G72=Lists!$D$4,$G72="&lt;Select&gt;"),"N/A","Error, please check"))</f>
        <v>N/A</v>
      </c>
      <c r="BM72" s="382" t="str">
        <f>IF($G72=Lists!$D$5,IF('Table A2 Economic Benefits'!BM124="","N/A",'Table A2 Economic Benefits'!BM124),
IF(OR($G72=Lists!$D$4,$G72="&lt;Select&gt;"),"N/A","Error, please check"))</f>
        <v>N/A</v>
      </c>
      <c r="BN72" s="382" t="str">
        <f>IF($G72=Lists!$D$5,IF('Table A2 Economic Benefits'!BN124="","N/A",'Table A2 Economic Benefits'!BN124),
IF(OR($G72=Lists!$D$4,$G72="&lt;Select&gt;"),"N/A","Error, please check"))</f>
        <v>N/A</v>
      </c>
      <c r="BO72" s="382" t="str">
        <f>IF($G72=Lists!$D$5,IF('Table A2 Economic Benefits'!BO124="","N/A",'Table A2 Economic Benefits'!BO124),
IF(OR($G72=Lists!$D$4,$G72="&lt;Select&gt;"),"N/A","Error, please check"))</f>
        <v>N/A</v>
      </c>
    </row>
    <row r="73" spans="3:67" x14ac:dyDescent="0.35">
      <c r="C73" s="109" t="str">
        <f>'Table A2 Economic Benefits'!C125</f>
        <v>&lt;Select&gt;</v>
      </c>
      <c r="D73" s="109" t="str">
        <f>'Table A2 Economic Benefits'!D125</f>
        <v>&lt;Select&gt;</v>
      </c>
      <c r="E73" s="109" t="str">
        <f>'Table A2 Economic Benefits'!E125</f>
        <v/>
      </c>
      <c r="F73" s="109" t="str">
        <f>'Table A2 Economic Benefits'!F125</f>
        <v>&lt;Select&gt;</v>
      </c>
      <c r="G73" s="109" t="str">
        <f>'Table A2 Economic Benefits'!G125</f>
        <v>&lt;Select&gt;</v>
      </c>
      <c r="H73" s="382" t="str">
        <f>IF($G73=Lists!$D$5,IF('Table A2 Economic Benefits'!H125="","N/A",'Table A2 Economic Benefits'!H125),
IF(OR($G73=Lists!$D$4,$G73="&lt;Select&gt;"),"N/A","Error, please check"))</f>
        <v>N/A</v>
      </c>
      <c r="I73" s="382" t="str">
        <f>IF($G73=Lists!$D$5,IF('Table A2 Economic Benefits'!I125="","N/A",'Table A2 Economic Benefits'!I125),
IF(OR($G73=Lists!$D$4,$G73="&lt;Select&gt;"),"N/A","Error, please check"))</f>
        <v>N/A</v>
      </c>
      <c r="J73" s="382" t="str">
        <f>IF($G73=Lists!$D$5,IF('Table A2 Economic Benefits'!J125="","N/A",'Table A2 Economic Benefits'!J125),
IF(OR($G73=Lists!$D$4,$G73="&lt;Select&gt;"),"N/A","Error, please check"))</f>
        <v>N/A</v>
      </c>
      <c r="K73" s="382" t="str">
        <f>IF($G73=Lists!$D$5,IF('Table A2 Economic Benefits'!K125="","N/A",'Table A2 Economic Benefits'!K125),
IF(OR($G73=Lists!$D$4,$G73="&lt;Select&gt;"),"N/A","Error, please check"))</f>
        <v>N/A</v>
      </c>
      <c r="L73" s="382" t="str">
        <f>IF($G73=Lists!$D$5,IF('Table A2 Economic Benefits'!L125="","N/A",'Table A2 Economic Benefits'!L125),
IF(OR($G73=Lists!$D$4,$G73="&lt;Select&gt;"),"N/A","Error, please check"))</f>
        <v>N/A</v>
      </c>
      <c r="M73" s="382" t="str">
        <f>IF($G73=Lists!$D$5,IF('Table A2 Economic Benefits'!M125="","N/A",'Table A2 Economic Benefits'!M125),
IF(OR($G73=Lists!$D$4,$G73="&lt;Select&gt;"),"N/A","Error, please check"))</f>
        <v>N/A</v>
      </c>
      <c r="N73" s="382" t="str">
        <f>IF($G73=Lists!$D$5,IF('Table A2 Economic Benefits'!N125="","N/A",'Table A2 Economic Benefits'!N125),
IF(OR($G73=Lists!$D$4,$G73="&lt;Select&gt;"),"N/A","Error, please check"))</f>
        <v>N/A</v>
      </c>
      <c r="O73" s="382" t="str">
        <f>IF($G73=Lists!$D$5,IF('Table A2 Economic Benefits'!O125="","N/A",'Table A2 Economic Benefits'!O125),
IF(OR($G73=Lists!$D$4,$G73="&lt;Select&gt;"),"N/A","Error, please check"))</f>
        <v>N/A</v>
      </c>
      <c r="P73" s="382" t="str">
        <f>IF($G73=Lists!$D$5,IF('Table A2 Economic Benefits'!P125="","N/A",'Table A2 Economic Benefits'!P125),
IF(OR($G73=Lists!$D$4,$G73="&lt;Select&gt;"),"N/A","Error, please check"))</f>
        <v>N/A</v>
      </c>
      <c r="Q73" s="382" t="str">
        <f>IF($G73=Lists!$D$5,IF('Table A2 Economic Benefits'!Q125="","N/A",'Table A2 Economic Benefits'!Q125),
IF(OR($G73=Lists!$D$4,$G73="&lt;Select&gt;"),"N/A","Error, please check"))</f>
        <v>N/A</v>
      </c>
      <c r="R73" s="382" t="str">
        <f>IF($G73=Lists!$D$5,IF('Table A2 Economic Benefits'!R125="","N/A",'Table A2 Economic Benefits'!R125),
IF(OR($G73=Lists!$D$4,$G73="&lt;Select&gt;"),"N/A","Error, please check"))</f>
        <v>N/A</v>
      </c>
      <c r="S73" s="382" t="str">
        <f>IF($G73=Lists!$D$5,IF('Table A2 Economic Benefits'!S125="","N/A",'Table A2 Economic Benefits'!S125),
IF(OR($G73=Lists!$D$4,$G73="&lt;Select&gt;"),"N/A","Error, please check"))</f>
        <v>N/A</v>
      </c>
      <c r="T73" s="382" t="str">
        <f>IF($G73=Lists!$D$5,IF('Table A2 Economic Benefits'!T125="","N/A",'Table A2 Economic Benefits'!T125),
IF(OR($G73=Lists!$D$4,$G73="&lt;Select&gt;"),"N/A","Error, please check"))</f>
        <v>N/A</v>
      </c>
      <c r="U73" s="382" t="str">
        <f>IF($G73=Lists!$D$5,IF('Table A2 Economic Benefits'!U125="","N/A",'Table A2 Economic Benefits'!U125),
IF(OR($G73=Lists!$D$4,$G73="&lt;Select&gt;"),"N/A","Error, please check"))</f>
        <v>N/A</v>
      </c>
      <c r="V73" s="382" t="str">
        <f>IF($G73=Lists!$D$5,IF('Table A2 Economic Benefits'!V125="","N/A",'Table A2 Economic Benefits'!V125),
IF(OR($G73=Lists!$D$4,$G73="&lt;Select&gt;"),"N/A","Error, please check"))</f>
        <v>N/A</v>
      </c>
      <c r="W73" s="382" t="str">
        <f>IF($G73=Lists!$D$5,IF('Table A2 Economic Benefits'!W125="","N/A",'Table A2 Economic Benefits'!W125),
IF(OR($G73=Lists!$D$4,$G73="&lt;Select&gt;"),"N/A","Error, please check"))</f>
        <v>N/A</v>
      </c>
      <c r="X73" s="382" t="str">
        <f>IF($G73=Lists!$D$5,IF('Table A2 Economic Benefits'!X125="","N/A",'Table A2 Economic Benefits'!X125),
IF(OR($G73=Lists!$D$4,$G73="&lt;Select&gt;"),"N/A","Error, please check"))</f>
        <v>N/A</v>
      </c>
      <c r="Y73" s="382" t="str">
        <f>IF($G73=Lists!$D$5,IF('Table A2 Economic Benefits'!Y125="","N/A",'Table A2 Economic Benefits'!Y125),
IF(OR($G73=Lists!$D$4,$G73="&lt;Select&gt;"),"N/A","Error, please check"))</f>
        <v>N/A</v>
      </c>
      <c r="Z73" s="382" t="str">
        <f>IF($G73=Lists!$D$5,IF('Table A2 Economic Benefits'!Z125="","N/A",'Table A2 Economic Benefits'!Z125),
IF(OR($G73=Lists!$D$4,$G73="&lt;Select&gt;"),"N/A","Error, please check"))</f>
        <v>N/A</v>
      </c>
      <c r="AA73" s="382" t="str">
        <f>IF($G73=Lists!$D$5,IF('Table A2 Economic Benefits'!AA125="","N/A",'Table A2 Economic Benefits'!AA125),
IF(OR($G73=Lists!$D$4,$G73="&lt;Select&gt;"),"N/A","Error, please check"))</f>
        <v>N/A</v>
      </c>
      <c r="AB73" s="382" t="str">
        <f>IF($G73=Lists!$D$5,IF('Table A2 Economic Benefits'!AB125="","N/A",'Table A2 Economic Benefits'!AB125),
IF(OR($G73=Lists!$D$4,$G73="&lt;Select&gt;"),"N/A","Error, please check"))</f>
        <v>N/A</v>
      </c>
      <c r="AC73" s="382" t="str">
        <f>IF($G73=Lists!$D$5,IF('Table A2 Economic Benefits'!AC125="","N/A",'Table A2 Economic Benefits'!AC125),
IF(OR($G73=Lists!$D$4,$G73="&lt;Select&gt;"),"N/A","Error, please check"))</f>
        <v>N/A</v>
      </c>
      <c r="AD73" s="382" t="str">
        <f>IF($G73=Lists!$D$5,IF('Table A2 Economic Benefits'!AD125="","N/A",'Table A2 Economic Benefits'!AD125),
IF(OR($G73=Lists!$D$4,$G73="&lt;Select&gt;"),"N/A","Error, please check"))</f>
        <v>N/A</v>
      </c>
      <c r="AE73" s="382" t="str">
        <f>IF($G73=Lists!$D$5,IF('Table A2 Economic Benefits'!AE125="","N/A",'Table A2 Economic Benefits'!AE125),
IF(OR($G73=Lists!$D$4,$G73="&lt;Select&gt;"),"N/A","Error, please check"))</f>
        <v>N/A</v>
      </c>
      <c r="AF73" s="382" t="str">
        <f>IF($G73=Lists!$D$5,IF('Table A2 Economic Benefits'!AF125="","N/A",'Table A2 Economic Benefits'!AF125),
IF(OR($G73=Lists!$D$4,$G73="&lt;Select&gt;"),"N/A","Error, please check"))</f>
        <v>N/A</v>
      </c>
      <c r="AG73" s="382" t="str">
        <f>IF($G73=Lists!$D$5,IF('Table A2 Economic Benefits'!AG125="","N/A",'Table A2 Economic Benefits'!AG125),
IF(OR($G73=Lists!$D$4,$G73="&lt;Select&gt;"),"N/A","Error, please check"))</f>
        <v>N/A</v>
      </c>
      <c r="AH73" s="382" t="str">
        <f>IF($G73=Lists!$D$5,IF('Table A2 Economic Benefits'!AH125="","N/A",'Table A2 Economic Benefits'!AH125),
IF(OR($G73=Lists!$D$4,$G73="&lt;Select&gt;"),"N/A","Error, please check"))</f>
        <v>N/A</v>
      </c>
      <c r="AI73" s="382" t="str">
        <f>IF($G73=Lists!$D$5,IF('Table A2 Economic Benefits'!AI125="","N/A",'Table A2 Economic Benefits'!AI125),
IF(OR($G73=Lists!$D$4,$G73="&lt;Select&gt;"),"N/A","Error, please check"))</f>
        <v>N/A</v>
      </c>
      <c r="AJ73" s="382" t="str">
        <f>IF($G73=Lists!$D$5,IF('Table A2 Economic Benefits'!AJ125="","N/A",'Table A2 Economic Benefits'!AJ125),
IF(OR($G73=Lists!$D$4,$G73="&lt;Select&gt;"),"N/A","Error, please check"))</f>
        <v>N/A</v>
      </c>
      <c r="AK73" s="382" t="str">
        <f>IF($G73=Lists!$D$5,IF('Table A2 Economic Benefits'!AK125="","N/A",'Table A2 Economic Benefits'!AK125),
IF(OR($G73=Lists!$D$4,$G73="&lt;Select&gt;"),"N/A","Error, please check"))</f>
        <v>N/A</v>
      </c>
      <c r="AL73" s="382" t="str">
        <f>IF($G73=Lists!$D$5,IF('Table A2 Economic Benefits'!AL125="","N/A",'Table A2 Economic Benefits'!AL125),
IF(OR($G73=Lists!$D$4,$G73="&lt;Select&gt;"),"N/A","Error, please check"))</f>
        <v>N/A</v>
      </c>
      <c r="AM73" s="382" t="str">
        <f>IF($G73=Lists!$D$5,IF('Table A2 Economic Benefits'!AM125="","N/A",'Table A2 Economic Benefits'!AM125),
IF(OR($G73=Lists!$D$4,$G73="&lt;Select&gt;"),"N/A","Error, please check"))</f>
        <v>N/A</v>
      </c>
      <c r="AN73" s="382" t="str">
        <f>IF($G73=Lists!$D$5,IF('Table A2 Economic Benefits'!AN125="","N/A",'Table A2 Economic Benefits'!AN125),
IF(OR($G73=Lists!$D$4,$G73="&lt;Select&gt;"),"N/A","Error, please check"))</f>
        <v>N/A</v>
      </c>
      <c r="AO73" s="382" t="str">
        <f>IF($G73=Lists!$D$5,IF('Table A2 Economic Benefits'!AO125="","N/A",'Table A2 Economic Benefits'!AO125),
IF(OR($G73=Lists!$D$4,$G73="&lt;Select&gt;"),"N/A","Error, please check"))</f>
        <v>N/A</v>
      </c>
      <c r="AP73" s="382" t="str">
        <f>IF($G73=Lists!$D$5,IF('Table A2 Economic Benefits'!AP125="","N/A",'Table A2 Economic Benefits'!AP125),
IF(OR($G73=Lists!$D$4,$G73="&lt;Select&gt;"),"N/A","Error, please check"))</f>
        <v>N/A</v>
      </c>
      <c r="AQ73" s="382" t="str">
        <f>IF($G73=Lists!$D$5,IF('Table A2 Economic Benefits'!AQ125="","N/A",'Table A2 Economic Benefits'!AQ125),
IF(OR($G73=Lists!$D$4,$G73="&lt;Select&gt;"),"N/A","Error, please check"))</f>
        <v>N/A</v>
      </c>
      <c r="AR73" s="382" t="str">
        <f>IF($G73=Lists!$D$5,IF('Table A2 Economic Benefits'!AR125="","N/A",'Table A2 Economic Benefits'!AR125),
IF(OR($G73=Lists!$D$4,$G73="&lt;Select&gt;"),"N/A","Error, please check"))</f>
        <v>N/A</v>
      </c>
      <c r="AS73" s="382" t="str">
        <f>IF($G73=Lists!$D$5,IF('Table A2 Economic Benefits'!AS125="","N/A",'Table A2 Economic Benefits'!AS125),
IF(OR($G73=Lists!$D$4,$G73="&lt;Select&gt;"),"N/A","Error, please check"))</f>
        <v>N/A</v>
      </c>
      <c r="AT73" s="382" t="str">
        <f>IF($G73=Lists!$D$5,IF('Table A2 Economic Benefits'!AT125="","N/A",'Table A2 Economic Benefits'!AT125),
IF(OR($G73=Lists!$D$4,$G73="&lt;Select&gt;"),"N/A","Error, please check"))</f>
        <v>N/A</v>
      </c>
      <c r="AU73" s="382" t="str">
        <f>IF($G73=Lists!$D$5,IF('Table A2 Economic Benefits'!AU125="","N/A",'Table A2 Economic Benefits'!AU125),
IF(OR($G73=Lists!$D$4,$G73="&lt;Select&gt;"),"N/A","Error, please check"))</f>
        <v>N/A</v>
      </c>
      <c r="AV73" s="382" t="str">
        <f>IF($G73=Lists!$D$5,IF('Table A2 Economic Benefits'!AV125="","N/A",'Table A2 Economic Benefits'!AV125),
IF(OR($G73=Lists!$D$4,$G73="&lt;Select&gt;"),"N/A","Error, please check"))</f>
        <v>N/A</v>
      </c>
      <c r="AW73" s="382" t="str">
        <f>IF($G73=Lists!$D$5,IF('Table A2 Economic Benefits'!AW125="","N/A",'Table A2 Economic Benefits'!AW125),
IF(OR($G73=Lists!$D$4,$G73="&lt;Select&gt;"),"N/A","Error, please check"))</f>
        <v>N/A</v>
      </c>
      <c r="AX73" s="382" t="str">
        <f>IF($G73=Lists!$D$5,IF('Table A2 Economic Benefits'!AX125="","N/A",'Table A2 Economic Benefits'!AX125),
IF(OR($G73=Lists!$D$4,$G73="&lt;Select&gt;"),"N/A","Error, please check"))</f>
        <v>N/A</v>
      </c>
      <c r="AY73" s="382" t="str">
        <f>IF($G73=Lists!$D$5,IF('Table A2 Economic Benefits'!AY125="","N/A",'Table A2 Economic Benefits'!AY125),
IF(OR($G73=Lists!$D$4,$G73="&lt;Select&gt;"),"N/A","Error, please check"))</f>
        <v>N/A</v>
      </c>
      <c r="AZ73" s="382" t="str">
        <f>IF($G73=Lists!$D$5,IF('Table A2 Economic Benefits'!AZ125="","N/A",'Table A2 Economic Benefits'!AZ125),
IF(OR($G73=Lists!$D$4,$G73="&lt;Select&gt;"),"N/A","Error, please check"))</f>
        <v>N/A</v>
      </c>
      <c r="BA73" s="382" t="str">
        <f>IF($G73=Lists!$D$5,IF('Table A2 Economic Benefits'!BA125="","N/A",'Table A2 Economic Benefits'!BA125),
IF(OR($G73=Lists!$D$4,$G73="&lt;Select&gt;"),"N/A","Error, please check"))</f>
        <v>N/A</v>
      </c>
      <c r="BB73" s="382" t="str">
        <f>IF($G73=Lists!$D$5,IF('Table A2 Economic Benefits'!BB125="","N/A",'Table A2 Economic Benefits'!BB125),
IF(OR($G73=Lists!$D$4,$G73="&lt;Select&gt;"),"N/A","Error, please check"))</f>
        <v>N/A</v>
      </c>
      <c r="BC73" s="382" t="str">
        <f>IF($G73=Lists!$D$5,IF('Table A2 Economic Benefits'!BC125="","N/A",'Table A2 Economic Benefits'!BC125),
IF(OR($G73=Lists!$D$4,$G73="&lt;Select&gt;"),"N/A","Error, please check"))</f>
        <v>N/A</v>
      </c>
      <c r="BD73" s="382" t="str">
        <f>IF($G73=Lists!$D$5,IF('Table A2 Economic Benefits'!BD125="","N/A",'Table A2 Economic Benefits'!BD125),
IF(OR($G73=Lists!$D$4,$G73="&lt;Select&gt;"),"N/A","Error, please check"))</f>
        <v>N/A</v>
      </c>
      <c r="BE73" s="382" t="str">
        <f>IF($G73=Lists!$D$5,IF('Table A2 Economic Benefits'!BE125="","N/A",'Table A2 Economic Benefits'!BE125),
IF(OR($G73=Lists!$D$4,$G73="&lt;Select&gt;"),"N/A","Error, please check"))</f>
        <v>N/A</v>
      </c>
      <c r="BF73" s="382" t="str">
        <f>IF($G73=Lists!$D$5,IF('Table A2 Economic Benefits'!BF125="","N/A",'Table A2 Economic Benefits'!BF125),
IF(OR($G73=Lists!$D$4,$G73="&lt;Select&gt;"),"N/A","Error, please check"))</f>
        <v>N/A</v>
      </c>
      <c r="BG73" s="382" t="str">
        <f>IF($G73=Lists!$D$5,IF('Table A2 Economic Benefits'!BG125="","N/A",'Table A2 Economic Benefits'!BG125),
IF(OR($G73=Lists!$D$4,$G73="&lt;Select&gt;"),"N/A","Error, please check"))</f>
        <v>N/A</v>
      </c>
      <c r="BH73" s="382" t="str">
        <f>IF($G73=Lists!$D$5,IF('Table A2 Economic Benefits'!BH125="","N/A",'Table A2 Economic Benefits'!BH125),
IF(OR($G73=Lists!$D$4,$G73="&lt;Select&gt;"),"N/A","Error, please check"))</f>
        <v>N/A</v>
      </c>
      <c r="BI73" s="382" t="str">
        <f>IF($G73=Lists!$D$5,IF('Table A2 Economic Benefits'!BI125="","N/A",'Table A2 Economic Benefits'!BI125),
IF(OR($G73=Lists!$D$4,$G73="&lt;Select&gt;"),"N/A","Error, please check"))</f>
        <v>N/A</v>
      </c>
      <c r="BJ73" s="382" t="str">
        <f>IF($G73=Lists!$D$5,IF('Table A2 Economic Benefits'!BJ125="","N/A",'Table A2 Economic Benefits'!BJ125),
IF(OR($G73=Lists!$D$4,$G73="&lt;Select&gt;"),"N/A","Error, please check"))</f>
        <v>N/A</v>
      </c>
      <c r="BK73" s="382" t="str">
        <f>IF($G73=Lists!$D$5,IF('Table A2 Economic Benefits'!BK125="","N/A",'Table A2 Economic Benefits'!BK125),
IF(OR($G73=Lists!$D$4,$G73="&lt;Select&gt;"),"N/A","Error, please check"))</f>
        <v>N/A</v>
      </c>
      <c r="BL73" s="382" t="str">
        <f>IF($G73=Lists!$D$5,IF('Table A2 Economic Benefits'!BL125="","N/A",'Table A2 Economic Benefits'!BL125),
IF(OR($G73=Lists!$D$4,$G73="&lt;Select&gt;"),"N/A","Error, please check"))</f>
        <v>N/A</v>
      </c>
      <c r="BM73" s="382" t="str">
        <f>IF($G73=Lists!$D$5,IF('Table A2 Economic Benefits'!BM125="","N/A",'Table A2 Economic Benefits'!BM125),
IF(OR($G73=Lists!$D$4,$G73="&lt;Select&gt;"),"N/A","Error, please check"))</f>
        <v>N/A</v>
      </c>
      <c r="BN73" s="382" t="str">
        <f>IF($G73=Lists!$D$5,IF('Table A2 Economic Benefits'!BN125="","N/A",'Table A2 Economic Benefits'!BN125),
IF(OR($G73=Lists!$D$4,$G73="&lt;Select&gt;"),"N/A","Error, please check"))</f>
        <v>N/A</v>
      </c>
      <c r="BO73" s="382" t="str">
        <f>IF($G73=Lists!$D$5,IF('Table A2 Economic Benefits'!BO125="","N/A",'Table A2 Economic Benefits'!BO125),
IF(OR($G73=Lists!$D$4,$G73="&lt;Select&gt;"),"N/A","Error, please check"))</f>
        <v>N/A</v>
      </c>
    </row>
    <row r="74" spans="3:67" x14ac:dyDescent="0.35">
      <c r="C74" s="109" t="str">
        <f>'Table A2 Economic Benefits'!C126</f>
        <v>&lt;Select&gt;</v>
      </c>
      <c r="D74" s="109" t="str">
        <f>'Table A2 Economic Benefits'!D126</f>
        <v>&lt;Select&gt;</v>
      </c>
      <c r="E74" s="109" t="str">
        <f>'Table A2 Economic Benefits'!E126</f>
        <v/>
      </c>
      <c r="F74" s="109" t="str">
        <f>'Table A2 Economic Benefits'!F126</f>
        <v>&lt;Select&gt;</v>
      </c>
      <c r="G74" s="109" t="str">
        <f>'Table A2 Economic Benefits'!G126</f>
        <v>&lt;Select&gt;</v>
      </c>
      <c r="H74" s="382" t="str">
        <f>IF($G74=Lists!$D$5,IF('Table A2 Economic Benefits'!H126="","N/A",'Table A2 Economic Benefits'!H126),
IF(OR($G74=Lists!$D$4,$G74="&lt;Select&gt;"),"N/A","Error, please check"))</f>
        <v>N/A</v>
      </c>
      <c r="I74" s="382" t="str">
        <f>IF($G74=Lists!$D$5,IF('Table A2 Economic Benefits'!I126="","N/A",'Table A2 Economic Benefits'!I126),
IF(OR($G74=Lists!$D$4,$G74="&lt;Select&gt;"),"N/A","Error, please check"))</f>
        <v>N/A</v>
      </c>
      <c r="J74" s="382" t="str">
        <f>IF($G74=Lists!$D$5,IF('Table A2 Economic Benefits'!J126="","N/A",'Table A2 Economic Benefits'!J126),
IF(OR($G74=Lists!$D$4,$G74="&lt;Select&gt;"),"N/A","Error, please check"))</f>
        <v>N/A</v>
      </c>
      <c r="K74" s="382" t="str">
        <f>IF($G74=Lists!$D$5,IF('Table A2 Economic Benefits'!K126="","N/A",'Table A2 Economic Benefits'!K126),
IF(OR($G74=Lists!$D$4,$G74="&lt;Select&gt;"),"N/A","Error, please check"))</f>
        <v>N/A</v>
      </c>
      <c r="L74" s="382" t="str">
        <f>IF($G74=Lists!$D$5,IF('Table A2 Economic Benefits'!L126="","N/A",'Table A2 Economic Benefits'!L126),
IF(OR($G74=Lists!$D$4,$G74="&lt;Select&gt;"),"N/A","Error, please check"))</f>
        <v>N/A</v>
      </c>
      <c r="M74" s="382" t="str">
        <f>IF($G74=Lists!$D$5,IF('Table A2 Economic Benefits'!M126="","N/A",'Table A2 Economic Benefits'!M126),
IF(OR($G74=Lists!$D$4,$G74="&lt;Select&gt;"),"N/A","Error, please check"))</f>
        <v>N/A</v>
      </c>
      <c r="N74" s="382" t="str">
        <f>IF($G74=Lists!$D$5,IF('Table A2 Economic Benefits'!N126="","N/A",'Table A2 Economic Benefits'!N126),
IF(OR($G74=Lists!$D$4,$G74="&lt;Select&gt;"),"N/A","Error, please check"))</f>
        <v>N/A</v>
      </c>
      <c r="O74" s="382" t="str">
        <f>IF($G74=Lists!$D$5,IF('Table A2 Economic Benefits'!O126="","N/A",'Table A2 Economic Benefits'!O126),
IF(OR($G74=Lists!$D$4,$G74="&lt;Select&gt;"),"N/A","Error, please check"))</f>
        <v>N/A</v>
      </c>
      <c r="P74" s="382" t="str">
        <f>IF($G74=Lists!$D$5,IF('Table A2 Economic Benefits'!P126="","N/A",'Table A2 Economic Benefits'!P126),
IF(OR($G74=Lists!$D$4,$G74="&lt;Select&gt;"),"N/A","Error, please check"))</f>
        <v>N/A</v>
      </c>
      <c r="Q74" s="382" t="str">
        <f>IF($G74=Lists!$D$5,IF('Table A2 Economic Benefits'!Q126="","N/A",'Table A2 Economic Benefits'!Q126),
IF(OR($G74=Lists!$D$4,$G74="&lt;Select&gt;"),"N/A","Error, please check"))</f>
        <v>N/A</v>
      </c>
      <c r="R74" s="382" t="str">
        <f>IF($G74=Lists!$D$5,IF('Table A2 Economic Benefits'!R126="","N/A",'Table A2 Economic Benefits'!R126),
IF(OR($G74=Lists!$D$4,$G74="&lt;Select&gt;"),"N/A","Error, please check"))</f>
        <v>N/A</v>
      </c>
      <c r="S74" s="382" t="str">
        <f>IF($G74=Lists!$D$5,IF('Table A2 Economic Benefits'!S126="","N/A",'Table A2 Economic Benefits'!S126),
IF(OR($G74=Lists!$D$4,$G74="&lt;Select&gt;"),"N/A","Error, please check"))</f>
        <v>N/A</v>
      </c>
      <c r="T74" s="382" t="str">
        <f>IF($G74=Lists!$D$5,IF('Table A2 Economic Benefits'!T126="","N/A",'Table A2 Economic Benefits'!T126),
IF(OR($G74=Lists!$D$4,$G74="&lt;Select&gt;"),"N/A","Error, please check"))</f>
        <v>N/A</v>
      </c>
      <c r="U74" s="382" t="str">
        <f>IF($G74=Lists!$D$5,IF('Table A2 Economic Benefits'!U126="","N/A",'Table A2 Economic Benefits'!U126),
IF(OR($G74=Lists!$D$4,$G74="&lt;Select&gt;"),"N/A","Error, please check"))</f>
        <v>N/A</v>
      </c>
      <c r="V74" s="382" t="str">
        <f>IF($G74=Lists!$D$5,IF('Table A2 Economic Benefits'!V126="","N/A",'Table A2 Economic Benefits'!V126),
IF(OR($G74=Lists!$D$4,$G74="&lt;Select&gt;"),"N/A","Error, please check"))</f>
        <v>N/A</v>
      </c>
      <c r="W74" s="382" t="str">
        <f>IF($G74=Lists!$D$5,IF('Table A2 Economic Benefits'!W126="","N/A",'Table A2 Economic Benefits'!W126),
IF(OR($G74=Lists!$D$4,$G74="&lt;Select&gt;"),"N/A","Error, please check"))</f>
        <v>N/A</v>
      </c>
      <c r="X74" s="382" t="str">
        <f>IF($G74=Lists!$D$5,IF('Table A2 Economic Benefits'!X126="","N/A",'Table A2 Economic Benefits'!X126),
IF(OR($G74=Lists!$D$4,$G74="&lt;Select&gt;"),"N/A","Error, please check"))</f>
        <v>N/A</v>
      </c>
      <c r="Y74" s="382" t="str">
        <f>IF($G74=Lists!$D$5,IF('Table A2 Economic Benefits'!Y126="","N/A",'Table A2 Economic Benefits'!Y126),
IF(OR($G74=Lists!$D$4,$G74="&lt;Select&gt;"),"N/A","Error, please check"))</f>
        <v>N/A</v>
      </c>
      <c r="Z74" s="382" t="str">
        <f>IF($G74=Lists!$D$5,IF('Table A2 Economic Benefits'!Z126="","N/A",'Table A2 Economic Benefits'!Z126),
IF(OR($G74=Lists!$D$4,$G74="&lt;Select&gt;"),"N/A","Error, please check"))</f>
        <v>N/A</v>
      </c>
      <c r="AA74" s="382" t="str">
        <f>IF($G74=Lists!$D$5,IF('Table A2 Economic Benefits'!AA126="","N/A",'Table A2 Economic Benefits'!AA126),
IF(OR($G74=Lists!$D$4,$G74="&lt;Select&gt;"),"N/A","Error, please check"))</f>
        <v>N/A</v>
      </c>
      <c r="AB74" s="382" t="str">
        <f>IF($G74=Lists!$D$5,IF('Table A2 Economic Benefits'!AB126="","N/A",'Table A2 Economic Benefits'!AB126),
IF(OR($G74=Lists!$D$4,$G74="&lt;Select&gt;"),"N/A","Error, please check"))</f>
        <v>N/A</v>
      </c>
      <c r="AC74" s="382" t="str">
        <f>IF($G74=Lists!$D$5,IF('Table A2 Economic Benefits'!AC126="","N/A",'Table A2 Economic Benefits'!AC126),
IF(OR($G74=Lists!$D$4,$G74="&lt;Select&gt;"),"N/A","Error, please check"))</f>
        <v>N/A</v>
      </c>
      <c r="AD74" s="382" t="str">
        <f>IF($G74=Lists!$D$5,IF('Table A2 Economic Benefits'!AD126="","N/A",'Table A2 Economic Benefits'!AD126),
IF(OR($G74=Lists!$D$4,$G74="&lt;Select&gt;"),"N/A","Error, please check"))</f>
        <v>N/A</v>
      </c>
      <c r="AE74" s="382" t="str">
        <f>IF($G74=Lists!$D$5,IF('Table A2 Economic Benefits'!AE126="","N/A",'Table A2 Economic Benefits'!AE126),
IF(OR($G74=Lists!$D$4,$G74="&lt;Select&gt;"),"N/A","Error, please check"))</f>
        <v>N/A</v>
      </c>
      <c r="AF74" s="382" t="str">
        <f>IF($G74=Lists!$D$5,IF('Table A2 Economic Benefits'!AF126="","N/A",'Table A2 Economic Benefits'!AF126),
IF(OR($G74=Lists!$D$4,$G74="&lt;Select&gt;"),"N/A","Error, please check"))</f>
        <v>N/A</v>
      </c>
      <c r="AG74" s="382" t="str">
        <f>IF($G74=Lists!$D$5,IF('Table A2 Economic Benefits'!AG126="","N/A",'Table A2 Economic Benefits'!AG126),
IF(OR($G74=Lists!$D$4,$G74="&lt;Select&gt;"),"N/A","Error, please check"))</f>
        <v>N/A</v>
      </c>
      <c r="AH74" s="382" t="str">
        <f>IF($G74=Lists!$D$5,IF('Table A2 Economic Benefits'!AH126="","N/A",'Table A2 Economic Benefits'!AH126),
IF(OR($G74=Lists!$D$4,$G74="&lt;Select&gt;"),"N/A","Error, please check"))</f>
        <v>N/A</v>
      </c>
      <c r="AI74" s="382" t="str">
        <f>IF($G74=Lists!$D$5,IF('Table A2 Economic Benefits'!AI126="","N/A",'Table A2 Economic Benefits'!AI126),
IF(OR($G74=Lists!$D$4,$G74="&lt;Select&gt;"),"N/A","Error, please check"))</f>
        <v>N/A</v>
      </c>
      <c r="AJ74" s="382" t="str">
        <f>IF($G74=Lists!$D$5,IF('Table A2 Economic Benefits'!AJ126="","N/A",'Table A2 Economic Benefits'!AJ126),
IF(OR($G74=Lists!$D$4,$G74="&lt;Select&gt;"),"N/A","Error, please check"))</f>
        <v>N/A</v>
      </c>
      <c r="AK74" s="382" t="str">
        <f>IF($G74=Lists!$D$5,IF('Table A2 Economic Benefits'!AK126="","N/A",'Table A2 Economic Benefits'!AK126),
IF(OR($G74=Lists!$D$4,$G74="&lt;Select&gt;"),"N/A","Error, please check"))</f>
        <v>N/A</v>
      </c>
      <c r="AL74" s="382" t="str">
        <f>IF($G74=Lists!$D$5,IF('Table A2 Economic Benefits'!AL126="","N/A",'Table A2 Economic Benefits'!AL126),
IF(OR($G74=Lists!$D$4,$G74="&lt;Select&gt;"),"N/A","Error, please check"))</f>
        <v>N/A</v>
      </c>
      <c r="AM74" s="382" t="str">
        <f>IF($G74=Lists!$D$5,IF('Table A2 Economic Benefits'!AM126="","N/A",'Table A2 Economic Benefits'!AM126),
IF(OR($G74=Lists!$D$4,$G74="&lt;Select&gt;"),"N/A","Error, please check"))</f>
        <v>N/A</v>
      </c>
      <c r="AN74" s="382" t="str">
        <f>IF($G74=Lists!$D$5,IF('Table A2 Economic Benefits'!AN126="","N/A",'Table A2 Economic Benefits'!AN126),
IF(OR($G74=Lists!$D$4,$G74="&lt;Select&gt;"),"N/A","Error, please check"))</f>
        <v>N/A</v>
      </c>
      <c r="AO74" s="382" t="str">
        <f>IF($G74=Lists!$D$5,IF('Table A2 Economic Benefits'!AO126="","N/A",'Table A2 Economic Benefits'!AO126),
IF(OR($G74=Lists!$D$4,$G74="&lt;Select&gt;"),"N/A","Error, please check"))</f>
        <v>N/A</v>
      </c>
      <c r="AP74" s="382" t="str">
        <f>IF($G74=Lists!$D$5,IF('Table A2 Economic Benefits'!AP126="","N/A",'Table A2 Economic Benefits'!AP126),
IF(OR($G74=Lists!$D$4,$G74="&lt;Select&gt;"),"N/A","Error, please check"))</f>
        <v>N/A</v>
      </c>
      <c r="AQ74" s="382" t="str">
        <f>IF($G74=Lists!$D$5,IF('Table A2 Economic Benefits'!AQ126="","N/A",'Table A2 Economic Benefits'!AQ126),
IF(OR($G74=Lists!$D$4,$G74="&lt;Select&gt;"),"N/A","Error, please check"))</f>
        <v>N/A</v>
      </c>
      <c r="AR74" s="382" t="str">
        <f>IF($G74=Lists!$D$5,IF('Table A2 Economic Benefits'!AR126="","N/A",'Table A2 Economic Benefits'!AR126),
IF(OR($G74=Lists!$D$4,$G74="&lt;Select&gt;"),"N/A","Error, please check"))</f>
        <v>N/A</v>
      </c>
      <c r="AS74" s="382" t="str">
        <f>IF($G74=Lists!$D$5,IF('Table A2 Economic Benefits'!AS126="","N/A",'Table A2 Economic Benefits'!AS126),
IF(OR($G74=Lists!$D$4,$G74="&lt;Select&gt;"),"N/A","Error, please check"))</f>
        <v>N/A</v>
      </c>
      <c r="AT74" s="382" t="str">
        <f>IF($G74=Lists!$D$5,IF('Table A2 Economic Benefits'!AT126="","N/A",'Table A2 Economic Benefits'!AT126),
IF(OR($G74=Lists!$D$4,$G74="&lt;Select&gt;"),"N/A","Error, please check"))</f>
        <v>N/A</v>
      </c>
      <c r="AU74" s="382" t="str">
        <f>IF($G74=Lists!$D$5,IF('Table A2 Economic Benefits'!AU126="","N/A",'Table A2 Economic Benefits'!AU126),
IF(OR($G74=Lists!$D$4,$G74="&lt;Select&gt;"),"N/A","Error, please check"))</f>
        <v>N/A</v>
      </c>
      <c r="AV74" s="382" t="str">
        <f>IF($G74=Lists!$D$5,IF('Table A2 Economic Benefits'!AV126="","N/A",'Table A2 Economic Benefits'!AV126),
IF(OR($G74=Lists!$D$4,$G74="&lt;Select&gt;"),"N/A","Error, please check"))</f>
        <v>N/A</v>
      </c>
      <c r="AW74" s="382" t="str">
        <f>IF($G74=Lists!$D$5,IF('Table A2 Economic Benefits'!AW126="","N/A",'Table A2 Economic Benefits'!AW126),
IF(OR($G74=Lists!$D$4,$G74="&lt;Select&gt;"),"N/A","Error, please check"))</f>
        <v>N/A</v>
      </c>
      <c r="AX74" s="382" t="str">
        <f>IF($G74=Lists!$D$5,IF('Table A2 Economic Benefits'!AX126="","N/A",'Table A2 Economic Benefits'!AX126),
IF(OR($G74=Lists!$D$4,$G74="&lt;Select&gt;"),"N/A","Error, please check"))</f>
        <v>N/A</v>
      </c>
      <c r="AY74" s="382" t="str">
        <f>IF($G74=Lists!$D$5,IF('Table A2 Economic Benefits'!AY126="","N/A",'Table A2 Economic Benefits'!AY126),
IF(OR($G74=Lists!$D$4,$G74="&lt;Select&gt;"),"N/A","Error, please check"))</f>
        <v>N/A</v>
      </c>
      <c r="AZ74" s="382" t="str">
        <f>IF($G74=Lists!$D$5,IF('Table A2 Economic Benefits'!AZ126="","N/A",'Table A2 Economic Benefits'!AZ126),
IF(OR($G74=Lists!$D$4,$G74="&lt;Select&gt;"),"N/A","Error, please check"))</f>
        <v>N/A</v>
      </c>
      <c r="BA74" s="382" t="str">
        <f>IF($G74=Lists!$D$5,IF('Table A2 Economic Benefits'!BA126="","N/A",'Table A2 Economic Benefits'!BA126),
IF(OR($G74=Lists!$D$4,$G74="&lt;Select&gt;"),"N/A","Error, please check"))</f>
        <v>N/A</v>
      </c>
      <c r="BB74" s="382" t="str">
        <f>IF($G74=Lists!$D$5,IF('Table A2 Economic Benefits'!BB126="","N/A",'Table A2 Economic Benefits'!BB126),
IF(OR($G74=Lists!$D$4,$G74="&lt;Select&gt;"),"N/A","Error, please check"))</f>
        <v>N/A</v>
      </c>
      <c r="BC74" s="382" t="str">
        <f>IF($G74=Lists!$D$5,IF('Table A2 Economic Benefits'!BC126="","N/A",'Table A2 Economic Benefits'!BC126),
IF(OR($G74=Lists!$D$4,$G74="&lt;Select&gt;"),"N/A","Error, please check"))</f>
        <v>N/A</v>
      </c>
      <c r="BD74" s="382" t="str">
        <f>IF($G74=Lists!$D$5,IF('Table A2 Economic Benefits'!BD126="","N/A",'Table A2 Economic Benefits'!BD126),
IF(OR($G74=Lists!$D$4,$G74="&lt;Select&gt;"),"N/A","Error, please check"))</f>
        <v>N/A</v>
      </c>
      <c r="BE74" s="382" t="str">
        <f>IF($G74=Lists!$D$5,IF('Table A2 Economic Benefits'!BE126="","N/A",'Table A2 Economic Benefits'!BE126),
IF(OR($G74=Lists!$D$4,$G74="&lt;Select&gt;"),"N/A","Error, please check"))</f>
        <v>N/A</v>
      </c>
      <c r="BF74" s="382" t="str">
        <f>IF($G74=Lists!$D$5,IF('Table A2 Economic Benefits'!BF126="","N/A",'Table A2 Economic Benefits'!BF126),
IF(OR($G74=Lists!$D$4,$G74="&lt;Select&gt;"),"N/A","Error, please check"))</f>
        <v>N/A</v>
      </c>
      <c r="BG74" s="382" t="str">
        <f>IF($G74=Lists!$D$5,IF('Table A2 Economic Benefits'!BG126="","N/A",'Table A2 Economic Benefits'!BG126),
IF(OR($G74=Lists!$D$4,$G74="&lt;Select&gt;"),"N/A","Error, please check"))</f>
        <v>N/A</v>
      </c>
      <c r="BH74" s="382" t="str">
        <f>IF($G74=Lists!$D$5,IF('Table A2 Economic Benefits'!BH126="","N/A",'Table A2 Economic Benefits'!BH126),
IF(OR($G74=Lists!$D$4,$G74="&lt;Select&gt;"),"N/A","Error, please check"))</f>
        <v>N/A</v>
      </c>
      <c r="BI74" s="382" t="str">
        <f>IF($G74=Lists!$D$5,IF('Table A2 Economic Benefits'!BI126="","N/A",'Table A2 Economic Benefits'!BI126),
IF(OR($G74=Lists!$D$4,$G74="&lt;Select&gt;"),"N/A","Error, please check"))</f>
        <v>N/A</v>
      </c>
      <c r="BJ74" s="382" t="str">
        <f>IF($G74=Lists!$D$5,IF('Table A2 Economic Benefits'!BJ126="","N/A",'Table A2 Economic Benefits'!BJ126),
IF(OR($G74=Lists!$D$4,$G74="&lt;Select&gt;"),"N/A","Error, please check"))</f>
        <v>N/A</v>
      </c>
      <c r="BK74" s="382" t="str">
        <f>IF($G74=Lists!$D$5,IF('Table A2 Economic Benefits'!BK126="","N/A",'Table A2 Economic Benefits'!BK126),
IF(OR($G74=Lists!$D$4,$G74="&lt;Select&gt;"),"N/A","Error, please check"))</f>
        <v>N/A</v>
      </c>
      <c r="BL74" s="382" t="str">
        <f>IF($G74=Lists!$D$5,IF('Table A2 Economic Benefits'!BL126="","N/A",'Table A2 Economic Benefits'!BL126),
IF(OR($G74=Lists!$D$4,$G74="&lt;Select&gt;"),"N/A","Error, please check"))</f>
        <v>N/A</v>
      </c>
      <c r="BM74" s="382" t="str">
        <f>IF($G74=Lists!$D$5,IF('Table A2 Economic Benefits'!BM126="","N/A",'Table A2 Economic Benefits'!BM126),
IF(OR($G74=Lists!$D$4,$G74="&lt;Select&gt;"),"N/A","Error, please check"))</f>
        <v>N/A</v>
      </c>
      <c r="BN74" s="382" t="str">
        <f>IF($G74=Lists!$D$5,IF('Table A2 Economic Benefits'!BN126="","N/A",'Table A2 Economic Benefits'!BN126),
IF(OR($G74=Lists!$D$4,$G74="&lt;Select&gt;"),"N/A","Error, please check"))</f>
        <v>N/A</v>
      </c>
      <c r="BO74" s="382" t="str">
        <f>IF($G74=Lists!$D$5,IF('Table A2 Economic Benefits'!BO126="","N/A",'Table A2 Economic Benefits'!BO126),
IF(OR($G74=Lists!$D$4,$G74="&lt;Select&gt;"),"N/A","Error, please check"))</f>
        <v>N/A</v>
      </c>
    </row>
    <row r="75" spans="3:67" x14ac:dyDescent="0.35">
      <c r="C75" s="109" t="str">
        <f>'Table A2 Economic Benefits'!C127</f>
        <v>&lt;Select&gt;</v>
      </c>
      <c r="D75" s="109" t="str">
        <f>'Table A2 Economic Benefits'!D127</f>
        <v>&lt;Select&gt;</v>
      </c>
      <c r="E75" s="109" t="str">
        <f>'Table A2 Economic Benefits'!E127</f>
        <v/>
      </c>
      <c r="F75" s="109" t="str">
        <f>'Table A2 Economic Benefits'!F127</f>
        <v>&lt;Select&gt;</v>
      </c>
      <c r="G75" s="109" t="str">
        <f>'Table A2 Economic Benefits'!G127</f>
        <v>&lt;Select&gt;</v>
      </c>
      <c r="H75" s="382" t="str">
        <f>IF($G75=Lists!$D$5,IF('Table A2 Economic Benefits'!H127="","N/A",'Table A2 Economic Benefits'!H127),
IF(OR($G75=Lists!$D$4,$G75="&lt;Select&gt;"),"N/A","Error, please check"))</f>
        <v>N/A</v>
      </c>
      <c r="I75" s="382" t="str">
        <f>IF($G75=Lists!$D$5,IF('Table A2 Economic Benefits'!I127="","N/A",'Table A2 Economic Benefits'!I127),
IF(OR($G75=Lists!$D$4,$G75="&lt;Select&gt;"),"N/A","Error, please check"))</f>
        <v>N/A</v>
      </c>
      <c r="J75" s="382" t="str">
        <f>IF($G75=Lists!$D$5,IF('Table A2 Economic Benefits'!J127="","N/A",'Table A2 Economic Benefits'!J127),
IF(OR($G75=Lists!$D$4,$G75="&lt;Select&gt;"),"N/A","Error, please check"))</f>
        <v>N/A</v>
      </c>
      <c r="K75" s="382" t="str">
        <f>IF($G75=Lists!$D$5,IF('Table A2 Economic Benefits'!K127="","N/A",'Table A2 Economic Benefits'!K127),
IF(OR($G75=Lists!$D$4,$G75="&lt;Select&gt;"),"N/A","Error, please check"))</f>
        <v>N/A</v>
      </c>
      <c r="L75" s="382" t="str">
        <f>IF($G75=Lists!$D$5,IF('Table A2 Economic Benefits'!L127="","N/A",'Table A2 Economic Benefits'!L127),
IF(OR($G75=Lists!$D$4,$G75="&lt;Select&gt;"),"N/A","Error, please check"))</f>
        <v>N/A</v>
      </c>
      <c r="M75" s="382" t="str">
        <f>IF($G75=Lists!$D$5,IF('Table A2 Economic Benefits'!M127="","N/A",'Table A2 Economic Benefits'!M127),
IF(OR($G75=Lists!$D$4,$G75="&lt;Select&gt;"),"N/A","Error, please check"))</f>
        <v>N/A</v>
      </c>
      <c r="N75" s="382" t="str">
        <f>IF($G75=Lists!$D$5,IF('Table A2 Economic Benefits'!N127="","N/A",'Table A2 Economic Benefits'!N127),
IF(OR($G75=Lists!$D$4,$G75="&lt;Select&gt;"),"N/A","Error, please check"))</f>
        <v>N/A</v>
      </c>
      <c r="O75" s="382" t="str">
        <f>IF($G75=Lists!$D$5,IF('Table A2 Economic Benefits'!O127="","N/A",'Table A2 Economic Benefits'!O127),
IF(OR($G75=Lists!$D$4,$G75="&lt;Select&gt;"),"N/A","Error, please check"))</f>
        <v>N/A</v>
      </c>
      <c r="P75" s="382" t="str">
        <f>IF($G75=Lists!$D$5,IF('Table A2 Economic Benefits'!P127="","N/A",'Table A2 Economic Benefits'!P127),
IF(OR($G75=Lists!$D$4,$G75="&lt;Select&gt;"),"N/A","Error, please check"))</f>
        <v>N/A</v>
      </c>
      <c r="Q75" s="382" t="str">
        <f>IF($G75=Lists!$D$5,IF('Table A2 Economic Benefits'!Q127="","N/A",'Table A2 Economic Benefits'!Q127),
IF(OR($G75=Lists!$D$4,$G75="&lt;Select&gt;"),"N/A","Error, please check"))</f>
        <v>N/A</v>
      </c>
      <c r="R75" s="382" t="str">
        <f>IF($G75=Lists!$D$5,IF('Table A2 Economic Benefits'!R127="","N/A",'Table A2 Economic Benefits'!R127),
IF(OR($G75=Lists!$D$4,$G75="&lt;Select&gt;"),"N/A","Error, please check"))</f>
        <v>N/A</v>
      </c>
      <c r="S75" s="382" t="str">
        <f>IF($G75=Lists!$D$5,IF('Table A2 Economic Benefits'!S127="","N/A",'Table A2 Economic Benefits'!S127),
IF(OR($G75=Lists!$D$4,$G75="&lt;Select&gt;"),"N/A","Error, please check"))</f>
        <v>N/A</v>
      </c>
      <c r="T75" s="382" t="str">
        <f>IF($G75=Lists!$D$5,IF('Table A2 Economic Benefits'!T127="","N/A",'Table A2 Economic Benefits'!T127),
IF(OR($G75=Lists!$D$4,$G75="&lt;Select&gt;"),"N/A","Error, please check"))</f>
        <v>N/A</v>
      </c>
      <c r="U75" s="382" t="str">
        <f>IF($G75=Lists!$D$5,IF('Table A2 Economic Benefits'!U127="","N/A",'Table A2 Economic Benefits'!U127),
IF(OR($G75=Lists!$D$4,$G75="&lt;Select&gt;"),"N/A","Error, please check"))</f>
        <v>N/A</v>
      </c>
      <c r="V75" s="382" t="str">
        <f>IF($G75=Lists!$D$5,IF('Table A2 Economic Benefits'!V127="","N/A",'Table A2 Economic Benefits'!V127),
IF(OR($G75=Lists!$D$4,$G75="&lt;Select&gt;"),"N/A","Error, please check"))</f>
        <v>N/A</v>
      </c>
      <c r="W75" s="382" t="str">
        <f>IF($G75=Lists!$D$5,IF('Table A2 Economic Benefits'!W127="","N/A",'Table A2 Economic Benefits'!W127),
IF(OR($G75=Lists!$D$4,$G75="&lt;Select&gt;"),"N/A","Error, please check"))</f>
        <v>N/A</v>
      </c>
      <c r="X75" s="382" t="str">
        <f>IF($G75=Lists!$D$5,IF('Table A2 Economic Benefits'!X127="","N/A",'Table A2 Economic Benefits'!X127),
IF(OR($G75=Lists!$D$4,$G75="&lt;Select&gt;"),"N/A","Error, please check"))</f>
        <v>N/A</v>
      </c>
      <c r="Y75" s="382" t="str">
        <f>IF($G75=Lists!$D$5,IF('Table A2 Economic Benefits'!Y127="","N/A",'Table A2 Economic Benefits'!Y127),
IF(OR($G75=Lists!$D$4,$G75="&lt;Select&gt;"),"N/A","Error, please check"))</f>
        <v>N/A</v>
      </c>
      <c r="Z75" s="382" t="str">
        <f>IF($G75=Lists!$D$5,IF('Table A2 Economic Benefits'!Z127="","N/A",'Table A2 Economic Benefits'!Z127),
IF(OR($G75=Lists!$D$4,$G75="&lt;Select&gt;"),"N/A","Error, please check"))</f>
        <v>N/A</v>
      </c>
      <c r="AA75" s="382" t="str">
        <f>IF($G75=Lists!$D$5,IF('Table A2 Economic Benefits'!AA127="","N/A",'Table A2 Economic Benefits'!AA127),
IF(OR($G75=Lists!$D$4,$G75="&lt;Select&gt;"),"N/A","Error, please check"))</f>
        <v>N/A</v>
      </c>
      <c r="AB75" s="382" t="str">
        <f>IF($G75=Lists!$D$5,IF('Table A2 Economic Benefits'!AB127="","N/A",'Table A2 Economic Benefits'!AB127),
IF(OR($G75=Lists!$D$4,$G75="&lt;Select&gt;"),"N/A","Error, please check"))</f>
        <v>N/A</v>
      </c>
      <c r="AC75" s="382" t="str">
        <f>IF($G75=Lists!$D$5,IF('Table A2 Economic Benefits'!AC127="","N/A",'Table A2 Economic Benefits'!AC127),
IF(OR($G75=Lists!$D$4,$G75="&lt;Select&gt;"),"N/A","Error, please check"))</f>
        <v>N/A</v>
      </c>
      <c r="AD75" s="382" t="str">
        <f>IF($G75=Lists!$D$5,IF('Table A2 Economic Benefits'!AD127="","N/A",'Table A2 Economic Benefits'!AD127),
IF(OR($G75=Lists!$D$4,$G75="&lt;Select&gt;"),"N/A","Error, please check"))</f>
        <v>N/A</v>
      </c>
      <c r="AE75" s="382" t="str">
        <f>IF($G75=Lists!$D$5,IF('Table A2 Economic Benefits'!AE127="","N/A",'Table A2 Economic Benefits'!AE127),
IF(OR($G75=Lists!$D$4,$G75="&lt;Select&gt;"),"N/A","Error, please check"))</f>
        <v>N/A</v>
      </c>
      <c r="AF75" s="382" t="str">
        <f>IF($G75=Lists!$D$5,IF('Table A2 Economic Benefits'!AF127="","N/A",'Table A2 Economic Benefits'!AF127),
IF(OR($G75=Lists!$D$4,$G75="&lt;Select&gt;"),"N/A","Error, please check"))</f>
        <v>N/A</v>
      </c>
      <c r="AG75" s="382" t="str">
        <f>IF($G75=Lists!$D$5,IF('Table A2 Economic Benefits'!AG127="","N/A",'Table A2 Economic Benefits'!AG127),
IF(OR($G75=Lists!$D$4,$G75="&lt;Select&gt;"),"N/A","Error, please check"))</f>
        <v>N/A</v>
      </c>
      <c r="AH75" s="382" t="str">
        <f>IF($G75=Lists!$D$5,IF('Table A2 Economic Benefits'!AH127="","N/A",'Table A2 Economic Benefits'!AH127),
IF(OR($G75=Lists!$D$4,$G75="&lt;Select&gt;"),"N/A","Error, please check"))</f>
        <v>N/A</v>
      </c>
      <c r="AI75" s="382" t="str">
        <f>IF($G75=Lists!$D$5,IF('Table A2 Economic Benefits'!AI127="","N/A",'Table A2 Economic Benefits'!AI127),
IF(OR($G75=Lists!$D$4,$G75="&lt;Select&gt;"),"N/A","Error, please check"))</f>
        <v>N/A</v>
      </c>
      <c r="AJ75" s="382" t="str">
        <f>IF($G75=Lists!$D$5,IF('Table A2 Economic Benefits'!AJ127="","N/A",'Table A2 Economic Benefits'!AJ127),
IF(OR($G75=Lists!$D$4,$G75="&lt;Select&gt;"),"N/A","Error, please check"))</f>
        <v>N/A</v>
      </c>
      <c r="AK75" s="382" t="str">
        <f>IF($G75=Lists!$D$5,IF('Table A2 Economic Benefits'!AK127="","N/A",'Table A2 Economic Benefits'!AK127),
IF(OR($G75=Lists!$D$4,$G75="&lt;Select&gt;"),"N/A","Error, please check"))</f>
        <v>N/A</v>
      </c>
      <c r="AL75" s="382" t="str">
        <f>IF($G75=Lists!$D$5,IF('Table A2 Economic Benefits'!AL127="","N/A",'Table A2 Economic Benefits'!AL127),
IF(OR($G75=Lists!$D$4,$G75="&lt;Select&gt;"),"N/A","Error, please check"))</f>
        <v>N/A</v>
      </c>
      <c r="AM75" s="382" t="str">
        <f>IF($G75=Lists!$D$5,IF('Table A2 Economic Benefits'!AM127="","N/A",'Table A2 Economic Benefits'!AM127),
IF(OR($G75=Lists!$D$4,$G75="&lt;Select&gt;"),"N/A","Error, please check"))</f>
        <v>N/A</v>
      </c>
      <c r="AN75" s="382" t="str">
        <f>IF($G75=Lists!$D$5,IF('Table A2 Economic Benefits'!AN127="","N/A",'Table A2 Economic Benefits'!AN127),
IF(OR($G75=Lists!$D$4,$G75="&lt;Select&gt;"),"N/A","Error, please check"))</f>
        <v>N/A</v>
      </c>
      <c r="AO75" s="382" t="str">
        <f>IF($G75=Lists!$D$5,IF('Table A2 Economic Benefits'!AO127="","N/A",'Table A2 Economic Benefits'!AO127),
IF(OR($G75=Lists!$D$4,$G75="&lt;Select&gt;"),"N/A","Error, please check"))</f>
        <v>N/A</v>
      </c>
      <c r="AP75" s="382" t="str">
        <f>IF($G75=Lists!$D$5,IF('Table A2 Economic Benefits'!AP127="","N/A",'Table A2 Economic Benefits'!AP127),
IF(OR($G75=Lists!$D$4,$G75="&lt;Select&gt;"),"N/A","Error, please check"))</f>
        <v>N/A</v>
      </c>
      <c r="AQ75" s="382" t="str">
        <f>IF($G75=Lists!$D$5,IF('Table A2 Economic Benefits'!AQ127="","N/A",'Table A2 Economic Benefits'!AQ127),
IF(OR($G75=Lists!$D$4,$G75="&lt;Select&gt;"),"N/A","Error, please check"))</f>
        <v>N/A</v>
      </c>
      <c r="AR75" s="382" t="str">
        <f>IF($G75=Lists!$D$5,IF('Table A2 Economic Benefits'!AR127="","N/A",'Table A2 Economic Benefits'!AR127),
IF(OR($G75=Lists!$D$4,$G75="&lt;Select&gt;"),"N/A","Error, please check"))</f>
        <v>N/A</v>
      </c>
      <c r="AS75" s="382" t="str">
        <f>IF($G75=Lists!$D$5,IF('Table A2 Economic Benefits'!AS127="","N/A",'Table A2 Economic Benefits'!AS127),
IF(OR($G75=Lists!$D$4,$G75="&lt;Select&gt;"),"N/A","Error, please check"))</f>
        <v>N/A</v>
      </c>
      <c r="AT75" s="382" t="str">
        <f>IF($G75=Lists!$D$5,IF('Table A2 Economic Benefits'!AT127="","N/A",'Table A2 Economic Benefits'!AT127),
IF(OR($G75=Lists!$D$4,$G75="&lt;Select&gt;"),"N/A","Error, please check"))</f>
        <v>N/A</v>
      </c>
      <c r="AU75" s="382" t="str">
        <f>IF($G75=Lists!$D$5,IF('Table A2 Economic Benefits'!AU127="","N/A",'Table A2 Economic Benefits'!AU127),
IF(OR($G75=Lists!$D$4,$G75="&lt;Select&gt;"),"N/A","Error, please check"))</f>
        <v>N/A</v>
      </c>
      <c r="AV75" s="382" t="str">
        <f>IF($G75=Lists!$D$5,IF('Table A2 Economic Benefits'!AV127="","N/A",'Table A2 Economic Benefits'!AV127),
IF(OR($G75=Lists!$D$4,$G75="&lt;Select&gt;"),"N/A","Error, please check"))</f>
        <v>N/A</v>
      </c>
      <c r="AW75" s="382" t="str">
        <f>IF($G75=Lists!$D$5,IF('Table A2 Economic Benefits'!AW127="","N/A",'Table A2 Economic Benefits'!AW127),
IF(OR($G75=Lists!$D$4,$G75="&lt;Select&gt;"),"N/A","Error, please check"))</f>
        <v>N/A</v>
      </c>
      <c r="AX75" s="382" t="str">
        <f>IF($G75=Lists!$D$5,IF('Table A2 Economic Benefits'!AX127="","N/A",'Table A2 Economic Benefits'!AX127),
IF(OR($G75=Lists!$D$4,$G75="&lt;Select&gt;"),"N/A","Error, please check"))</f>
        <v>N/A</v>
      </c>
      <c r="AY75" s="382" t="str">
        <f>IF($G75=Lists!$D$5,IF('Table A2 Economic Benefits'!AY127="","N/A",'Table A2 Economic Benefits'!AY127),
IF(OR($G75=Lists!$D$4,$G75="&lt;Select&gt;"),"N/A","Error, please check"))</f>
        <v>N/A</v>
      </c>
      <c r="AZ75" s="382" t="str">
        <f>IF($G75=Lists!$D$5,IF('Table A2 Economic Benefits'!AZ127="","N/A",'Table A2 Economic Benefits'!AZ127),
IF(OR($G75=Lists!$D$4,$G75="&lt;Select&gt;"),"N/A","Error, please check"))</f>
        <v>N/A</v>
      </c>
      <c r="BA75" s="382" t="str">
        <f>IF($G75=Lists!$D$5,IF('Table A2 Economic Benefits'!BA127="","N/A",'Table A2 Economic Benefits'!BA127),
IF(OR($G75=Lists!$D$4,$G75="&lt;Select&gt;"),"N/A","Error, please check"))</f>
        <v>N/A</v>
      </c>
      <c r="BB75" s="382" t="str">
        <f>IF($G75=Lists!$D$5,IF('Table A2 Economic Benefits'!BB127="","N/A",'Table A2 Economic Benefits'!BB127),
IF(OR($G75=Lists!$D$4,$G75="&lt;Select&gt;"),"N/A","Error, please check"))</f>
        <v>N/A</v>
      </c>
      <c r="BC75" s="382" t="str">
        <f>IF($G75=Lists!$D$5,IF('Table A2 Economic Benefits'!BC127="","N/A",'Table A2 Economic Benefits'!BC127),
IF(OR($G75=Lists!$D$4,$G75="&lt;Select&gt;"),"N/A","Error, please check"))</f>
        <v>N/A</v>
      </c>
      <c r="BD75" s="382" t="str">
        <f>IF($G75=Lists!$D$5,IF('Table A2 Economic Benefits'!BD127="","N/A",'Table A2 Economic Benefits'!BD127),
IF(OR($G75=Lists!$D$4,$G75="&lt;Select&gt;"),"N/A","Error, please check"))</f>
        <v>N/A</v>
      </c>
      <c r="BE75" s="382" t="str">
        <f>IF($G75=Lists!$D$5,IF('Table A2 Economic Benefits'!BE127="","N/A",'Table A2 Economic Benefits'!BE127),
IF(OR($G75=Lists!$D$4,$G75="&lt;Select&gt;"),"N/A","Error, please check"))</f>
        <v>N/A</v>
      </c>
      <c r="BF75" s="382" t="str">
        <f>IF($G75=Lists!$D$5,IF('Table A2 Economic Benefits'!BF127="","N/A",'Table A2 Economic Benefits'!BF127),
IF(OR($G75=Lists!$D$4,$G75="&lt;Select&gt;"),"N/A","Error, please check"))</f>
        <v>N/A</v>
      </c>
      <c r="BG75" s="382" t="str">
        <f>IF($G75=Lists!$D$5,IF('Table A2 Economic Benefits'!BG127="","N/A",'Table A2 Economic Benefits'!BG127),
IF(OR($G75=Lists!$D$4,$G75="&lt;Select&gt;"),"N/A","Error, please check"))</f>
        <v>N/A</v>
      </c>
      <c r="BH75" s="382" t="str">
        <f>IF($G75=Lists!$D$5,IF('Table A2 Economic Benefits'!BH127="","N/A",'Table A2 Economic Benefits'!BH127),
IF(OR($G75=Lists!$D$4,$G75="&lt;Select&gt;"),"N/A","Error, please check"))</f>
        <v>N/A</v>
      </c>
      <c r="BI75" s="382" t="str">
        <f>IF($G75=Lists!$D$5,IF('Table A2 Economic Benefits'!BI127="","N/A",'Table A2 Economic Benefits'!BI127),
IF(OR($G75=Lists!$D$4,$G75="&lt;Select&gt;"),"N/A","Error, please check"))</f>
        <v>N/A</v>
      </c>
      <c r="BJ75" s="382" t="str">
        <f>IF($G75=Lists!$D$5,IF('Table A2 Economic Benefits'!BJ127="","N/A",'Table A2 Economic Benefits'!BJ127),
IF(OR($G75=Lists!$D$4,$G75="&lt;Select&gt;"),"N/A","Error, please check"))</f>
        <v>N/A</v>
      </c>
      <c r="BK75" s="382" t="str">
        <f>IF($G75=Lists!$D$5,IF('Table A2 Economic Benefits'!BK127="","N/A",'Table A2 Economic Benefits'!BK127),
IF(OR($G75=Lists!$D$4,$G75="&lt;Select&gt;"),"N/A","Error, please check"))</f>
        <v>N/A</v>
      </c>
      <c r="BL75" s="382" t="str">
        <f>IF($G75=Lists!$D$5,IF('Table A2 Economic Benefits'!BL127="","N/A",'Table A2 Economic Benefits'!BL127),
IF(OR($G75=Lists!$D$4,$G75="&lt;Select&gt;"),"N/A","Error, please check"))</f>
        <v>N/A</v>
      </c>
      <c r="BM75" s="382" t="str">
        <f>IF($G75=Lists!$D$5,IF('Table A2 Economic Benefits'!BM127="","N/A",'Table A2 Economic Benefits'!BM127),
IF(OR($G75=Lists!$D$4,$G75="&lt;Select&gt;"),"N/A","Error, please check"))</f>
        <v>N/A</v>
      </c>
      <c r="BN75" s="382" t="str">
        <f>IF($G75=Lists!$D$5,IF('Table A2 Economic Benefits'!BN127="","N/A",'Table A2 Economic Benefits'!BN127),
IF(OR($G75=Lists!$D$4,$G75="&lt;Select&gt;"),"N/A","Error, please check"))</f>
        <v>N/A</v>
      </c>
      <c r="BO75" s="382" t="str">
        <f>IF($G75=Lists!$D$5,IF('Table A2 Economic Benefits'!BO127="","N/A",'Table A2 Economic Benefits'!BO127),
IF(OR($G75=Lists!$D$4,$G75="&lt;Select&gt;"),"N/A","Error, please check"))</f>
        <v>N/A</v>
      </c>
    </row>
    <row r="76" spans="3:67" x14ac:dyDescent="0.35">
      <c r="C76" s="109" t="str">
        <f>'Table A2 Economic Benefits'!C128</f>
        <v>&lt;Select&gt;</v>
      </c>
      <c r="D76" s="109" t="str">
        <f>'Table A2 Economic Benefits'!D128</f>
        <v>&lt;Select&gt;</v>
      </c>
      <c r="E76" s="109" t="str">
        <f>'Table A2 Economic Benefits'!E128</f>
        <v/>
      </c>
      <c r="F76" s="109" t="str">
        <f>'Table A2 Economic Benefits'!F128</f>
        <v>&lt;Select&gt;</v>
      </c>
      <c r="G76" s="109" t="str">
        <f>'Table A2 Economic Benefits'!G128</f>
        <v>&lt;Select&gt;</v>
      </c>
      <c r="H76" s="382" t="str">
        <f>IF($G76=Lists!$D$5,IF('Table A2 Economic Benefits'!H128="","N/A",'Table A2 Economic Benefits'!H128),
IF(OR($G76=Lists!$D$4,$G76="&lt;Select&gt;"),"N/A","Error, please check"))</f>
        <v>N/A</v>
      </c>
      <c r="I76" s="382" t="str">
        <f>IF($G76=Lists!$D$5,IF('Table A2 Economic Benefits'!I128="","N/A",'Table A2 Economic Benefits'!I128),
IF(OR($G76=Lists!$D$4,$G76="&lt;Select&gt;"),"N/A","Error, please check"))</f>
        <v>N/A</v>
      </c>
      <c r="J76" s="382" t="str">
        <f>IF($G76=Lists!$D$5,IF('Table A2 Economic Benefits'!J128="","N/A",'Table A2 Economic Benefits'!J128),
IF(OR($G76=Lists!$D$4,$G76="&lt;Select&gt;"),"N/A","Error, please check"))</f>
        <v>N/A</v>
      </c>
      <c r="K76" s="382" t="str">
        <f>IF($G76=Lists!$D$5,IF('Table A2 Economic Benefits'!K128="","N/A",'Table A2 Economic Benefits'!K128),
IF(OR($G76=Lists!$D$4,$G76="&lt;Select&gt;"),"N/A","Error, please check"))</f>
        <v>N/A</v>
      </c>
      <c r="L76" s="382" t="str">
        <f>IF($G76=Lists!$D$5,IF('Table A2 Economic Benefits'!L128="","N/A",'Table A2 Economic Benefits'!L128),
IF(OR($G76=Lists!$D$4,$G76="&lt;Select&gt;"),"N/A","Error, please check"))</f>
        <v>N/A</v>
      </c>
      <c r="M76" s="382" t="str">
        <f>IF($G76=Lists!$D$5,IF('Table A2 Economic Benefits'!M128="","N/A",'Table A2 Economic Benefits'!M128),
IF(OR($G76=Lists!$D$4,$G76="&lt;Select&gt;"),"N/A","Error, please check"))</f>
        <v>N/A</v>
      </c>
      <c r="N76" s="382" t="str">
        <f>IF($G76=Lists!$D$5,IF('Table A2 Economic Benefits'!N128="","N/A",'Table A2 Economic Benefits'!N128),
IF(OR($G76=Lists!$D$4,$G76="&lt;Select&gt;"),"N/A","Error, please check"))</f>
        <v>N/A</v>
      </c>
      <c r="O76" s="382" t="str">
        <f>IF($G76=Lists!$D$5,IF('Table A2 Economic Benefits'!O128="","N/A",'Table A2 Economic Benefits'!O128),
IF(OR($G76=Lists!$D$4,$G76="&lt;Select&gt;"),"N/A","Error, please check"))</f>
        <v>N/A</v>
      </c>
      <c r="P76" s="382" t="str">
        <f>IF($G76=Lists!$D$5,IF('Table A2 Economic Benefits'!P128="","N/A",'Table A2 Economic Benefits'!P128),
IF(OR($G76=Lists!$D$4,$G76="&lt;Select&gt;"),"N/A","Error, please check"))</f>
        <v>N/A</v>
      </c>
      <c r="Q76" s="382" t="str">
        <f>IF($G76=Lists!$D$5,IF('Table A2 Economic Benefits'!Q128="","N/A",'Table A2 Economic Benefits'!Q128),
IF(OR($G76=Lists!$D$4,$G76="&lt;Select&gt;"),"N/A","Error, please check"))</f>
        <v>N/A</v>
      </c>
      <c r="R76" s="382" t="str">
        <f>IF($G76=Lists!$D$5,IF('Table A2 Economic Benefits'!R128="","N/A",'Table A2 Economic Benefits'!R128),
IF(OR($G76=Lists!$D$4,$G76="&lt;Select&gt;"),"N/A","Error, please check"))</f>
        <v>N/A</v>
      </c>
      <c r="S76" s="382" t="str">
        <f>IF($G76=Lists!$D$5,IF('Table A2 Economic Benefits'!S128="","N/A",'Table A2 Economic Benefits'!S128),
IF(OR($G76=Lists!$D$4,$G76="&lt;Select&gt;"),"N/A","Error, please check"))</f>
        <v>N/A</v>
      </c>
      <c r="T76" s="382" t="str">
        <f>IF($G76=Lists!$D$5,IF('Table A2 Economic Benefits'!T128="","N/A",'Table A2 Economic Benefits'!T128),
IF(OR($G76=Lists!$D$4,$G76="&lt;Select&gt;"),"N/A","Error, please check"))</f>
        <v>N/A</v>
      </c>
      <c r="U76" s="382" t="str">
        <f>IF($G76=Lists!$D$5,IF('Table A2 Economic Benefits'!U128="","N/A",'Table A2 Economic Benefits'!U128),
IF(OR($G76=Lists!$D$4,$G76="&lt;Select&gt;"),"N/A","Error, please check"))</f>
        <v>N/A</v>
      </c>
      <c r="V76" s="382" t="str">
        <f>IF($G76=Lists!$D$5,IF('Table A2 Economic Benefits'!V128="","N/A",'Table A2 Economic Benefits'!V128),
IF(OR($G76=Lists!$D$4,$G76="&lt;Select&gt;"),"N/A","Error, please check"))</f>
        <v>N/A</v>
      </c>
      <c r="W76" s="382" t="str">
        <f>IF($G76=Lists!$D$5,IF('Table A2 Economic Benefits'!W128="","N/A",'Table A2 Economic Benefits'!W128),
IF(OR($G76=Lists!$D$4,$G76="&lt;Select&gt;"),"N/A","Error, please check"))</f>
        <v>N/A</v>
      </c>
      <c r="X76" s="382" t="str">
        <f>IF($G76=Lists!$D$5,IF('Table A2 Economic Benefits'!X128="","N/A",'Table A2 Economic Benefits'!X128),
IF(OR($G76=Lists!$D$4,$G76="&lt;Select&gt;"),"N/A","Error, please check"))</f>
        <v>N/A</v>
      </c>
      <c r="Y76" s="382" t="str">
        <f>IF($G76=Lists!$D$5,IF('Table A2 Economic Benefits'!Y128="","N/A",'Table A2 Economic Benefits'!Y128),
IF(OR($G76=Lists!$D$4,$G76="&lt;Select&gt;"),"N/A","Error, please check"))</f>
        <v>N/A</v>
      </c>
      <c r="Z76" s="382" t="str">
        <f>IF($G76=Lists!$D$5,IF('Table A2 Economic Benefits'!Z128="","N/A",'Table A2 Economic Benefits'!Z128),
IF(OR($G76=Lists!$D$4,$G76="&lt;Select&gt;"),"N/A","Error, please check"))</f>
        <v>N/A</v>
      </c>
      <c r="AA76" s="382" t="str">
        <f>IF($G76=Lists!$D$5,IF('Table A2 Economic Benefits'!AA128="","N/A",'Table A2 Economic Benefits'!AA128),
IF(OR($G76=Lists!$D$4,$G76="&lt;Select&gt;"),"N/A","Error, please check"))</f>
        <v>N/A</v>
      </c>
      <c r="AB76" s="382" t="str">
        <f>IF($G76=Lists!$D$5,IF('Table A2 Economic Benefits'!AB128="","N/A",'Table A2 Economic Benefits'!AB128),
IF(OR($G76=Lists!$D$4,$G76="&lt;Select&gt;"),"N/A","Error, please check"))</f>
        <v>N/A</v>
      </c>
      <c r="AC76" s="382" t="str">
        <f>IF($G76=Lists!$D$5,IF('Table A2 Economic Benefits'!AC128="","N/A",'Table A2 Economic Benefits'!AC128),
IF(OR($G76=Lists!$D$4,$G76="&lt;Select&gt;"),"N/A","Error, please check"))</f>
        <v>N/A</v>
      </c>
      <c r="AD76" s="382" t="str">
        <f>IF($G76=Lists!$D$5,IF('Table A2 Economic Benefits'!AD128="","N/A",'Table A2 Economic Benefits'!AD128),
IF(OR($G76=Lists!$D$4,$G76="&lt;Select&gt;"),"N/A","Error, please check"))</f>
        <v>N/A</v>
      </c>
      <c r="AE76" s="382" t="str">
        <f>IF($G76=Lists!$D$5,IF('Table A2 Economic Benefits'!AE128="","N/A",'Table A2 Economic Benefits'!AE128),
IF(OR($G76=Lists!$D$4,$G76="&lt;Select&gt;"),"N/A","Error, please check"))</f>
        <v>N/A</v>
      </c>
      <c r="AF76" s="382" t="str">
        <f>IF($G76=Lists!$D$5,IF('Table A2 Economic Benefits'!AF128="","N/A",'Table A2 Economic Benefits'!AF128),
IF(OR($G76=Lists!$D$4,$G76="&lt;Select&gt;"),"N/A","Error, please check"))</f>
        <v>N/A</v>
      </c>
      <c r="AG76" s="382" t="str">
        <f>IF($G76=Lists!$D$5,IF('Table A2 Economic Benefits'!AG128="","N/A",'Table A2 Economic Benefits'!AG128),
IF(OR($G76=Lists!$D$4,$G76="&lt;Select&gt;"),"N/A","Error, please check"))</f>
        <v>N/A</v>
      </c>
      <c r="AH76" s="382" t="str">
        <f>IF($G76=Lists!$D$5,IF('Table A2 Economic Benefits'!AH128="","N/A",'Table A2 Economic Benefits'!AH128),
IF(OR($G76=Lists!$D$4,$G76="&lt;Select&gt;"),"N/A","Error, please check"))</f>
        <v>N/A</v>
      </c>
      <c r="AI76" s="382" t="str">
        <f>IF($G76=Lists!$D$5,IF('Table A2 Economic Benefits'!AI128="","N/A",'Table A2 Economic Benefits'!AI128),
IF(OR($G76=Lists!$D$4,$G76="&lt;Select&gt;"),"N/A","Error, please check"))</f>
        <v>N/A</v>
      </c>
      <c r="AJ76" s="382" t="str">
        <f>IF($G76=Lists!$D$5,IF('Table A2 Economic Benefits'!AJ128="","N/A",'Table A2 Economic Benefits'!AJ128),
IF(OR($G76=Lists!$D$4,$G76="&lt;Select&gt;"),"N/A","Error, please check"))</f>
        <v>N/A</v>
      </c>
      <c r="AK76" s="382" t="str">
        <f>IF($G76=Lists!$D$5,IF('Table A2 Economic Benefits'!AK128="","N/A",'Table A2 Economic Benefits'!AK128),
IF(OR($G76=Lists!$D$4,$G76="&lt;Select&gt;"),"N/A","Error, please check"))</f>
        <v>N/A</v>
      </c>
      <c r="AL76" s="382" t="str">
        <f>IF($G76=Lists!$D$5,IF('Table A2 Economic Benefits'!AL128="","N/A",'Table A2 Economic Benefits'!AL128),
IF(OR($G76=Lists!$D$4,$G76="&lt;Select&gt;"),"N/A","Error, please check"))</f>
        <v>N/A</v>
      </c>
      <c r="AM76" s="382" t="str">
        <f>IF($G76=Lists!$D$5,IF('Table A2 Economic Benefits'!AM128="","N/A",'Table A2 Economic Benefits'!AM128),
IF(OR($G76=Lists!$D$4,$G76="&lt;Select&gt;"),"N/A","Error, please check"))</f>
        <v>N/A</v>
      </c>
      <c r="AN76" s="382" t="str">
        <f>IF($G76=Lists!$D$5,IF('Table A2 Economic Benefits'!AN128="","N/A",'Table A2 Economic Benefits'!AN128),
IF(OR($G76=Lists!$D$4,$G76="&lt;Select&gt;"),"N/A","Error, please check"))</f>
        <v>N/A</v>
      </c>
      <c r="AO76" s="382" t="str">
        <f>IF($G76=Lists!$D$5,IF('Table A2 Economic Benefits'!AO128="","N/A",'Table A2 Economic Benefits'!AO128),
IF(OR($G76=Lists!$D$4,$G76="&lt;Select&gt;"),"N/A","Error, please check"))</f>
        <v>N/A</v>
      </c>
      <c r="AP76" s="382" t="str">
        <f>IF($G76=Lists!$D$5,IF('Table A2 Economic Benefits'!AP128="","N/A",'Table A2 Economic Benefits'!AP128),
IF(OR($G76=Lists!$D$4,$G76="&lt;Select&gt;"),"N/A","Error, please check"))</f>
        <v>N/A</v>
      </c>
      <c r="AQ76" s="382" t="str">
        <f>IF($G76=Lists!$D$5,IF('Table A2 Economic Benefits'!AQ128="","N/A",'Table A2 Economic Benefits'!AQ128),
IF(OR($G76=Lists!$D$4,$G76="&lt;Select&gt;"),"N/A","Error, please check"))</f>
        <v>N/A</v>
      </c>
      <c r="AR76" s="382" t="str">
        <f>IF($G76=Lists!$D$5,IF('Table A2 Economic Benefits'!AR128="","N/A",'Table A2 Economic Benefits'!AR128),
IF(OR($G76=Lists!$D$4,$G76="&lt;Select&gt;"),"N/A","Error, please check"))</f>
        <v>N/A</v>
      </c>
      <c r="AS76" s="382" t="str">
        <f>IF($G76=Lists!$D$5,IF('Table A2 Economic Benefits'!AS128="","N/A",'Table A2 Economic Benefits'!AS128),
IF(OR($G76=Lists!$D$4,$G76="&lt;Select&gt;"),"N/A","Error, please check"))</f>
        <v>N/A</v>
      </c>
      <c r="AT76" s="382" t="str">
        <f>IF($G76=Lists!$D$5,IF('Table A2 Economic Benefits'!AT128="","N/A",'Table A2 Economic Benefits'!AT128),
IF(OR($G76=Lists!$D$4,$G76="&lt;Select&gt;"),"N/A","Error, please check"))</f>
        <v>N/A</v>
      </c>
      <c r="AU76" s="382" t="str">
        <f>IF($G76=Lists!$D$5,IF('Table A2 Economic Benefits'!AU128="","N/A",'Table A2 Economic Benefits'!AU128),
IF(OR($G76=Lists!$D$4,$G76="&lt;Select&gt;"),"N/A","Error, please check"))</f>
        <v>N/A</v>
      </c>
      <c r="AV76" s="382" t="str">
        <f>IF($G76=Lists!$D$5,IF('Table A2 Economic Benefits'!AV128="","N/A",'Table A2 Economic Benefits'!AV128),
IF(OR($G76=Lists!$D$4,$G76="&lt;Select&gt;"),"N/A","Error, please check"))</f>
        <v>N/A</v>
      </c>
      <c r="AW76" s="382" t="str">
        <f>IF($G76=Lists!$D$5,IF('Table A2 Economic Benefits'!AW128="","N/A",'Table A2 Economic Benefits'!AW128),
IF(OR($G76=Lists!$D$4,$G76="&lt;Select&gt;"),"N/A","Error, please check"))</f>
        <v>N/A</v>
      </c>
      <c r="AX76" s="382" t="str">
        <f>IF($G76=Lists!$D$5,IF('Table A2 Economic Benefits'!AX128="","N/A",'Table A2 Economic Benefits'!AX128),
IF(OR($G76=Lists!$D$4,$G76="&lt;Select&gt;"),"N/A","Error, please check"))</f>
        <v>N/A</v>
      </c>
      <c r="AY76" s="382" t="str">
        <f>IF($G76=Lists!$D$5,IF('Table A2 Economic Benefits'!AY128="","N/A",'Table A2 Economic Benefits'!AY128),
IF(OR($G76=Lists!$D$4,$G76="&lt;Select&gt;"),"N/A","Error, please check"))</f>
        <v>N/A</v>
      </c>
      <c r="AZ76" s="382" t="str">
        <f>IF($G76=Lists!$D$5,IF('Table A2 Economic Benefits'!AZ128="","N/A",'Table A2 Economic Benefits'!AZ128),
IF(OR($G76=Lists!$D$4,$G76="&lt;Select&gt;"),"N/A","Error, please check"))</f>
        <v>N/A</v>
      </c>
      <c r="BA76" s="382" t="str">
        <f>IF($G76=Lists!$D$5,IF('Table A2 Economic Benefits'!BA128="","N/A",'Table A2 Economic Benefits'!BA128),
IF(OR($G76=Lists!$D$4,$G76="&lt;Select&gt;"),"N/A","Error, please check"))</f>
        <v>N/A</v>
      </c>
      <c r="BB76" s="382" t="str">
        <f>IF($G76=Lists!$D$5,IF('Table A2 Economic Benefits'!BB128="","N/A",'Table A2 Economic Benefits'!BB128),
IF(OR($G76=Lists!$D$4,$G76="&lt;Select&gt;"),"N/A","Error, please check"))</f>
        <v>N/A</v>
      </c>
      <c r="BC76" s="382" t="str">
        <f>IF($G76=Lists!$D$5,IF('Table A2 Economic Benefits'!BC128="","N/A",'Table A2 Economic Benefits'!BC128),
IF(OR($G76=Lists!$D$4,$G76="&lt;Select&gt;"),"N/A","Error, please check"))</f>
        <v>N/A</v>
      </c>
      <c r="BD76" s="382" t="str">
        <f>IF($G76=Lists!$D$5,IF('Table A2 Economic Benefits'!BD128="","N/A",'Table A2 Economic Benefits'!BD128),
IF(OR($G76=Lists!$D$4,$G76="&lt;Select&gt;"),"N/A","Error, please check"))</f>
        <v>N/A</v>
      </c>
      <c r="BE76" s="382" t="str">
        <f>IF($G76=Lists!$D$5,IF('Table A2 Economic Benefits'!BE128="","N/A",'Table A2 Economic Benefits'!BE128),
IF(OR($G76=Lists!$D$4,$G76="&lt;Select&gt;"),"N/A","Error, please check"))</f>
        <v>N/A</v>
      </c>
      <c r="BF76" s="382" t="str">
        <f>IF($G76=Lists!$D$5,IF('Table A2 Economic Benefits'!BF128="","N/A",'Table A2 Economic Benefits'!BF128),
IF(OR($G76=Lists!$D$4,$G76="&lt;Select&gt;"),"N/A","Error, please check"))</f>
        <v>N/A</v>
      </c>
      <c r="BG76" s="382" t="str">
        <f>IF($G76=Lists!$D$5,IF('Table A2 Economic Benefits'!BG128="","N/A",'Table A2 Economic Benefits'!BG128),
IF(OR($G76=Lists!$D$4,$G76="&lt;Select&gt;"),"N/A","Error, please check"))</f>
        <v>N/A</v>
      </c>
      <c r="BH76" s="382" t="str">
        <f>IF($G76=Lists!$D$5,IF('Table A2 Economic Benefits'!BH128="","N/A",'Table A2 Economic Benefits'!BH128),
IF(OR($G76=Lists!$D$4,$G76="&lt;Select&gt;"),"N/A","Error, please check"))</f>
        <v>N/A</v>
      </c>
      <c r="BI76" s="382" t="str">
        <f>IF($G76=Lists!$D$5,IF('Table A2 Economic Benefits'!BI128="","N/A",'Table A2 Economic Benefits'!BI128),
IF(OR($G76=Lists!$D$4,$G76="&lt;Select&gt;"),"N/A","Error, please check"))</f>
        <v>N/A</v>
      </c>
      <c r="BJ76" s="382" t="str">
        <f>IF($G76=Lists!$D$5,IF('Table A2 Economic Benefits'!BJ128="","N/A",'Table A2 Economic Benefits'!BJ128),
IF(OR($G76=Lists!$D$4,$G76="&lt;Select&gt;"),"N/A","Error, please check"))</f>
        <v>N/A</v>
      </c>
      <c r="BK76" s="382" t="str">
        <f>IF($G76=Lists!$D$5,IF('Table A2 Economic Benefits'!BK128="","N/A",'Table A2 Economic Benefits'!BK128),
IF(OR($G76=Lists!$D$4,$G76="&lt;Select&gt;"),"N/A","Error, please check"))</f>
        <v>N/A</v>
      </c>
      <c r="BL76" s="382" t="str">
        <f>IF($G76=Lists!$D$5,IF('Table A2 Economic Benefits'!BL128="","N/A",'Table A2 Economic Benefits'!BL128),
IF(OR($G76=Lists!$D$4,$G76="&lt;Select&gt;"),"N/A","Error, please check"))</f>
        <v>N/A</v>
      </c>
      <c r="BM76" s="382" t="str">
        <f>IF($G76=Lists!$D$5,IF('Table A2 Economic Benefits'!BM128="","N/A",'Table A2 Economic Benefits'!BM128),
IF(OR($G76=Lists!$D$4,$G76="&lt;Select&gt;"),"N/A","Error, please check"))</f>
        <v>N/A</v>
      </c>
      <c r="BN76" s="382" t="str">
        <f>IF($G76=Lists!$D$5,IF('Table A2 Economic Benefits'!BN128="","N/A",'Table A2 Economic Benefits'!BN128),
IF(OR($G76=Lists!$D$4,$G76="&lt;Select&gt;"),"N/A","Error, please check"))</f>
        <v>N/A</v>
      </c>
      <c r="BO76" s="382" t="str">
        <f>IF($G76=Lists!$D$5,IF('Table A2 Economic Benefits'!BO128="","N/A",'Table A2 Economic Benefits'!BO128),
IF(OR($G76=Lists!$D$4,$G76="&lt;Select&gt;"),"N/A","Error, please check"))</f>
        <v>N/A</v>
      </c>
    </row>
    <row r="77" spans="3:67" x14ac:dyDescent="0.35">
      <c r="C77" s="109" t="str">
        <f>'Table A2 Economic Benefits'!C129</f>
        <v>&lt;Select&gt;</v>
      </c>
      <c r="D77" s="109" t="str">
        <f>'Table A2 Economic Benefits'!D129</f>
        <v>&lt;Select&gt;</v>
      </c>
      <c r="E77" s="109" t="str">
        <f>'Table A2 Economic Benefits'!E129</f>
        <v/>
      </c>
      <c r="F77" s="109" t="str">
        <f>'Table A2 Economic Benefits'!F129</f>
        <v>&lt;Select&gt;</v>
      </c>
      <c r="G77" s="109" t="str">
        <f>'Table A2 Economic Benefits'!G129</f>
        <v>&lt;Select&gt;</v>
      </c>
      <c r="H77" s="382" t="str">
        <f>IF($G77=Lists!$D$5,IF('Table A2 Economic Benefits'!H129="","N/A",'Table A2 Economic Benefits'!H129),
IF(OR($G77=Lists!$D$4,$G77="&lt;Select&gt;"),"N/A","Error, please check"))</f>
        <v>N/A</v>
      </c>
      <c r="I77" s="382" t="str">
        <f>IF($G77=Lists!$D$5,IF('Table A2 Economic Benefits'!I129="","N/A",'Table A2 Economic Benefits'!I129),
IF(OR($G77=Lists!$D$4,$G77="&lt;Select&gt;"),"N/A","Error, please check"))</f>
        <v>N/A</v>
      </c>
      <c r="J77" s="382" t="str">
        <f>IF($G77=Lists!$D$5,IF('Table A2 Economic Benefits'!J129="","N/A",'Table A2 Economic Benefits'!J129),
IF(OR($G77=Lists!$D$4,$G77="&lt;Select&gt;"),"N/A","Error, please check"))</f>
        <v>N/A</v>
      </c>
      <c r="K77" s="382" t="str">
        <f>IF($G77=Lists!$D$5,IF('Table A2 Economic Benefits'!K129="","N/A",'Table A2 Economic Benefits'!K129),
IF(OR($G77=Lists!$D$4,$G77="&lt;Select&gt;"),"N/A","Error, please check"))</f>
        <v>N/A</v>
      </c>
      <c r="L77" s="382" t="str">
        <f>IF($G77=Lists!$D$5,IF('Table A2 Economic Benefits'!L129="","N/A",'Table A2 Economic Benefits'!L129),
IF(OR($G77=Lists!$D$4,$G77="&lt;Select&gt;"),"N/A","Error, please check"))</f>
        <v>N/A</v>
      </c>
      <c r="M77" s="382" t="str">
        <f>IF($G77=Lists!$D$5,IF('Table A2 Economic Benefits'!M129="","N/A",'Table A2 Economic Benefits'!M129),
IF(OR($G77=Lists!$D$4,$G77="&lt;Select&gt;"),"N/A","Error, please check"))</f>
        <v>N/A</v>
      </c>
      <c r="N77" s="382" t="str">
        <f>IF($G77=Lists!$D$5,IF('Table A2 Economic Benefits'!N129="","N/A",'Table A2 Economic Benefits'!N129),
IF(OR($G77=Lists!$D$4,$G77="&lt;Select&gt;"),"N/A","Error, please check"))</f>
        <v>N/A</v>
      </c>
      <c r="O77" s="382" t="str">
        <f>IF($G77=Lists!$D$5,IF('Table A2 Economic Benefits'!O129="","N/A",'Table A2 Economic Benefits'!O129),
IF(OR($G77=Lists!$D$4,$G77="&lt;Select&gt;"),"N/A","Error, please check"))</f>
        <v>N/A</v>
      </c>
      <c r="P77" s="382" t="str">
        <f>IF($G77=Lists!$D$5,IF('Table A2 Economic Benefits'!P129="","N/A",'Table A2 Economic Benefits'!P129),
IF(OR($G77=Lists!$D$4,$G77="&lt;Select&gt;"),"N/A","Error, please check"))</f>
        <v>N/A</v>
      </c>
      <c r="Q77" s="382" t="str">
        <f>IF($G77=Lists!$D$5,IF('Table A2 Economic Benefits'!Q129="","N/A",'Table A2 Economic Benefits'!Q129),
IF(OR($G77=Lists!$D$4,$G77="&lt;Select&gt;"),"N/A","Error, please check"))</f>
        <v>N/A</v>
      </c>
      <c r="R77" s="382" t="str">
        <f>IF($G77=Lists!$D$5,IF('Table A2 Economic Benefits'!R129="","N/A",'Table A2 Economic Benefits'!R129),
IF(OR($G77=Lists!$D$4,$G77="&lt;Select&gt;"),"N/A","Error, please check"))</f>
        <v>N/A</v>
      </c>
      <c r="S77" s="382" t="str">
        <f>IF($G77=Lists!$D$5,IF('Table A2 Economic Benefits'!S129="","N/A",'Table A2 Economic Benefits'!S129),
IF(OR($G77=Lists!$D$4,$G77="&lt;Select&gt;"),"N/A","Error, please check"))</f>
        <v>N/A</v>
      </c>
      <c r="T77" s="382" t="str">
        <f>IF($G77=Lists!$D$5,IF('Table A2 Economic Benefits'!T129="","N/A",'Table A2 Economic Benefits'!T129),
IF(OR($G77=Lists!$D$4,$G77="&lt;Select&gt;"),"N/A","Error, please check"))</f>
        <v>N/A</v>
      </c>
      <c r="U77" s="382" t="str">
        <f>IF($G77=Lists!$D$5,IF('Table A2 Economic Benefits'!U129="","N/A",'Table A2 Economic Benefits'!U129),
IF(OR($G77=Lists!$D$4,$G77="&lt;Select&gt;"),"N/A","Error, please check"))</f>
        <v>N/A</v>
      </c>
      <c r="V77" s="382" t="str">
        <f>IF($G77=Lists!$D$5,IF('Table A2 Economic Benefits'!V129="","N/A",'Table A2 Economic Benefits'!V129),
IF(OR($G77=Lists!$D$4,$G77="&lt;Select&gt;"),"N/A","Error, please check"))</f>
        <v>N/A</v>
      </c>
      <c r="W77" s="382" t="str">
        <f>IF($G77=Lists!$D$5,IF('Table A2 Economic Benefits'!W129="","N/A",'Table A2 Economic Benefits'!W129),
IF(OR($G77=Lists!$D$4,$G77="&lt;Select&gt;"),"N/A","Error, please check"))</f>
        <v>N/A</v>
      </c>
      <c r="X77" s="382" t="str">
        <f>IF($G77=Lists!$D$5,IF('Table A2 Economic Benefits'!X129="","N/A",'Table A2 Economic Benefits'!X129),
IF(OR($G77=Lists!$D$4,$G77="&lt;Select&gt;"),"N/A","Error, please check"))</f>
        <v>N/A</v>
      </c>
      <c r="Y77" s="382" t="str">
        <f>IF($G77=Lists!$D$5,IF('Table A2 Economic Benefits'!Y129="","N/A",'Table A2 Economic Benefits'!Y129),
IF(OR($G77=Lists!$D$4,$G77="&lt;Select&gt;"),"N/A","Error, please check"))</f>
        <v>N/A</v>
      </c>
      <c r="Z77" s="382" t="str">
        <f>IF($G77=Lists!$D$5,IF('Table A2 Economic Benefits'!Z129="","N/A",'Table A2 Economic Benefits'!Z129),
IF(OR($G77=Lists!$D$4,$G77="&lt;Select&gt;"),"N/A","Error, please check"))</f>
        <v>N/A</v>
      </c>
      <c r="AA77" s="382" t="str">
        <f>IF($G77=Lists!$D$5,IF('Table A2 Economic Benefits'!AA129="","N/A",'Table A2 Economic Benefits'!AA129),
IF(OR($G77=Lists!$D$4,$G77="&lt;Select&gt;"),"N/A","Error, please check"))</f>
        <v>N/A</v>
      </c>
      <c r="AB77" s="382" t="str">
        <f>IF($G77=Lists!$D$5,IF('Table A2 Economic Benefits'!AB129="","N/A",'Table A2 Economic Benefits'!AB129),
IF(OR($G77=Lists!$D$4,$G77="&lt;Select&gt;"),"N/A","Error, please check"))</f>
        <v>N/A</v>
      </c>
      <c r="AC77" s="382" t="str">
        <f>IF($G77=Lists!$D$5,IF('Table A2 Economic Benefits'!AC129="","N/A",'Table A2 Economic Benefits'!AC129),
IF(OR($G77=Lists!$D$4,$G77="&lt;Select&gt;"),"N/A","Error, please check"))</f>
        <v>N/A</v>
      </c>
      <c r="AD77" s="382" t="str">
        <f>IF($G77=Lists!$D$5,IF('Table A2 Economic Benefits'!AD129="","N/A",'Table A2 Economic Benefits'!AD129),
IF(OR($G77=Lists!$D$4,$G77="&lt;Select&gt;"),"N/A","Error, please check"))</f>
        <v>N/A</v>
      </c>
      <c r="AE77" s="382" t="str">
        <f>IF($G77=Lists!$D$5,IF('Table A2 Economic Benefits'!AE129="","N/A",'Table A2 Economic Benefits'!AE129),
IF(OR($G77=Lists!$D$4,$G77="&lt;Select&gt;"),"N/A","Error, please check"))</f>
        <v>N/A</v>
      </c>
      <c r="AF77" s="382" t="str">
        <f>IF($G77=Lists!$D$5,IF('Table A2 Economic Benefits'!AF129="","N/A",'Table A2 Economic Benefits'!AF129),
IF(OR($G77=Lists!$D$4,$G77="&lt;Select&gt;"),"N/A","Error, please check"))</f>
        <v>N/A</v>
      </c>
      <c r="AG77" s="382" t="str">
        <f>IF($G77=Lists!$D$5,IF('Table A2 Economic Benefits'!AG129="","N/A",'Table A2 Economic Benefits'!AG129),
IF(OR($G77=Lists!$D$4,$G77="&lt;Select&gt;"),"N/A","Error, please check"))</f>
        <v>N/A</v>
      </c>
      <c r="AH77" s="382" t="str">
        <f>IF($G77=Lists!$D$5,IF('Table A2 Economic Benefits'!AH129="","N/A",'Table A2 Economic Benefits'!AH129),
IF(OR($G77=Lists!$D$4,$G77="&lt;Select&gt;"),"N/A","Error, please check"))</f>
        <v>N/A</v>
      </c>
      <c r="AI77" s="382" t="str">
        <f>IF($G77=Lists!$D$5,IF('Table A2 Economic Benefits'!AI129="","N/A",'Table A2 Economic Benefits'!AI129),
IF(OR($G77=Lists!$D$4,$G77="&lt;Select&gt;"),"N/A","Error, please check"))</f>
        <v>N/A</v>
      </c>
      <c r="AJ77" s="382" t="str">
        <f>IF($G77=Lists!$D$5,IF('Table A2 Economic Benefits'!AJ129="","N/A",'Table A2 Economic Benefits'!AJ129),
IF(OR($G77=Lists!$D$4,$G77="&lt;Select&gt;"),"N/A","Error, please check"))</f>
        <v>N/A</v>
      </c>
      <c r="AK77" s="382" t="str">
        <f>IF($G77=Lists!$D$5,IF('Table A2 Economic Benefits'!AK129="","N/A",'Table A2 Economic Benefits'!AK129),
IF(OR($G77=Lists!$D$4,$G77="&lt;Select&gt;"),"N/A","Error, please check"))</f>
        <v>N/A</v>
      </c>
      <c r="AL77" s="382" t="str">
        <f>IF($G77=Lists!$D$5,IF('Table A2 Economic Benefits'!AL129="","N/A",'Table A2 Economic Benefits'!AL129),
IF(OR($G77=Lists!$D$4,$G77="&lt;Select&gt;"),"N/A","Error, please check"))</f>
        <v>N/A</v>
      </c>
      <c r="AM77" s="382" t="str">
        <f>IF($G77=Lists!$D$5,IF('Table A2 Economic Benefits'!AM129="","N/A",'Table A2 Economic Benefits'!AM129),
IF(OR($G77=Lists!$D$4,$G77="&lt;Select&gt;"),"N/A","Error, please check"))</f>
        <v>N/A</v>
      </c>
      <c r="AN77" s="382" t="str">
        <f>IF($G77=Lists!$D$5,IF('Table A2 Economic Benefits'!AN129="","N/A",'Table A2 Economic Benefits'!AN129),
IF(OR($G77=Lists!$D$4,$G77="&lt;Select&gt;"),"N/A","Error, please check"))</f>
        <v>N/A</v>
      </c>
      <c r="AO77" s="382" t="str">
        <f>IF($G77=Lists!$D$5,IF('Table A2 Economic Benefits'!AO129="","N/A",'Table A2 Economic Benefits'!AO129),
IF(OR($G77=Lists!$D$4,$G77="&lt;Select&gt;"),"N/A","Error, please check"))</f>
        <v>N/A</v>
      </c>
      <c r="AP77" s="382" t="str">
        <f>IF($G77=Lists!$D$5,IF('Table A2 Economic Benefits'!AP129="","N/A",'Table A2 Economic Benefits'!AP129),
IF(OR($G77=Lists!$D$4,$G77="&lt;Select&gt;"),"N/A","Error, please check"))</f>
        <v>N/A</v>
      </c>
      <c r="AQ77" s="382" t="str">
        <f>IF($G77=Lists!$D$5,IF('Table A2 Economic Benefits'!AQ129="","N/A",'Table A2 Economic Benefits'!AQ129),
IF(OR($G77=Lists!$D$4,$G77="&lt;Select&gt;"),"N/A","Error, please check"))</f>
        <v>N/A</v>
      </c>
      <c r="AR77" s="382" t="str">
        <f>IF($G77=Lists!$D$5,IF('Table A2 Economic Benefits'!AR129="","N/A",'Table A2 Economic Benefits'!AR129),
IF(OR($G77=Lists!$D$4,$G77="&lt;Select&gt;"),"N/A","Error, please check"))</f>
        <v>N/A</v>
      </c>
      <c r="AS77" s="382" t="str">
        <f>IF($G77=Lists!$D$5,IF('Table A2 Economic Benefits'!AS129="","N/A",'Table A2 Economic Benefits'!AS129),
IF(OR($G77=Lists!$D$4,$G77="&lt;Select&gt;"),"N/A","Error, please check"))</f>
        <v>N/A</v>
      </c>
      <c r="AT77" s="382" t="str">
        <f>IF($G77=Lists!$D$5,IF('Table A2 Economic Benefits'!AT129="","N/A",'Table A2 Economic Benefits'!AT129),
IF(OR($G77=Lists!$D$4,$G77="&lt;Select&gt;"),"N/A","Error, please check"))</f>
        <v>N/A</v>
      </c>
      <c r="AU77" s="382" t="str">
        <f>IF($G77=Lists!$D$5,IF('Table A2 Economic Benefits'!AU129="","N/A",'Table A2 Economic Benefits'!AU129),
IF(OR($G77=Lists!$D$4,$G77="&lt;Select&gt;"),"N/A","Error, please check"))</f>
        <v>N/A</v>
      </c>
      <c r="AV77" s="382" t="str">
        <f>IF($G77=Lists!$D$5,IF('Table A2 Economic Benefits'!AV129="","N/A",'Table A2 Economic Benefits'!AV129),
IF(OR($G77=Lists!$D$4,$G77="&lt;Select&gt;"),"N/A","Error, please check"))</f>
        <v>N/A</v>
      </c>
      <c r="AW77" s="382" t="str">
        <f>IF($G77=Lists!$D$5,IF('Table A2 Economic Benefits'!AW129="","N/A",'Table A2 Economic Benefits'!AW129),
IF(OR($G77=Lists!$D$4,$G77="&lt;Select&gt;"),"N/A","Error, please check"))</f>
        <v>N/A</v>
      </c>
      <c r="AX77" s="382" t="str">
        <f>IF($G77=Lists!$D$5,IF('Table A2 Economic Benefits'!AX129="","N/A",'Table A2 Economic Benefits'!AX129),
IF(OR($G77=Lists!$D$4,$G77="&lt;Select&gt;"),"N/A","Error, please check"))</f>
        <v>N/A</v>
      </c>
      <c r="AY77" s="382" t="str">
        <f>IF($G77=Lists!$D$5,IF('Table A2 Economic Benefits'!AY129="","N/A",'Table A2 Economic Benefits'!AY129),
IF(OR($G77=Lists!$D$4,$G77="&lt;Select&gt;"),"N/A","Error, please check"))</f>
        <v>N/A</v>
      </c>
      <c r="AZ77" s="382" t="str">
        <f>IF($G77=Lists!$D$5,IF('Table A2 Economic Benefits'!AZ129="","N/A",'Table A2 Economic Benefits'!AZ129),
IF(OR($G77=Lists!$D$4,$G77="&lt;Select&gt;"),"N/A","Error, please check"))</f>
        <v>N/A</v>
      </c>
      <c r="BA77" s="382" t="str">
        <f>IF($G77=Lists!$D$5,IF('Table A2 Economic Benefits'!BA129="","N/A",'Table A2 Economic Benefits'!BA129),
IF(OR($G77=Lists!$D$4,$G77="&lt;Select&gt;"),"N/A","Error, please check"))</f>
        <v>N/A</v>
      </c>
      <c r="BB77" s="382" t="str">
        <f>IF($G77=Lists!$D$5,IF('Table A2 Economic Benefits'!BB129="","N/A",'Table A2 Economic Benefits'!BB129),
IF(OR($G77=Lists!$D$4,$G77="&lt;Select&gt;"),"N/A","Error, please check"))</f>
        <v>N/A</v>
      </c>
      <c r="BC77" s="382" t="str">
        <f>IF($G77=Lists!$D$5,IF('Table A2 Economic Benefits'!BC129="","N/A",'Table A2 Economic Benefits'!BC129),
IF(OR($G77=Lists!$D$4,$G77="&lt;Select&gt;"),"N/A","Error, please check"))</f>
        <v>N/A</v>
      </c>
      <c r="BD77" s="382" t="str">
        <f>IF($G77=Lists!$D$5,IF('Table A2 Economic Benefits'!BD129="","N/A",'Table A2 Economic Benefits'!BD129),
IF(OR($G77=Lists!$D$4,$G77="&lt;Select&gt;"),"N/A","Error, please check"))</f>
        <v>N/A</v>
      </c>
      <c r="BE77" s="382" t="str">
        <f>IF($G77=Lists!$D$5,IF('Table A2 Economic Benefits'!BE129="","N/A",'Table A2 Economic Benefits'!BE129),
IF(OR($G77=Lists!$D$4,$G77="&lt;Select&gt;"),"N/A","Error, please check"))</f>
        <v>N/A</v>
      </c>
      <c r="BF77" s="382" t="str">
        <f>IF($G77=Lists!$D$5,IF('Table A2 Economic Benefits'!BF129="","N/A",'Table A2 Economic Benefits'!BF129),
IF(OR($G77=Lists!$D$4,$G77="&lt;Select&gt;"),"N/A","Error, please check"))</f>
        <v>N/A</v>
      </c>
      <c r="BG77" s="382" t="str">
        <f>IF($G77=Lists!$D$5,IF('Table A2 Economic Benefits'!BG129="","N/A",'Table A2 Economic Benefits'!BG129),
IF(OR($G77=Lists!$D$4,$G77="&lt;Select&gt;"),"N/A","Error, please check"))</f>
        <v>N/A</v>
      </c>
      <c r="BH77" s="382" t="str">
        <f>IF($G77=Lists!$D$5,IF('Table A2 Economic Benefits'!BH129="","N/A",'Table A2 Economic Benefits'!BH129),
IF(OR($G77=Lists!$D$4,$G77="&lt;Select&gt;"),"N/A","Error, please check"))</f>
        <v>N/A</v>
      </c>
      <c r="BI77" s="382" t="str">
        <f>IF($G77=Lists!$D$5,IF('Table A2 Economic Benefits'!BI129="","N/A",'Table A2 Economic Benefits'!BI129),
IF(OR($G77=Lists!$D$4,$G77="&lt;Select&gt;"),"N/A","Error, please check"))</f>
        <v>N/A</v>
      </c>
      <c r="BJ77" s="382" t="str">
        <f>IF($G77=Lists!$D$5,IF('Table A2 Economic Benefits'!BJ129="","N/A",'Table A2 Economic Benefits'!BJ129),
IF(OR($G77=Lists!$D$4,$G77="&lt;Select&gt;"),"N/A","Error, please check"))</f>
        <v>N/A</v>
      </c>
      <c r="BK77" s="382" t="str">
        <f>IF($G77=Lists!$D$5,IF('Table A2 Economic Benefits'!BK129="","N/A",'Table A2 Economic Benefits'!BK129),
IF(OR($G77=Lists!$D$4,$G77="&lt;Select&gt;"),"N/A","Error, please check"))</f>
        <v>N/A</v>
      </c>
      <c r="BL77" s="382" t="str">
        <f>IF($G77=Lists!$D$5,IF('Table A2 Economic Benefits'!BL129="","N/A",'Table A2 Economic Benefits'!BL129),
IF(OR($G77=Lists!$D$4,$G77="&lt;Select&gt;"),"N/A","Error, please check"))</f>
        <v>N/A</v>
      </c>
      <c r="BM77" s="382" t="str">
        <f>IF($G77=Lists!$D$5,IF('Table A2 Economic Benefits'!BM129="","N/A",'Table A2 Economic Benefits'!BM129),
IF(OR($G77=Lists!$D$4,$G77="&lt;Select&gt;"),"N/A","Error, please check"))</f>
        <v>N/A</v>
      </c>
      <c r="BN77" s="382" t="str">
        <f>IF($G77=Lists!$D$5,IF('Table A2 Economic Benefits'!BN129="","N/A",'Table A2 Economic Benefits'!BN129),
IF(OR($G77=Lists!$D$4,$G77="&lt;Select&gt;"),"N/A","Error, please check"))</f>
        <v>N/A</v>
      </c>
      <c r="BO77" s="382" t="str">
        <f>IF($G77=Lists!$D$5,IF('Table A2 Economic Benefits'!BO129="","N/A",'Table A2 Economic Benefits'!BO129),
IF(OR($G77=Lists!$D$4,$G77="&lt;Select&gt;"),"N/A","Error, please check"))</f>
        <v>N/A</v>
      </c>
    </row>
    <row r="78" spans="3:67" x14ac:dyDescent="0.35">
      <c r="C78" s="109" t="str">
        <f>'Table A2 Economic Benefits'!C130</f>
        <v>&lt;Select&gt;</v>
      </c>
      <c r="D78" s="109" t="str">
        <f>'Table A2 Economic Benefits'!D130</f>
        <v>&lt;Select&gt;</v>
      </c>
      <c r="E78" s="109" t="str">
        <f>'Table A2 Economic Benefits'!E130</f>
        <v/>
      </c>
      <c r="F78" s="109" t="str">
        <f>'Table A2 Economic Benefits'!F130</f>
        <v>&lt;Select&gt;</v>
      </c>
      <c r="G78" s="109" t="str">
        <f>'Table A2 Economic Benefits'!G130</f>
        <v>&lt;Select&gt;</v>
      </c>
      <c r="H78" s="382" t="str">
        <f>IF($G78=Lists!$D$5,IF('Table A2 Economic Benefits'!H130="","N/A",'Table A2 Economic Benefits'!H130),
IF(OR($G78=Lists!$D$4,$G78="&lt;Select&gt;"),"N/A","Error, please check"))</f>
        <v>N/A</v>
      </c>
      <c r="I78" s="382" t="str">
        <f>IF($G78=Lists!$D$5,IF('Table A2 Economic Benefits'!I130="","N/A",'Table A2 Economic Benefits'!I130),
IF(OR($G78=Lists!$D$4,$G78="&lt;Select&gt;"),"N/A","Error, please check"))</f>
        <v>N/A</v>
      </c>
      <c r="J78" s="382" t="str">
        <f>IF($G78=Lists!$D$5,IF('Table A2 Economic Benefits'!J130="","N/A",'Table A2 Economic Benefits'!J130),
IF(OR($G78=Lists!$D$4,$G78="&lt;Select&gt;"),"N/A","Error, please check"))</f>
        <v>N/A</v>
      </c>
      <c r="K78" s="382" t="str">
        <f>IF($G78=Lists!$D$5,IF('Table A2 Economic Benefits'!K130="","N/A",'Table A2 Economic Benefits'!K130),
IF(OR($G78=Lists!$D$4,$G78="&lt;Select&gt;"),"N/A","Error, please check"))</f>
        <v>N/A</v>
      </c>
      <c r="L78" s="382" t="str">
        <f>IF($G78=Lists!$D$5,IF('Table A2 Economic Benefits'!L130="","N/A",'Table A2 Economic Benefits'!L130),
IF(OR($G78=Lists!$D$4,$G78="&lt;Select&gt;"),"N/A","Error, please check"))</f>
        <v>N/A</v>
      </c>
      <c r="M78" s="382" t="str">
        <f>IF($G78=Lists!$D$5,IF('Table A2 Economic Benefits'!M130="","N/A",'Table A2 Economic Benefits'!M130),
IF(OR($G78=Lists!$D$4,$G78="&lt;Select&gt;"),"N/A","Error, please check"))</f>
        <v>N/A</v>
      </c>
      <c r="N78" s="382" t="str">
        <f>IF($G78=Lists!$D$5,IF('Table A2 Economic Benefits'!N130="","N/A",'Table A2 Economic Benefits'!N130),
IF(OR($G78=Lists!$D$4,$G78="&lt;Select&gt;"),"N/A","Error, please check"))</f>
        <v>N/A</v>
      </c>
      <c r="O78" s="382" t="str">
        <f>IF($G78=Lists!$D$5,IF('Table A2 Economic Benefits'!O130="","N/A",'Table A2 Economic Benefits'!O130),
IF(OR($G78=Lists!$D$4,$G78="&lt;Select&gt;"),"N/A","Error, please check"))</f>
        <v>N/A</v>
      </c>
      <c r="P78" s="382" t="str">
        <f>IF($G78=Lists!$D$5,IF('Table A2 Economic Benefits'!P130="","N/A",'Table A2 Economic Benefits'!P130),
IF(OR($G78=Lists!$D$4,$G78="&lt;Select&gt;"),"N/A","Error, please check"))</f>
        <v>N/A</v>
      </c>
      <c r="Q78" s="382" t="str">
        <f>IF($G78=Lists!$D$5,IF('Table A2 Economic Benefits'!Q130="","N/A",'Table A2 Economic Benefits'!Q130),
IF(OR($G78=Lists!$D$4,$G78="&lt;Select&gt;"),"N/A","Error, please check"))</f>
        <v>N/A</v>
      </c>
      <c r="R78" s="382" t="str">
        <f>IF($G78=Lists!$D$5,IF('Table A2 Economic Benefits'!R130="","N/A",'Table A2 Economic Benefits'!R130),
IF(OR($G78=Lists!$D$4,$G78="&lt;Select&gt;"),"N/A","Error, please check"))</f>
        <v>N/A</v>
      </c>
      <c r="S78" s="382" t="str">
        <f>IF($G78=Lists!$D$5,IF('Table A2 Economic Benefits'!S130="","N/A",'Table A2 Economic Benefits'!S130),
IF(OR($G78=Lists!$D$4,$G78="&lt;Select&gt;"),"N/A","Error, please check"))</f>
        <v>N/A</v>
      </c>
      <c r="T78" s="382" t="str">
        <f>IF($G78=Lists!$D$5,IF('Table A2 Economic Benefits'!T130="","N/A",'Table A2 Economic Benefits'!T130),
IF(OR($G78=Lists!$D$4,$G78="&lt;Select&gt;"),"N/A","Error, please check"))</f>
        <v>N/A</v>
      </c>
      <c r="U78" s="382" t="str">
        <f>IF($G78=Lists!$D$5,IF('Table A2 Economic Benefits'!U130="","N/A",'Table A2 Economic Benefits'!U130),
IF(OR($G78=Lists!$D$4,$G78="&lt;Select&gt;"),"N/A","Error, please check"))</f>
        <v>N/A</v>
      </c>
      <c r="V78" s="382" t="str">
        <f>IF($G78=Lists!$D$5,IF('Table A2 Economic Benefits'!V130="","N/A",'Table A2 Economic Benefits'!V130),
IF(OR($G78=Lists!$D$4,$G78="&lt;Select&gt;"),"N/A","Error, please check"))</f>
        <v>N/A</v>
      </c>
      <c r="W78" s="382" t="str">
        <f>IF($G78=Lists!$D$5,IF('Table A2 Economic Benefits'!W130="","N/A",'Table A2 Economic Benefits'!W130),
IF(OR($G78=Lists!$D$4,$G78="&lt;Select&gt;"),"N/A","Error, please check"))</f>
        <v>N/A</v>
      </c>
      <c r="X78" s="382" t="str">
        <f>IF($G78=Lists!$D$5,IF('Table A2 Economic Benefits'!X130="","N/A",'Table A2 Economic Benefits'!X130),
IF(OR($G78=Lists!$D$4,$G78="&lt;Select&gt;"),"N/A","Error, please check"))</f>
        <v>N/A</v>
      </c>
      <c r="Y78" s="382" t="str">
        <f>IF($G78=Lists!$D$5,IF('Table A2 Economic Benefits'!Y130="","N/A",'Table A2 Economic Benefits'!Y130),
IF(OR($G78=Lists!$D$4,$G78="&lt;Select&gt;"),"N/A","Error, please check"))</f>
        <v>N/A</v>
      </c>
      <c r="Z78" s="382" t="str">
        <f>IF($G78=Lists!$D$5,IF('Table A2 Economic Benefits'!Z130="","N/A",'Table A2 Economic Benefits'!Z130),
IF(OR($G78=Lists!$D$4,$G78="&lt;Select&gt;"),"N/A","Error, please check"))</f>
        <v>N/A</v>
      </c>
      <c r="AA78" s="382" t="str">
        <f>IF($G78=Lists!$D$5,IF('Table A2 Economic Benefits'!AA130="","N/A",'Table A2 Economic Benefits'!AA130),
IF(OR($G78=Lists!$D$4,$G78="&lt;Select&gt;"),"N/A","Error, please check"))</f>
        <v>N/A</v>
      </c>
      <c r="AB78" s="382" t="str">
        <f>IF($G78=Lists!$D$5,IF('Table A2 Economic Benefits'!AB130="","N/A",'Table A2 Economic Benefits'!AB130),
IF(OR($G78=Lists!$D$4,$G78="&lt;Select&gt;"),"N/A","Error, please check"))</f>
        <v>N/A</v>
      </c>
      <c r="AC78" s="382" t="str">
        <f>IF($G78=Lists!$D$5,IF('Table A2 Economic Benefits'!AC130="","N/A",'Table A2 Economic Benefits'!AC130),
IF(OR($G78=Lists!$D$4,$G78="&lt;Select&gt;"),"N/A","Error, please check"))</f>
        <v>N/A</v>
      </c>
      <c r="AD78" s="382" t="str">
        <f>IF($G78=Lists!$D$5,IF('Table A2 Economic Benefits'!AD130="","N/A",'Table A2 Economic Benefits'!AD130),
IF(OR($G78=Lists!$D$4,$G78="&lt;Select&gt;"),"N/A","Error, please check"))</f>
        <v>N/A</v>
      </c>
      <c r="AE78" s="382" t="str">
        <f>IF($G78=Lists!$D$5,IF('Table A2 Economic Benefits'!AE130="","N/A",'Table A2 Economic Benefits'!AE130),
IF(OR($G78=Lists!$D$4,$G78="&lt;Select&gt;"),"N/A","Error, please check"))</f>
        <v>N/A</v>
      </c>
      <c r="AF78" s="382" t="str">
        <f>IF($G78=Lists!$D$5,IF('Table A2 Economic Benefits'!AF130="","N/A",'Table A2 Economic Benefits'!AF130),
IF(OR($G78=Lists!$D$4,$G78="&lt;Select&gt;"),"N/A","Error, please check"))</f>
        <v>N/A</v>
      </c>
      <c r="AG78" s="382" t="str">
        <f>IF($G78=Lists!$D$5,IF('Table A2 Economic Benefits'!AG130="","N/A",'Table A2 Economic Benefits'!AG130),
IF(OR($G78=Lists!$D$4,$G78="&lt;Select&gt;"),"N/A","Error, please check"))</f>
        <v>N/A</v>
      </c>
      <c r="AH78" s="382" t="str">
        <f>IF($G78=Lists!$D$5,IF('Table A2 Economic Benefits'!AH130="","N/A",'Table A2 Economic Benefits'!AH130),
IF(OR($G78=Lists!$D$4,$G78="&lt;Select&gt;"),"N/A","Error, please check"))</f>
        <v>N/A</v>
      </c>
      <c r="AI78" s="382" t="str">
        <f>IF($G78=Lists!$D$5,IF('Table A2 Economic Benefits'!AI130="","N/A",'Table A2 Economic Benefits'!AI130),
IF(OR($G78=Lists!$D$4,$G78="&lt;Select&gt;"),"N/A","Error, please check"))</f>
        <v>N/A</v>
      </c>
      <c r="AJ78" s="382" t="str">
        <f>IF($G78=Lists!$D$5,IF('Table A2 Economic Benefits'!AJ130="","N/A",'Table A2 Economic Benefits'!AJ130),
IF(OR($G78=Lists!$D$4,$G78="&lt;Select&gt;"),"N/A","Error, please check"))</f>
        <v>N/A</v>
      </c>
      <c r="AK78" s="382" t="str">
        <f>IF($G78=Lists!$D$5,IF('Table A2 Economic Benefits'!AK130="","N/A",'Table A2 Economic Benefits'!AK130),
IF(OR($G78=Lists!$D$4,$G78="&lt;Select&gt;"),"N/A","Error, please check"))</f>
        <v>N/A</v>
      </c>
      <c r="AL78" s="382" t="str">
        <f>IF($G78=Lists!$D$5,IF('Table A2 Economic Benefits'!AL130="","N/A",'Table A2 Economic Benefits'!AL130),
IF(OR($G78=Lists!$D$4,$G78="&lt;Select&gt;"),"N/A","Error, please check"))</f>
        <v>N/A</v>
      </c>
      <c r="AM78" s="382" t="str">
        <f>IF($G78=Lists!$D$5,IF('Table A2 Economic Benefits'!AM130="","N/A",'Table A2 Economic Benefits'!AM130),
IF(OR($G78=Lists!$D$4,$G78="&lt;Select&gt;"),"N/A","Error, please check"))</f>
        <v>N/A</v>
      </c>
      <c r="AN78" s="382" t="str">
        <f>IF($G78=Lists!$D$5,IF('Table A2 Economic Benefits'!AN130="","N/A",'Table A2 Economic Benefits'!AN130),
IF(OR($G78=Lists!$D$4,$G78="&lt;Select&gt;"),"N/A","Error, please check"))</f>
        <v>N/A</v>
      </c>
      <c r="AO78" s="382" t="str">
        <f>IF($G78=Lists!$D$5,IF('Table A2 Economic Benefits'!AO130="","N/A",'Table A2 Economic Benefits'!AO130),
IF(OR($G78=Lists!$D$4,$G78="&lt;Select&gt;"),"N/A","Error, please check"))</f>
        <v>N/A</v>
      </c>
      <c r="AP78" s="382" t="str">
        <f>IF($G78=Lists!$D$5,IF('Table A2 Economic Benefits'!AP130="","N/A",'Table A2 Economic Benefits'!AP130),
IF(OR($G78=Lists!$D$4,$G78="&lt;Select&gt;"),"N/A","Error, please check"))</f>
        <v>N/A</v>
      </c>
      <c r="AQ78" s="382" t="str">
        <f>IF($G78=Lists!$D$5,IF('Table A2 Economic Benefits'!AQ130="","N/A",'Table A2 Economic Benefits'!AQ130),
IF(OR($G78=Lists!$D$4,$G78="&lt;Select&gt;"),"N/A","Error, please check"))</f>
        <v>N/A</v>
      </c>
      <c r="AR78" s="382" t="str">
        <f>IF($G78=Lists!$D$5,IF('Table A2 Economic Benefits'!AR130="","N/A",'Table A2 Economic Benefits'!AR130),
IF(OR($G78=Lists!$D$4,$G78="&lt;Select&gt;"),"N/A","Error, please check"))</f>
        <v>N/A</v>
      </c>
      <c r="AS78" s="382" t="str">
        <f>IF($G78=Lists!$D$5,IF('Table A2 Economic Benefits'!AS130="","N/A",'Table A2 Economic Benefits'!AS130),
IF(OR($G78=Lists!$D$4,$G78="&lt;Select&gt;"),"N/A","Error, please check"))</f>
        <v>N/A</v>
      </c>
      <c r="AT78" s="382" t="str">
        <f>IF($G78=Lists!$D$5,IF('Table A2 Economic Benefits'!AT130="","N/A",'Table A2 Economic Benefits'!AT130),
IF(OR($G78=Lists!$D$4,$G78="&lt;Select&gt;"),"N/A","Error, please check"))</f>
        <v>N/A</v>
      </c>
      <c r="AU78" s="382" t="str">
        <f>IF($G78=Lists!$D$5,IF('Table A2 Economic Benefits'!AU130="","N/A",'Table A2 Economic Benefits'!AU130),
IF(OR($G78=Lists!$D$4,$G78="&lt;Select&gt;"),"N/A","Error, please check"))</f>
        <v>N/A</v>
      </c>
      <c r="AV78" s="382" t="str">
        <f>IF($G78=Lists!$D$5,IF('Table A2 Economic Benefits'!AV130="","N/A",'Table A2 Economic Benefits'!AV130),
IF(OR($G78=Lists!$D$4,$G78="&lt;Select&gt;"),"N/A","Error, please check"))</f>
        <v>N/A</v>
      </c>
      <c r="AW78" s="382" t="str">
        <f>IF($G78=Lists!$D$5,IF('Table A2 Economic Benefits'!AW130="","N/A",'Table A2 Economic Benefits'!AW130),
IF(OR($G78=Lists!$D$4,$G78="&lt;Select&gt;"),"N/A","Error, please check"))</f>
        <v>N/A</v>
      </c>
      <c r="AX78" s="382" t="str">
        <f>IF($G78=Lists!$D$5,IF('Table A2 Economic Benefits'!AX130="","N/A",'Table A2 Economic Benefits'!AX130),
IF(OR($G78=Lists!$D$4,$G78="&lt;Select&gt;"),"N/A","Error, please check"))</f>
        <v>N/A</v>
      </c>
      <c r="AY78" s="382" t="str">
        <f>IF($G78=Lists!$D$5,IF('Table A2 Economic Benefits'!AY130="","N/A",'Table A2 Economic Benefits'!AY130),
IF(OR($G78=Lists!$D$4,$G78="&lt;Select&gt;"),"N/A","Error, please check"))</f>
        <v>N/A</v>
      </c>
      <c r="AZ78" s="382" t="str">
        <f>IF($G78=Lists!$D$5,IF('Table A2 Economic Benefits'!AZ130="","N/A",'Table A2 Economic Benefits'!AZ130),
IF(OR($G78=Lists!$D$4,$G78="&lt;Select&gt;"),"N/A","Error, please check"))</f>
        <v>N/A</v>
      </c>
      <c r="BA78" s="382" t="str">
        <f>IF($G78=Lists!$D$5,IF('Table A2 Economic Benefits'!BA130="","N/A",'Table A2 Economic Benefits'!BA130),
IF(OR($G78=Lists!$D$4,$G78="&lt;Select&gt;"),"N/A","Error, please check"))</f>
        <v>N/A</v>
      </c>
      <c r="BB78" s="382" t="str">
        <f>IF($G78=Lists!$D$5,IF('Table A2 Economic Benefits'!BB130="","N/A",'Table A2 Economic Benefits'!BB130),
IF(OR($G78=Lists!$D$4,$G78="&lt;Select&gt;"),"N/A","Error, please check"))</f>
        <v>N/A</v>
      </c>
      <c r="BC78" s="382" t="str">
        <f>IF($G78=Lists!$D$5,IF('Table A2 Economic Benefits'!BC130="","N/A",'Table A2 Economic Benefits'!BC130),
IF(OR($G78=Lists!$D$4,$G78="&lt;Select&gt;"),"N/A","Error, please check"))</f>
        <v>N/A</v>
      </c>
      <c r="BD78" s="382" t="str">
        <f>IF($G78=Lists!$D$5,IF('Table A2 Economic Benefits'!BD130="","N/A",'Table A2 Economic Benefits'!BD130),
IF(OR($G78=Lists!$D$4,$G78="&lt;Select&gt;"),"N/A","Error, please check"))</f>
        <v>N/A</v>
      </c>
      <c r="BE78" s="382" t="str">
        <f>IF($G78=Lists!$D$5,IF('Table A2 Economic Benefits'!BE130="","N/A",'Table A2 Economic Benefits'!BE130),
IF(OR($G78=Lists!$D$4,$G78="&lt;Select&gt;"),"N/A","Error, please check"))</f>
        <v>N/A</v>
      </c>
      <c r="BF78" s="382" t="str">
        <f>IF($G78=Lists!$D$5,IF('Table A2 Economic Benefits'!BF130="","N/A",'Table A2 Economic Benefits'!BF130),
IF(OR($G78=Lists!$D$4,$G78="&lt;Select&gt;"),"N/A","Error, please check"))</f>
        <v>N/A</v>
      </c>
      <c r="BG78" s="382" t="str">
        <f>IF($G78=Lists!$D$5,IF('Table A2 Economic Benefits'!BG130="","N/A",'Table A2 Economic Benefits'!BG130),
IF(OR($G78=Lists!$D$4,$G78="&lt;Select&gt;"),"N/A","Error, please check"))</f>
        <v>N/A</v>
      </c>
      <c r="BH78" s="382" t="str">
        <f>IF($G78=Lists!$D$5,IF('Table A2 Economic Benefits'!BH130="","N/A",'Table A2 Economic Benefits'!BH130),
IF(OR($G78=Lists!$D$4,$G78="&lt;Select&gt;"),"N/A","Error, please check"))</f>
        <v>N/A</v>
      </c>
      <c r="BI78" s="382" t="str">
        <f>IF($G78=Lists!$D$5,IF('Table A2 Economic Benefits'!BI130="","N/A",'Table A2 Economic Benefits'!BI130),
IF(OR($G78=Lists!$D$4,$G78="&lt;Select&gt;"),"N/A","Error, please check"))</f>
        <v>N/A</v>
      </c>
      <c r="BJ78" s="382" t="str">
        <f>IF($G78=Lists!$D$5,IF('Table A2 Economic Benefits'!BJ130="","N/A",'Table A2 Economic Benefits'!BJ130),
IF(OR($G78=Lists!$D$4,$G78="&lt;Select&gt;"),"N/A","Error, please check"))</f>
        <v>N/A</v>
      </c>
      <c r="BK78" s="382" t="str">
        <f>IF($G78=Lists!$D$5,IF('Table A2 Economic Benefits'!BK130="","N/A",'Table A2 Economic Benefits'!BK130),
IF(OR($G78=Lists!$D$4,$G78="&lt;Select&gt;"),"N/A","Error, please check"))</f>
        <v>N/A</v>
      </c>
      <c r="BL78" s="382" t="str">
        <f>IF($G78=Lists!$D$5,IF('Table A2 Economic Benefits'!BL130="","N/A",'Table A2 Economic Benefits'!BL130),
IF(OR($G78=Lists!$D$4,$G78="&lt;Select&gt;"),"N/A","Error, please check"))</f>
        <v>N/A</v>
      </c>
      <c r="BM78" s="382" t="str">
        <f>IF($G78=Lists!$D$5,IF('Table A2 Economic Benefits'!BM130="","N/A",'Table A2 Economic Benefits'!BM130),
IF(OR($G78=Lists!$D$4,$G78="&lt;Select&gt;"),"N/A","Error, please check"))</f>
        <v>N/A</v>
      </c>
      <c r="BN78" s="382" t="str">
        <f>IF($G78=Lists!$D$5,IF('Table A2 Economic Benefits'!BN130="","N/A",'Table A2 Economic Benefits'!BN130),
IF(OR($G78=Lists!$D$4,$G78="&lt;Select&gt;"),"N/A","Error, please check"))</f>
        <v>N/A</v>
      </c>
      <c r="BO78" s="382" t="str">
        <f>IF($G78=Lists!$D$5,IF('Table A2 Economic Benefits'!BO130="","N/A",'Table A2 Economic Benefits'!BO130),
IF(OR($G78=Lists!$D$4,$G78="&lt;Select&gt;"),"N/A","Error, please check"))</f>
        <v>N/A</v>
      </c>
    </row>
    <row r="79" spans="3:67" x14ac:dyDescent="0.35">
      <c r="C79" s="109" t="str">
        <f>'Table A2 Economic Benefits'!C131</f>
        <v>&lt;Select&gt;</v>
      </c>
      <c r="D79" s="109" t="str">
        <f>'Table A2 Economic Benefits'!D131</f>
        <v>&lt;Select&gt;</v>
      </c>
      <c r="E79" s="109" t="str">
        <f>'Table A2 Economic Benefits'!E131</f>
        <v/>
      </c>
      <c r="F79" s="109" t="str">
        <f>'Table A2 Economic Benefits'!F131</f>
        <v>&lt;Select&gt;</v>
      </c>
      <c r="G79" s="109" t="str">
        <f>'Table A2 Economic Benefits'!G131</f>
        <v>&lt;Select&gt;</v>
      </c>
      <c r="H79" s="382" t="str">
        <f>IF($G79=Lists!$D$5,IF('Table A2 Economic Benefits'!H131="","N/A",'Table A2 Economic Benefits'!H131),
IF(OR($G79=Lists!$D$4,$G79="&lt;Select&gt;"),"N/A","Error, please check"))</f>
        <v>N/A</v>
      </c>
      <c r="I79" s="382" t="str">
        <f>IF($G79=Lists!$D$5,IF('Table A2 Economic Benefits'!I131="","N/A",'Table A2 Economic Benefits'!I131),
IF(OR($G79=Lists!$D$4,$G79="&lt;Select&gt;"),"N/A","Error, please check"))</f>
        <v>N/A</v>
      </c>
      <c r="J79" s="382" t="str">
        <f>IF($G79=Lists!$D$5,IF('Table A2 Economic Benefits'!J131="","N/A",'Table A2 Economic Benefits'!J131),
IF(OR($G79=Lists!$D$4,$G79="&lt;Select&gt;"),"N/A","Error, please check"))</f>
        <v>N/A</v>
      </c>
      <c r="K79" s="382" t="str">
        <f>IF($G79=Lists!$D$5,IF('Table A2 Economic Benefits'!K131="","N/A",'Table A2 Economic Benefits'!K131),
IF(OR($G79=Lists!$D$4,$G79="&lt;Select&gt;"),"N/A","Error, please check"))</f>
        <v>N/A</v>
      </c>
      <c r="L79" s="382" t="str">
        <f>IF($G79=Lists!$D$5,IF('Table A2 Economic Benefits'!L131="","N/A",'Table A2 Economic Benefits'!L131),
IF(OR($G79=Lists!$D$4,$G79="&lt;Select&gt;"),"N/A","Error, please check"))</f>
        <v>N/A</v>
      </c>
      <c r="M79" s="382" t="str">
        <f>IF($G79=Lists!$D$5,IF('Table A2 Economic Benefits'!M131="","N/A",'Table A2 Economic Benefits'!M131),
IF(OR($G79=Lists!$D$4,$G79="&lt;Select&gt;"),"N/A","Error, please check"))</f>
        <v>N/A</v>
      </c>
      <c r="N79" s="382" t="str">
        <f>IF($G79=Lists!$D$5,IF('Table A2 Economic Benefits'!N131="","N/A",'Table A2 Economic Benefits'!N131),
IF(OR($G79=Lists!$D$4,$G79="&lt;Select&gt;"),"N/A","Error, please check"))</f>
        <v>N/A</v>
      </c>
      <c r="O79" s="382" t="str">
        <f>IF($G79=Lists!$D$5,IF('Table A2 Economic Benefits'!O131="","N/A",'Table A2 Economic Benefits'!O131),
IF(OR($G79=Lists!$D$4,$G79="&lt;Select&gt;"),"N/A","Error, please check"))</f>
        <v>N/A</v>
      </c>
      <c r="P79" s="382" t="str">
        <f>IF($G79=Lists!$D$5,IF('Table A2 Economic Benefits'!P131="","N/A",'Table A2 Economic Benefits'!P131),
IF(OR($G79=Lists!$D$4,$G79="&lt;Select&gt;"),"N/A","Error, please check"))</f>
        <v>N/A</v>
      </c>
      <c r="Q79" s="382" t="str">
        <f>IF($G79=Lists!$D$5,IF('Table A2 Economic Benefits'!Q131="","N/A",'Table A2 Economic Benefits'!Q131),
IF(OR($G79=Lists!$D$4,$G79="&lt;Select&gt;"),"N/A","Error, please check"))</f>
        <v>N/A</v>
      </c>
      <c r="R79" s="382" t="str">
        <f>IF($G79=Lists!$D$5,IF('Table A2 Economic Benefits'!R131="","N/A",'Table A2 Economic Benefits'!R131),
IF(OR($G79=Lists!$D$4,$G79="&lt;Select&gt;"),"N/A","Error, please check"))</f>
        <v>N/A</v>
      </c>
      <c r="S79" s="382" t="str">
        <f>IF($G79=Lists!$D$5,IF('Table A2 Economic Benefits'!S131="","N/A",'Table A2 Economic Benefits'!S131),
IF(OR($G79=Lists!$D$4,$G79="&lt;Select&gt;"),"N/A","Error, please check"))</f>
        <v>N/A</v>
      </c>
      <c r="T79" s="382" t="str">
        <f>IF($G79=Lists!$D$5,IF('Table A2 Economic Benefits'!T131="","N/A",'Table A2 Economic Benefits'!T131),
IF(OR($G79=Lists!$D$4,$G79="&lt;Select&gt;"),"N/A","Error, please check"))</f>
        <v>N/A</v>
      </c>
      <c r="U79" s="382" t="str">
        <f>IF($G79=Lists!$D$5,IF('Table A2 Economic Benefits'!U131="","N/A",'Table A2 Economic Benefits'!U131),
IF(OR($G79=Lists!$D$4,$G79="&lt;Select&gt;"),"N/A","Error, please check"))</f>
        <v>N/A</v>
      </c>
      <c r="V79" s="382" t="str">
        <f>IF($G79=Lists!$D$5,IF('Table A2 Economic Benefits'!V131="","N/A",'Table A2 Economic Benefits'!V131),
IF(OR($G79=Lists!$D$4,$G79="&lt;Select&gt;"),"N/A","Error, please check"))</f>
        <v>N/A</v>
      </c>
      <c r="W79" s="382" t="str">
        <f>IF($G79=Lists!$D$5,IF('Table A2 Economic Benefits'!W131="","N/A",'Table A2 Economic Benefits'!W131),
IF(OR($G79=Lists!$D$4,$G79="&lt;Select&gt;"),"N/A","Error, please check"))</f>
        <v>N/A</v>
      </c>
      <c r="X79" s="382" t="str">
        <f>IF($G79=Lists!$D$5,IF('Table A2 Economic Benefits'!X131="","N/A",'Table A2 Economic Benefits'!X131),
IF(OR($G79=Lists!$D$4,$G79="&lt;Select&gt;"),"N/A","Error, please check"))</f>
        <v>N/A</v>
      </c>
      <c r="Y79" s="382" t="str">
        <f>IF($G79=Lists!$D$5,IF('Table A2 Economic Benefits'!Y131="","N/A",'Table A2 Economic Benefits'!Y131),
IF(OR($G79=Lists!$D$4,$G79="&lt;Select&gt;"),"N/A","Error, please check"))</f>
        <v>N/A</v>
      </c>
      <c r="Z79" s="382" t="str">
        <f>IF($G79=Lists!$D$5,IF('Table A2 Economic Benefits'!Z131="","N/A",'Table A2 Economic Benefits'!Z131),
IF(OR($G79=Lists!$D$4,$G79="&lt;Select&gt;"),"N/A","Error, please check"))</f>
        <v>N/A</v>
      </c>
      <c r="AA79" s="382" t="str">
        <f>IF($G79=Lists!$D$5,IF('Table A2 Economic Benefits'!AA131="","N/A",'Table A2 Economic Benefits'!AA131),
IF(OR($G79=Lists!$D$4,$G79="&lt;Select&gt;"),"N/A","Error, please check"))</f>
        <v>N/A</v>
      </c>
      <c r="AB79" s="382" t="str">
        <f>IF($G79=Lists!$D$5,IF('Table A2 Economic Benefits'!AB131="","N/A",'Table A2 Economic Benefits'!AB131),
IF(OR($G79=Lists!$D$4,$G79="&lt;Select&gt;"),"N/A","Error, please check"))</f>
        <v>N/A</v>
      </c>
      <c r="AC79" s="382" t="str">
        <f>IF($G79=Lists!$D$5,IF('Table A2 Economic Benefits'!AC131="","N/A",'Table A2 Economic Benefits'!AC131),
IF(OR($G79=Lists!$D$4,$G79="&lt;Select&gt;"),"N/A","Error, please check"))</f>
        <v>N/A</v>
      </c>
      <c r="AD79" s="382" t="str">
        <f>IF($G79=Lists!$D$5,IF('Table A2 Economic Benefits'!AD131="","N/A",'Table A2 Economic Benefits'!AD131),
IF(OR($G79=Lists!$D$4,$G79="&lt;Select&gt;"),"N/A","Error, please check"))</f>
        <v>N/A</v>
      </c>
      <c r="AE79" s="382" t="str">
        <f>IF($G79=Lists!$D$5,IF('Table A2 Economic Benefits'!AE131="","N/A",'Table A2 Economic Benefits'!AE131),
IF(OR($G79=Lists!$D$4,$G79="&lt;Select&gt;"),"N/A","Error, please check"))</f>
        <v>N/A</v>
      </c>
      <c r="AF79" s="382" t="str">
        <f>IF($G79=Lists!$D$5,IF('Table A2 Economic Benefits'!AF131="","N/A",'Table A2 Economic Benefits'!AF131),
IF(OR($G79=Lists!$D$4,$G79="&lt;Select&gt;"),"N/A","Error, please check"))</f>
        <v>N/A</v>
      </c>
      <c r="AG79" s="382" t="str">
        <f>IF($G79=Lists!$D$5,IF('Table A2 Economic Benefits'!AG131="","N/A",'Table A2 Economic Benefits'!AG131),
IF(OR($G79=Lists!$D$4,$G79="&lt;Select&gt;"),"N/A","Error, please check"))</f>
        <v>N/A</v>
      </c>
      <c r="AH79" s="382" t="str">
        <f>IF($G79=Lists!$D$5,IF('Table A2 Economic Benefits'!AH131="","N/A",'Table A2 Economic Benefits'!AH131),
IF(OR($G79=Lists!$D$4,$G79="&lt;Select&gt;"),"N/A","Error, please check"))</f>
        <v>N/A</v>
      </c>
      <c r="AI79" s="382" t="str">
        <f>IF($G79=Lists!$D$5,IF('Table A2 Economic Benefits'!AI131="","N/A",'Table A2 Economic Benefits'!AI131),
IF(OR($G79=Lists!$D$4,$G79="&lt;Select&gt;"),"N/A","Error, please check"))</f>
        <v>N/A</v>
      </c>
      <c r="AJ79" s="382" t="str">
        <f>IF($G79=Lists!$D$5,IF('Table A2 Economic Benefits'!AJ131="","N/A",'Table A2 Economic Benefits'!AJ131),
IF(OR($G79=Lists!$D$4,$G79="&lt;Select&gt;"),"N/A","Error, please check"))</f>
        <v>N/A</v>
      </c>
      <c r="AK79" s="382" t="str">
        <f>IF($G79=Lists!$D$5,IF('Table A2 Economic Benefits'!AK131="","N/A",'Table A2 Economic Benefits'!AK131),
IF(OR($G79=Lists!$D$4,$G79="&lt;Select&gt;"),"N/A","Error, please check"))</f>
        <v>N/A</v>
      </c>
      <c r="AL79" s="382" t="str">
        <f>IF($G79=Lists!$D$5,IF('Table A2 Economic Benefits'!AL131="","N/A",'Table A2 Economic Benefits'!AL131),
IF(OR($G79=Lists!$D$4,$G79="&lt;Select&gt;"),"N/A","Error, please check"))</f>
        <v>N/A</v>
      </c>
      <c r="AM79" s="382" t="str">
        <f>IF($G79=Lists!$D$5,IF('Table A2 Economic Benefits'!AM131="","N/A",'Table A2 Economic Benefits'!AM131),
IF(OR($G79=Lists!$D$4,$G79="&lt;Select&gt;"),"N/A","Error, please check"))</f>
        <v>N/A</v>
      </c>
      <c r="AN79" s="382" t="str">
        <f>IF($G79=Lists!$D$5,IF('Table A2 Economic Benefits'!AN131="","N/A",'Table A2 Economic Benefits'!AN131),
IF(OR($G79=Lists!$D$4,$G79="&lt;Select&gt;"),"N/A","Error, please check"))</f>
        <v>N/A</v>
      </c>
      <c r="AO79" s="382" t="str">
        <f>IF($G79=Lists!$D$5,IF('Table A2 Economic Benefits'!AO131="","N/A",'Table A2 Economic Benefits'!AO131),
IF(OR($G79=Lists!$D$4,$G79="&lt;Select&gt;"),"N/A","Error, please check"))</f>
        <v>N/A</v>
      </c>
      <c r="AP79" s="382" t="str">
        <f>IF($G79=Lists!$D$5,IF('Table A2 Economic Benefits'!AP131="","N/A",'Table A2 Economic Benefits'!AP131),
IF(OR($G79=Lists!$D$4,$G79="&lt;Select&gt;"),"N/A","Error, please check"))</f>
        <v>N/A</v>
      </c>
      <c r="AQ79" s="382" t="str">
        <f>IF($G79=Lists!$D$5,IF('Table A2 Economic Benefits'!AQ131="","N/A",'Table A2 Economic Benefits'!AQ131),
IF(OR($G79=Lists!$D$4,$G79="&lt;Select&gt;"),"N/A","Error, please check"))</f>
        <v>N/A</v>
      </c>
      <c r="AR79" s="382" t="str">
        <f>IF($G79=Lists!$D$5,IF('Table A2 Economic Benefits'!AR131="","N/A",'Table A2 Economic Benefits'!AR131),
IF(OR($G79=Lists!$D$4,$G79="&lt;Select&gt;"),"N/A","Error, please check"))</f>
        <v>N/A</v>
      </c>
      <c r="AS79" s="382" t="str">
        <f>IF($G79=Lists!$D$5,IF('Table A2 Economic Benefits'!AS131="","N/A",'Table A2 Economic Benefits'!AS131),
IF(OR($G79=Lists!$D$4,$G79="&lt;Select&gt;"),"N/A","Error, please check"))</f>
        <v>N/A</v>
      </c>
      <c r="AT79" s="382" t="str">
        <f>IF($G79=Lists!$D$5,IF('Table A2 Economic Benefits'!AT131="","N/A",'Table A2 Economic Benefits'!AT131),
IF(OR($G79=Lists!$D$4,$G79="&lt;Select&gt;"),"N/A","Error, please check"))</f>
        <v>N/A</v>
      </c>
      <c r="AU79" s="382" t="str">
        <f>IF($G79=Lists!$D$5,IF('Table A2 Economic Benefits'!AU131="","N/A",'Table A2 Economic Benefits'!AU131),
IF(OR($G79=Lists!$D$4,$G79="&lt;Select&gt;"),"N/A","Error, please check"))</f>
        <v>N/A</v>
      </c>
      <c r="AV79" s="382" t="str">
        <f>IF($G79=Lists!$D$5,IF('Table A2 Economic Benefits'!AV131="","N/A",'Table A2 Economic Benefits'!AV131),
IF(OR($G79=Lists!$D$4,$G79="&lt;Select&gt;"),"N/A","Error, please check"))</f>
        <v>N/A</v>
      </c>
      <c r="AW79" s="382" t="str">
        <f>IF($G79=Lists!$D$5,IF('Table A2 Economic Benefits'!AW131="","N/A",'Table A2 Economic Benefits'!AW131),
IF(OR($G79=Lists!$D$4,$G79="&lt;Select&gt;"),"N/A","Error, please check"))</f>
        <v>N/A</v>
      </c>
      <c r="AX79" s="382" t="str">
        <f>IF($G79=Lists!$D$5,IF('Table A2 Economic Benefits'!AX131="","N/A",'Table A2 Economic Benefits'!AX131),
IF(OR($G79=Lists!$D$4,$G79="&lt;Select&gt;"),"N/A","Error, please check"))</f>
        <v>N/A</v>
      </c>
      <c r="AY79" s="382" t="str">
        <f>IF($G79=Lists!$D$5,IF('Table A2 Economic Benefits'!AY131="","N/A",'Table A2 Economic Benefits'!AY131),
IF(OR($G79=Lists!$D$4,$G79="&lt;Select&gt;"),"N/A","Error, please check"))</f>
        <v>N/A</v>
      </c>
      <c r="AZ79" s="382" t="str">
        <f>IF($G79=Lists!$D$5,IF('Table A2 Economic Benefits'!AZ131="","N/A",'Table A2 Economic Benefits'!AZ131),
IF(OR($G79=Lists!$D$4,$G79="&lt;Select&gt;"),"N/A","Error, please check"))</f>
        <v>N/A</v>
      </c>
      <c r="BA79" s="382" t="str">
        <f>IF($G79=Lists!$D$5,IF('Table A2 Economic Benefits'!BA131="","N/A",'Table A2 Economic Benefits'!BA131),
IF(OR($G79=Lists!$D$4,$G79="&lt;Select&gt;"),"N/A","Error, please check"))</f>
        <v>N/A</v>
      </c>
      <c r="BB79" s="382" t="str">
        <f>IF($G79=Lists!$D$5,IF('Table A2 Economic Benefits'!BB131="","N/A",'Table A2 Economic Benefits'!BB131),
IF(OR($G79=Lists!$D$4,$G79="&lt;Select&gt;"),"N/A","Error, please check"))</f>
        <v>N/A</v>
      </c>
      <c r="BC79" s="382" t="str">
        <f>IF($G79=Lists!$D$5,IF('Table A2 Economic Benefits'!BC131="","N/A",'Table A2 Economic Benefits'!BC131),
IF(OR($G79=Lists!$D$4,$G79="&lt;Select&gt;"),"N/A","Error, please check"))</f>
        <v>N/A</v>
      </c>
      <c r="BD79" s="382" t="str">
        <f>IF($G79=Lists!$D$5,IF('Table A2 Economic Benefits'!BD131="","N/A",'Table A2 Economic Benefits'!BD131),
IF(OR($G79=Lists!$D$4,$G79="&lt;Select&gt;"),"N/A","Error, please check"))</f>
        <v>N/A</v>
      </c>
      <c r="BE79" s="382" t="str">
        <f>IF($G79=Lists!$D$5,IF('Table A2 Economic Benefits'!BE131="","N/A",'Table A2 Economic Benefits'!BE131),
IF(OR($G79=Lists!$D$4,$G79="&lt;Select&gt;"),"N/A","Error, please check"))</f>
        <v>N/A</v>
      </c>
      <c r="BF79" s="382" t="str">
        <f>IF($G79=Lists!$D$5,IF('Table A2 Economic Benefits'!BF131="","N/A",'Table A2 Economic Benefits'!BF131),
IF(OR($G79=Lists!$D$4,$G79="&lt;Select&gt;"),"N/A","Error, please check"))</f>
        <v>N/A</v>
      </c>
      <c r="BG79" s="382" t="str">
        <f>IF($G79=Lists!$D$5,IF('Table A2 Economic Benefits'!BG131="","N/A",'Table A2 Economic Benefits'!BG131),
IF(OR($G79=Lists!$D$4,$G79="&lt;Select&gt;"),"N/A","Error, please check"))</f>
        <v>N/A</v>
      </c>
      <c r="BH79" s="382" t="str">
        <f>IF($G79=Lists!$D$5,IF('Table A2 Economic Benefits'!BH131="","N/A",'Table A2 Economic Benefits'!BH131),
IF(OR($G79=Lists!$D$4,$G79="&lt;Select&gt;"),"N/A","Error, please check"))</f>
        <v>N/A</v>
      </c>
      <c r="BI79" s="382" t="str">
        <f>IF($G79=Lists!$D$5,IF('Table A2 Economic Benefits'!BI131="","N/A",'Table A2 Economic Benefits'!BI131),
IF(OR($G79=Lists!$D$4,$G79="&lt;Select&gt;"),"N/A","Error, please check"))</f>
        <v>N/A</v>
      </c>
      <c r="BJ79" s="382" t="str">
        <f>IF($G79=Lists!$D$5,IF('Table A2 Economic Benefits'!BJ131="","N/A",'Table A2 Economic Benefits'!BJ131),
IF(OR($G79=Lists!$D$4,$G79="&lt;Select&gt;"),"N/A","Error, please check"))</f>
        <v>N/A</v>
      </c>
      <c r="BK79" s="382" t="str">
        <f>IF($G79=Lists!$D$5,IF('Table A2 Economic Benefits'!BK131="","N/A",'Table A2 Economic Benefits'!BK131),
IF(OR($G79=Lists!$D$4,$G79="&lt;Select&gt;"),"N/A","Error, please check"))</f>
        <v>N/A</v>
      </c>
      <c r="BL79" s="382" t="str">
        <f>IF($G79=Lists!$D$5,IF('Table A2 Economic Benefits'!BL131="","N/A",'Table A2 Economic Benefits'!BL131),
IF(OR($G79=Lists!$D$4,$G79="&lt;Select&gt;"),"N/A","Error, please check"))</f>
        <v>N/A</v>
      </c>
      <c r="BM79" s="382" t="str">
        <f>IF($G79=Lists!$D$5,IF('Table A2 Economic Benefits'!BM131="","N/A",'Table A2 Economic Benefits'!BM131),
IF(OR($G79=Lists!$D$4,$G79="&lt;Select&gt;"),"N/A","Error, please check"))</f>
        <v>N/A</v>
      </c>
      <c r="BN79" s="382" t="str">
        <f>IF($G79=Lists!$D$5,IF('Table A2 Economic Benefits'!BN131="","N/A",'Table A2 Economic Benefits'!BN131),
IF(OR($G79=Lists!$D$4,$G79="&lt;Select&gt;"),"N/A","Error, please check"))</f>
        <v>N/A</v>
      </c>
      <c r="BO79" s="382" t="str">
        <f>IF($G79=Lists!$D$5,IF('Table A2 Economic Benefits'!BO131="","N/A",'Table A2 Economic Benefits'!BO131),
IF(OR($G79=Lists!$D$4,$G79="&lt;Select&gt;"),"N/A","Error, please check"))</f>
        <v>N/A</v>
      </c>
    </row>
    <row r="80" spans="3:67" x14ac:dyDescent="0.35">
      <c r="C80" s="109" t="str">
        <f>'Table A2 Economic Benefits'!C132</f>
        <v>&lt;Select&gt;</v>
      </c>
      <c r="D80" s="109" t="str">
        <f>'Table A2 Economic Benefits'!D132</f>
        <v>&lt;Select&gt;</v>
      </c>
      <c r="E80" s="109" t="str">
        <f>'Table A2 Economic Benefits'!E132</f>
        <v/>
      </c>
      <c r="F80" s="109" t="str">
        <f>'Table A2 Economic Benefits'!F132</f>
        <v>&lt;Select&gt;</v>
      </c>
      <c r="G80" s="109" t="str">
        <f>'Table A2 Economic Benefits'!G132</f>
        <v>&lt;Select&gt;</v>
      </c>
      <c r="H80" s="382" t="str">
        <f>IF($G80=Lists!$D$5,IF('Table A2 Economic Benefits'!H132="","N/A",'Table A2 Economic Benefits'!H132),
IF(OR($G80=Lists!$D$4,$G80="&lt;Select&gt;"),"N/A","Error, please check"))</f>
        <v>N/A</v>
      </c>
      <c r="I80" s="382" t="str">
        <f>IF($G80=Lists!$D$5,IF('Table A2 Economic Benefits'!I132="","N/A",'Table A2 Economic Benefits'!I132),
IF(OR($G80=Lists!$D$4,$G80="&lt;Select&gt;"),"N/A","Error, please check"))</f>
        <v>N/A</v>
      </c>
      <c r="J80" s="382" t="str">
        <f>IF($G80=Lists!$D$5,IF('Table A2 Economic Benefits'!J132="","N/A",'Table A2 Economic Benefits'!J132),
IF(OR($G80=Lists!$D$4,$G80="&lt;Select&gt;"),"N/A","Error, please check"))</f>
        <v>N/A</v>
      </c>
      <c r="K80" s="382" t="str">
        <f>IF($G80=Lists!$D$5,IF('Table A2 Economic Benefits'!K132="","N/A",'Table A2 Economic Benefits'!K132),
IF(OR($G80=Lists!$D$4,$G80="&lt;Select&gt;"),"N/A","Error, please check"))</f>
        <v>N/A</v>
      </c>
      <c r="L80" s="382" t="str">
        <f>IF($G80=Lists!$D$5,IF('Table A2 Economic Benefits'!L132="","N/A",'Table A2 Economic Benefits'!L132),
IF(OR($G80=Lists!$D$4,$G80="&lt;Select&gt;"),"N/A","Error, please check"))</f>
        <v>N/A</v>
      </c>
      <c r="M80" s="382" t="str">
        <f>IF($G80=Lists!$D$5,IF('Table A2 Economic Benefits'!M132="","N/A",'Table A2 Economic Benefits'!M132),
IF(OR($G80=Lists!$D$4,$G80="&lt;Select&gt;"),"N/A","Error, please check"))</f>
        <v>N/A</v>
      </c>
      <c r="N80" s="382" t="str">
        <f>IF($G80=Lists!$D$5,IF('Table A2 Economic Benefits'!N132="","N/A",'Table A2 Economic Benefits'!N132),
IF(OR($G80=Lists!$D$4,$G80="&lt;Select&gt;"),"N/A","Error, please check"))</f>
        <v>N/A</v>
      </c>
      <c r="O80" s="382" t="str">
        <f>IF($G80=Lists!$D$5,IF('Table A2 Economic Benefits'!O132="","N/A",'Table A2 Economic Benefits'!O132),
IF(OR($G80=Lists!$D$4,$G80="&lt;Select&gt;"),"N/A","Error, please check"))</f>
        <v>N/A</v>
      </c>
      <c r="P80" s="382" t="str">
        <f>IF($G80=Lists!$D$5,IF('Table A2 Economic Benefits'!P132="","N/A",'Table A2 Economic Benefits'!P132),
IF(OR($G80=Lists!$D$4,$G80="&lt;Select&gt;"),"N/A","Error, please check"))</f>
        <v>N/A</v>
      </c>
      <c r="Q80" s="382" t="str">
        <f>IF($G80=Lists!$D$5,IF('Table A2 Economic Benefits'!Q132="","N/A",'Table A2 Economic Benefits'!Q132),
IF(OR($G80=Lists!$D$4,$G80="&lt;Select&gt;"),"N/A","Error, please check"))</f>
        <v>N/A</v>
      </c>
      <c r="R80" s="382" t="str">
        <f>IF($G80=Lists!$D$5,IF('Table A2 Economic Benefits'!R132="","N/A",'Table A2 Economic Benefits'!R132),
IF(OR($G80=Lists!$D$4,$G80="&lt;Select&gt;"),"N/A","Error, please check"))</f>
        <v>N/A</v>
      </c>
      <c r="S80" s="382" t="str">
        <f>IF($G80=Lists!$D$5,IF('Table A2 Economic Benefits'!S132="","N/A",'Table A2 Economic Benefits'!S132),
IF(OR($G80=Lists!$D$4,$G80="&lt;Select&gt;"),"N/A","Error, please check"))</f>
        <v>N/A</v>
      </c>
      <c r="T80" s="382" t="str">
        <f>IF($G80=Lists!$D$5,IF('Table A2 Economic Benefits'!T132="","N/A",'Table A2 Economic Benefits'!T132),
IF(OR($G80=Lists!$D$4,$G80="&lt;Select&gt;"),"N/A","Error, please check"))</f>
        <v>N/A</v>
      </c>
      <c r="U80" s="382" t="str">
        <f>IF($G80=Lists!$D$5,IF('Table A2 Economic Benefits'!U132="","N/A",'Table A2 Economic Benefits'!U132),
IF(OR($G80=Lists!$D$4,$G80="&lt;Select&gt;"),"N/A","Error, please check"))</f>
        <v>N/A</v>
      </c>
      <c r="V80" s="382" t="str">
        <f>IF($G80=Lists!$D$5,IF('Table A2 Economic Benefits'!V132="","N/A",'Table A2 Economic Benefits'!V132),
IF(OR($G80=Lists!$D$4,$G80="&lt;Select&gt;"),"N/A","Error, please check"))</f>
        <v>N/A</v>
      </c>
      <c r="W80" s="382" t="str">
        <f>IF($G80=Lists!$D$5,IF('Table A2 Economic Benefits'!W132="","N/A",'Table A2 Economic Benefits'!W132),
IF(OR($G80=Lists!$D$4,$G80="&lt;Select&gt;"),"N/A","Error, please check"))</f>
        <v>N/A</v>
      </c>
      <c r="X80" s="382" t="str">
        <f>IF($G80=Lists!$D$5,IF('Table A2 Economic Benefits'!X132="","N/A",'Table A2 Economic Benefits'!X132),
IF(OR($G80=Lists!$D$4,$G80="&lt;Select&gt;"),"N/A","Error, please check"))</f>
        <v>N/A</v>
      </c>
      <c r="Y80" s="382" t="str">
        <f>IF($G80=Lists!$D$5,IF('Table A2 Economic Benefits'!Y132="","N/A",'Table A2 Economic Benefits'!Y132),
IF(OR($G80=Lists!$D$4,$G80="&lt;Select&gt;"),"N/A","Error, please check"))</f>
        <v>N/A</v>
      </c>
      <c r="Z80" s="382" t="str">
        <f>IF($G80=Lists!$D$5,IF('Table A2 Economic Benefits'!Z132="","N/A",'Table A2 Economic Benefits'!Z132),
IF(OR($G80=Lists!$D$4,$G80="&lt;Select&gt;"),"N/A","Error, please check"))</f>
        <v>N/A</v>
      </c>
      <c r="AA80" s="382" t="str">
        <f>IF($G80=Lists!$D$5,IF('Table A2 Economic Benefits'!AA132="","N/A",'Table A2 Economic Benefits'!AA132),
IF(OR($G80=Lists!$D$4,$G80="&lt;Select&gt;"),"N/A","Error, please check"))</f>
        <v>N/A</v>
      </c>
      <c r="AB80" s="382" t="str">
        <f>IF($G80=Lists!$D$5,IF('Table A2 Economic Benefits'!AB132="","N/A",'Table A2 Economic Benefits'!AB132),
IF(OR($G80=Lists!$D$4,$G80="&lt;Select&gt;"),"N/A","Error, please check"))</f>
        <v>N/A</v>
      </c>
      <c r="AC80" s="382" t="str">
        <f>IF($G80=Lists!$D$5,IF('Table A2 Economic Benefits'!AC132="","N/A",'Table A2 Economic Benefits'!AC132),
IF(OR($G80=Lists!$D$4,$G80="&lt;Select&gt;"),"N/A","Error, please check"))</f>
        <v>N/A</v>
      </c>
      <c r="AD80" s="382" t="str">
        <f>IF($G80=Lists!$D$5,IF('Table A2 Economic Benefits'!AD132="","N/A",'Table A2 Economic Benefits'!AD132),
IF(OR($G80=Lists!$D$4,$G80="&lt;Select&gt;"),"N/A","Error, please check"))</f>
        <v>N/A</v>
      </c>
      <c r="AE80" s="382" t="str">
        <f>IF($G80=Lists!$D$5,IF('Table A2 Economic Benefits'!AE132="","N/A",'Table A2 Economic Benefits'!AE132),
IF(OR($G80=Lists!$D$4,$G80="&lt;Select&gt;"),"N/A","Error, please check"))</f>
        <v>N/A</v>
      </c>
      <c r="AF80" s="382" t="str">
        <f>IF($G80=Lists!$D$5,IF('Table A2 Economic Benefits'!AF132="","N/A",'Table A2 Economic Benefits'!AF132),
IF(OR($G80=Lists!$D$4,$G80="&lt;Select&gt;"),"N/A","Error, please check"))</f>
        <v>N/A</v>
      </c>
      <c r="AG80" s="382" t="str">
        <f>IF($G80=Lists!$D$5,IF('Table A2 Economic Benefits'!AG132="","N/A",'Table A2 Economic Benefits'!AG132),
IF(OR($G80=Lists!$D$4,$G80="&lt;Select&gt;"),"N/A","Error, please check"))</f>
        <v>N/A</v>
      </c>
      <c r="AH80" s="382" t="str">
        <f>IF($G80=Lists!$D$5,IF('Table A2 Economic Benefits'!AH132="","N/A",'Table A2 Economic Benefits'!AH132),
IF(OR($G80=Lists!$D$4,$G80="&lt;Select&gt;"),"N/A","Error, please check"))</f>
        <v>N/A</v>
      </c>
      <c r="AI80" s="382" t="str">
        <f>IF($G80=Lists!$D$5,IF('Table A2 Economic Benefits'!AI132="","N/A",'Table A2 Economic Benefits'!AI132),
IF(OR($G80=Lists!$D$4,$G80="&lt;Select&gt;"),"N/A","Error, please check"))</f>
        <v>N/A</v>
      </c>
      <c r="AJ80" s="382" t="str">
        <f>IF($G80=Lists!$D$5,IF('Table A2 Economic Benefits'!AJ132="","N/A",'Table A2 Economic Benefits'!AJ132),
IF(OR($G80=Lists!$D$4,$G80="&lt;Select&gt;"),"N/A","Error, please check"))</f>
        <v>N/A</v>
      </c>
      <c r="AK80" s="382" t="str">
        <f>IF($G80=Lists!$D$5,IF('Table A2 Economic Benefits'!AK132="","N/A",'Table A2 Economic Benefits'!AK132),
IF(OR($G80=Lists!$D$4,$G80="&lt;Select&gt;"),"N/A","Error, please check"))</f>
        <v>N/A</v>
      </c>
      <c r="AL80" s="382" t="str">
        <f>IF($G80=Lists!$D$5,IF('Table A2 Economic Benefits'!AL132="","N/A",'Table A2 Economic Benefits'!AL132),
IF(OR($G80=Lists!$D$4,$G80="&lt;Select&gt;"),"N/A","Error, please check"))</f>
        <v>N/A</v>
      </c>
      <c r="AM80" s="382" t="str">
        <f>IF($G80=Lists!$D$5,IF('Table A2 Economic Benefits'!AM132="","N/A",'Table A2 Economic Benefits'!AM132),
IF(OR($G80=Lists!$D$4,$G80="&lt;Select&gt;"),"N/A","Error, please check"))</f>
        <v>N/A</v>
      </c>
      <c r="AN80" s="382" t="str">
        <f>IF($G80=Lists!$D$5,IF('Table A2 Economic Benefits'!AN132="","N/A",'Table A2 Economic Benefits'!AN132),
IF(OR($G80=Lists!$D$4,$G80="&lt;Select&gt;"),"N/A","Error, please check"))</f>
        <v>N/A</v>
      </c>
      <c r="AO80" s="382" t="str">
        <f>IF($G80=Lists!$D$5,IF('Table A2 Economic Benefits'!AO132="","N/A",'Table A2 Economic Benefits'!AO132),
IF(OR($G80=Lists!$D$4,$G80="&lt;Select&gt;"),"N/A","Error, please check"))</f>
        <v>N/A</v>
      </c>
      <c r="AP80" s="382" t="str">
        <f>IF($G80=Lists!$D$5,IF('Table A2 Economic Benefits'!AP132="","N/A",'Table A2 Economic Benefits'!AP132),
IF(OR($G80=Lists!$D$4,$G80="&lt;Select&gt;"),"N/A","Error, please check"))</f>
        <v>N/A</v>
      </c>
      <c r="AQ80" s="382" t="str">
        <f>IF($G80=Lists!$D$5,IF('Table A2 Economic Benefits'!AQ132="","N/A",'Table A2 Economic Benefits'!AQ132),
IF(OR($G80=Lists!$D$4,$G80="&lt;Select&gt;"),"N/A","Error, please check"))</f>
        <v>N/A</v>
      </c>
      <c r="AR80" s="382" t="str">
        <f>IF($G80=Lists!$D$5,IF('Table A2 Economic Benefits'!AR132="","N/A",'Table A2 Economic Benefits'!AR132),
IF(OR($G80=Lists!$D$4,$G80="&lt;Select&gt;"),"N/A","Error, please check"))</f>
        <v>N/A</v>
      </c>
      <c r="AS80" s="382" t="str">
        <f>IF($G80=Lists!$D$5,IF('Table A2 Economic Benefits'!AS132="","N/A",'Table A2 Economic Benefits'!AS132),
IF(OR($G80=Lists!$D$4,$G80="&lt;Select&gt;"),"N/A","Error, please check"))</f>
        <v>N/A</v>
      </c>
      <c r="AT80" s="382" t="str">
        <f>IF($G80=Lists!$D$5,IF('Table A2 Economic Benefits'!AT132="","N/A",'Table A2 Economic Benefits'!AT132),
IF(OR($G80=Lists!$D$4,$G80="&lt;Select&gt;"),"N/A","Error, please check"))</f>
        <v>N/A</v>
      </c>
      <c r="AU80" s="382" t="str">
        <f>IF($G80=Lists!$D$5,IF('Table A2 Economic Benefits'!AU132="","N/A",'Table A2 Economic Benefits'!AU132),
IF(OR($G80=Lists!$D$4,$G80="&lt;Select&gt;"),"N/A","Error, please check"))</f>
        <v>N/A</v>
      </c>
      <c r="AV80" s="382" t="str">
        <f>IF($G80=Lists!$D$5,IF('Table A2 Economic Benefits'!AV132="","N/A",'Table A2 Economic Benefits'!AV132),
IF(OR($G80=Lists!$D$4,$G80="&lt;Select&gt;"),"N/A","Error, please check"))</f>
        <v>N/A</v>
      </c>
      <c r="AW80" s="382" t="str">
        <f>IF($G80=Lists!$D$5,IF('Table A2 Economic Benefits'!AW132="","N/A",'Table A2 Economic Benefits'!AW132),
IF(OR($G80=Lists!$D$4,$G80="&lt;Select&gt;"),"N/A","Error, please check"))</f>
        <v>N/A</v>
      </c>
      <c r="AX80" s="382" t="str">
        <f>IF($G80=Lists!$D$5,IF('Table A2 Economic Benefits'!AX132="","N/A",'Table A2 Economic Benefits'!AX132),
IF(OR($G80=Lists!$D$4,$G80="&lt;Select&gt;"),"N/A","Error, please check"))</f>
        <v>N/A</v>
      </c>
      <c r="AY80" s="382" t="str">
        <f>IF($G80=Lists!$D$5,IF('Table A2 Economic Benefits'!AY132="","N/A",'Table A2 Economic Benefits'!AY132),
IF(OR($G80=Lists!$D$4,$G80="&lt;Select&gt;"),"N/A","Error, please check"))</f>
        <v>N/A</v>
      </c>
      <c r="AZ80" s="382" t="str">
        <f>IF($G80=Lists!$D$5,IF('Table A2 Economic Benefits'!AZ132="","N/A",'Table A2 Economic Benefits'!AZ132),
IF(OR($G80=Lists!$D$4,$G80="&lt;Select&gt;"),"N/A","Error, please check"))</f>
        <v>N/A</v>
      </c>
      <c r="BA80" s="382" t="str">
        <f>IF($G80=Lists!$D$5,IF('Table A2 Economic Benefits'!BA132="","N/A",'Table A2 Economic Benefits'!BA132),
IF(OR($G80=Lists!$D$4,$G80="&lt;Select&gt;"),"N/A","Error, please check"))</f>
        <v>N/A</v>
      </c>
      <c r="BB80" s="382" t="str">
        <f>IF($G80=Lists!$D$5,IF('Table A2 Economic Benefits'!BB132="","N/A",'Table A2 Economic Benefits'!BB132),
IF(OR($G80=Lists!$D$4,$G80="&lt;Select&gt;"),"N/A","Error, please check"))</f>
        <v>N/A</v>
      </c>
      <c r="BC80" s="382" t="str">
        <f>IF($G80=Lists!$D$5,IF('Table A2 Economic Benefits'!BC132="","N/A",'Table A2 Economic Benefits'!BC132),
IF(OR($G80=Lists!$D$4,$G80="&lt;Select&gt;"),"N/A","Error, please check"))</f>
        <v>N/A</v>
      </c>
      <c r="BD80" s="382" t="str">
        <f>IF($G80=Lists!$D$5,IF('Table A2 Economic Benefits'!BD132="","N/A",'Table A2 Economic Benefits'!BD132),
IF(OR($G80=Lists!$D$4,$G80="&lt;Select&gt;"),"N/A","Error, please check"))</f>
        <v>N/A</v>
      </c>
      <c r="BE80" s="382" t="str">
        <f>IF($G80=Lists!$D$5,IF('Table A2 Economic Benefits'!BE132="","N/A",'Table A2 Economic Benefits'!BE132),
IF(OR($G80=Lists!$D$4,$G80="&lt;Select&gt;"),"N/A","Error, please check"))</f>
        <v>N/A</v>
      </c>
      <c r="BF80" s="382" t="str">
        <f>IF($G80=Lists!$D$5,IF('Table A2 Economic Benefits'!BF132="","N/A",'Table A2 Economic Benefits'!BF132),
IF(OR($G80=Lists!$D$4,$G80="&lt;Select&gt;"),"N/A","Error, please check"))</f>
        <v>N/A</v>
      </c>
      <c r="BG80" s="382" t="str">
        <f>IF($G80=Lists!$D$5,IF('Table A2 Economic Benefits'!BG132="","N/A",'Table A2 Economic Benefits'!BG132),
IF(OR($G80=Lists!$D$4,$G80="&lt;Select&gt;"),"N/A","Error, please check"))</f>
        <v>N/A</v>
      </c>
      <c r="BH80" s="382" t="str">
        <f>IF($G80=Lists!$D$5,IF('Table A2 Economic Benefits'!BH132="","N/A",'Table A2 Economic Benefits'!BH132),
IF(OR($G80=Lists!$D$4,$G80="&lt;Select&gt;"),"N/A","Error, please check"))</f>
        <v>N/A</v>
      </c>
      <c r="BI80" s="382" t="str">
        <f>IF($G80=Lists!$D$5,IF('Table A2 Economic Benefits'!BI132="","N/A",'Table A2 Economic Benefits'!BI132),
IF(OR($G80=Lists!$D$4,$G80="&lt;Select&gt;"),"N/A","Error, please check"))</f>
        <v>N/A</v>
      </c>
      <c r="BJ80" s="382" t="str">
        <f>IF($G80=Lists!$D$5,IF('Table A2 Economic Benefits'!BJ132="","N/A",'Table A2 Economic Benefits'!BJ132),
IF(OR($G80=Lists!$D$4,$G80="&lt;Select&gt;"),"N/A","Error, please check"))</f>
        <v>N/A</v>
      </c>
      <c r="BK80" s="382" t="str">
        <f>IF($G80=Lists!$D$5,IF('Table A2 Economic Benefits'!BK132="","N/A",'Table A2 Economic Benefits'!BK132),
IF(OR($G80=Lists!$D$4,$G80="&lt;Select&gt;"),"N/A","Error, please check"))</f>
        <v>N/A</v>
      </c>
      <c r="BL80" s="382" t="str">
        <f>IF($G80=Lists!$D$5,IF('Table A2 Economic Benefits'!BL132="","N/A",'Table A2 Economic Benefits'!BL132),
IF(OR($G80=Lists!$D$4,$G80="&lt;Select&gt;"),"N/A","Error, please check"))</f>
        <v>N/A</v>
      </c>
      <c r="BM80" s="382" t="str">
        <f>IF($G80=Lists!$D$5,IF('Table A2 Economic Benefits'!BM132="","N/A",'Table A2 Economic Benefits'!BM132),
IF(OR($G80=Lists!$D$4,$G80="&lt;Select&gt;"),"N/A","Error, please check"))</f>
        <v>N/A</v>
      </c>
      <c r="BN80" s="382" t="str">
        <f>IF($G80=Lists!$D$5,IF('Table A2 Economic Benefits'!BN132="","N/A",'Table A2 Economic Benefits'!BN132),
IF(OR($G80=Lists!$D$4,$G80="&lt;Select&gt;"),"N/A","Error, please check"))</f>
        <v>N/A</v>
      </c>
      <c r="BO80" s="382" t="str">
        <f>IF($G80=Lists!$D$5,IF('Table A2 Economic Benefits'!BO132="","N/A",'Table A2 Economic Benefits'!BO132),
IF(OR($G80=Lists!$D$4,$G80="&lt;Select&gt;"),"N/A","Error, please check"))</f>
        <v>N/A</v>
      </c>
    </row>
    <row r="81" spans="2:67" x14ac:dyDescent="0.35">
      <c r="C81" s="109" t="str">
        <f>'Table A2 Economic Benefits'!C133</f>
        <v>&lt;Select&gt;</v>
      </c>
      <c r="D81" s="109" t="str">
        <f>'Table A2 Economic Benefits'!D133</f>
        <v>&lt;Select&gt;</v>
      </c>
      <c r="E81" s="109" t="str">
        <f>'Table A2 Economic Benefits'!E133</f>
        <v/>
      </c>
      <c r="F81" s="109" t="str">
        <f>'Table A2 Economic Benefits'!F133</f>
        <v>&lt;Select&gt;</v>
      </c>
      <c r="G81" s="109" t="str">
        <f>'Table A2 Economic Benefits'!G133</f>
        <v>&lt;Select&gt;</v>
      </c>
      <c r="H81" s="382" t="str">
        <f>IF($G81=Lists!$D$5,IF('Table A2 Economic Benefits'!H133="","N/A",'Table A2 Economic Benefits'!H133),
IF(OR($G81=Lists!$D$4,$G81="&lt;Select&gt;"),"N/A","Error, please check"))</f>
        <v>N/A</v>
      </c>
      <c r="I81" s="382" t="str">
        <f>IF($G81=Lists!$D$5,IF('Table A2 Economic Benefits'!I133="","N/A",'Table A2 Economic Benefits'!I133),
IF(OR($G81=Lists!$D$4,$G81="&lt;Select&gt;"),"N/A","Error, please check"))</f>
        <v>N/A</v>
      </c>
      <c r="J81" s="382" t="str">
        <f>IF($G81=Lists!$D$5,IF('Table A2 Economic Benefits'!J133="","N/A",'Table A2 Economic Benefits'!J133),
IF(OR($G81=Lists!$D$4,$G81="&lt;Select&gt;"),"N/A","Error, please check"))</f>
        <v>N/A</v>
      </c>
      <c r="K81" s="382" t="str">
        <f>IF($G81=Lists!$D$5,IF('Table A2 Economic Benefits'!K133="","N/A",'Table A2 Economic Benefits'!K133),
IF(OR($G81=Lists!$D$4,$G81="&lt;Select&gt;"),"N/A","Error, please check"))</f>
        <v>N/A</v>
      </c>
      <c r="L81" s="382" t="str">
        <f>IF($G81=Lists!$D$5,IF('Table A2 Economic Benefits'!L133="","N/A",'Table A2 Economic Benefits'!L133),
IF(OR($G81=Lists!$D$4,$G81="&lt;Select&gt;"),"N/A","Error, please check"))</f>
        <v>N/A</v>
      </c>
      <c r="M81" s="382" t="str">
        <f>IF($G81=Lists!$D$5,IF('Table A2 Economic Benefits'!M133="","N/A",'Table A2 Economic Benefits'!M133),
IF(OR($G81=Lists!$D$4,$G81="&lt;Select&gt;"),"N/A","Error, please check"))</f>
        <v>N/A</v>
      </c>
      <c r="N81" s="382" t="str">
        <f>IF($G81=Lists!$D$5,IF('Table A2 Economic Benefits'!N133="","N/A",'Table A2 Economic Benefits'!N133),
IF(OR($G81=Lists!$D$4,$G81="&lt;Select&gt;"),"N/A","Error, please check"))</f>
        <v>N/A</v>
      </c>
      <c r="O81" s="382" t="str">
        <f>IF($G81=Lists!$D$5,IF('Table A2 Economic Benefits'!O133="","N/A",'Table A2 Economic Benefits'!O133),
IF(OR($G81=Lists!$D$4,$G81="&lt;Select&gt;"),"N/A","Error, please check"))</f>
        <v>N/A</v>
      </c>
      <c r="P81" s="382" t="str">
        <f>IF($G81=Lists!$D$5,IF('Table A2 Economic Benefits'!P133="","N/A",'Table A2 Economic Benefits'!P133),
IF(OR($G81=Lists!$D$4,$G81="&lt;Select&gt;"),"N/A","Error, please check"))</f>
        <v>N/A</v>
      </c>
      <c r="Q81" s="382" t="str">
        <f>IF($G81=Lists!$D$5,IF('Table A2 Economic Benefits'!Q133="","N/A",'Table A2 Economic Benefits'!Q133),
IF(OR($G81=Lists!$D$4,$G81="&lt;Select&gt;"),"N/A","Error, please check"))</f>
        <v>N/A</v>
      </c>
      <c r="R81" s="382" t="str">
        <f>IF($G81=Lists!$D$5,IF('Table A2 Economic Benefits'!R133="","N/A",'Table A2 Economic Benefits'!R133),
IF(OR($G81=Lists!$D$4,$G81="&lt;Select&gt;"),"N/A","Error, please check"))</f>
        <v>N/A</v>
      </c>
      <c r="S81" s="382" t="str">
        <f>IF($G81=Lists!$D$5,IF('Table A2 Economic Benefits'!S133="","N/A",'Table A2 Economic Benefits'!S133),
IF(OR($G81=Lists!$D$4,$G81="&lt;Select&gt;"),"N/A","Error, please check"))</f>
        <v>N/A</v>
      </c>
      <c r="T81" s="382" t="str">
        <f>IF($G81=Lists!$D$5,IF('Table A2 Economic Benefits'!T133="","N/A",'Table A2 Economic Benefits'!T133),
IF(OR($G81=Lists!$D$4,$G81="&lt;Select&gt;"),"N/A","Error, please check"))</f>
        <v>N/A</v>
      </c>
      <c r="U81" s="382" t="str">
        <f>IF($G81=Lists!$D$5,IF('Table A2 Economic Benefits'!U133="","N/A",'Table A2 Economic Benefits'!U133),
IF(OR($G81=Lists!$D$4,$G81="&lt;Select&gt;"),"N/A","Error, please check"))</f>
        <v>N/A</v>
      </c>
      <c r="V81" s="382" t="str">
        <f>IF($G81=Lists!$D$5,IF('Table A2 Economic Benefits'!V133="","N/A",'Table A2 Economic Benefits'!V133),
IF(OR($G81=Lists!$D$4,$G81="&lt;Select&gt;"),"N/A","Error, please check"))</f>
        <v>N/A</v>
      </c>
      <c r="W81" s="382" t="str">
        <f>IF($G81=Lists!$D$5,IF('Table A2 Economic Benefits'!W133="","N/A",'Table A2 Economic Benefits'!W133),
IF(OR($G81=Lists!$D$4,$G81="&lt;Select&gt;"),"N/A","Error, please check"))</f>
        <v>N/A</v>
      </c>
      <c r="X81" s="382" t="str">
        <f>IF($G81=Lists!$D$5,IF('Table A2 Economic Benefits'!X133="","N/A",'Table A2 Economic Benefits'!X133),
IF(OR($G81=Lists!$D$4,$G81="&lt;Select&gt;"),"N/A","Error, please check"))</f>
        <v>N/A</v>
      </c>
      <c r="Y81" s="382" t="str">
        <f>IF($G81=Lists!$D$5,IF('Table A2 Economic Benefits'!Y133="","N/A",'Table A2 Economic Benefits'!Y133),
IF(OR($G81=Lists!$D$4,$G81="&lt;Select&gt;"),"N/A","Error, please check"))</f>
        <v>N/A</v>
      </c>
      <c r="Z81" s="382" t="str">
        <f>IF($G81=Lists!$D$5,IF('Table A2 Economic Benefits'!Z133="","N/A",'Table A2 Economic Benefits'!Z133),
IF(OR($G81=Lists!$D$4,$G81="&lt;Select&gt;"),"N/A","Error, please check"))</f>
        <v>N/A</v>
      </c>
      <c r="AA81" s="382" t="str">
        <f>IF($G81=Lists!$D$5,IF('Table A2 Economic Benefits'!AA133="","N/A",'Table A2 Economic Benefits'!AA133),
IF(OR($G81=Lists!$D$4,$G81="&lt;Select&gt;"),"N/A","Error, please check"))</f>
        <v>N/A</v>
      </c>
      <c r="AB81" s="382" t="str">
        <f>IF($G81=Lists!$D$5,IF('Table A2 Economic Benefits'!AB133="","N/A",'Table A2 Economic Benefits'!AB133),
IF(OR($G81=Lists!$D$4,$G81="&lt;Select&gt;"),"N/A","Error, please check"))</f>
        <v>N/A</v>
      </c>
      <c r="AC81" s="382" t="str">
        <f>IF($G81=Lists!$D$5,IF('Table A2 Economic Benefits'!AC133="","N/A",'Table A2 Economic Benefits'!AC133),
IF(OR($G81=Lists!$D$4,$G81="&lt;Select&gt;"),"N/A","Error, please check"))</f>
        <v>N/A</v>
      </c>
      <c r="AD81" s="382" t="str">
        <f>IF($G81=Lists!$D$5,IF('Table A2 Economic Benefits'!AD133="","N/A",'Table A2 Economic Benefits'!AD133),
IF(OR($G81=Lists!$D$4,$G81="&lt;Select&gt;"),"N/A","Error, please check"))</f>
        <v>N/A</v>
      </c>
      <c r="AE81" s="382" t="str">
        <f>IF($G81=Lists!$D$5,IF('Table A2 Economic Benefits'!AE133="","N/A",'Table A2 Economic Benefits'!AE133),
IF(OR($G81=Lists!$D$4,$G81="&lt;Select&gt;"),"N/A","Error, please check"))</f>
        <v>N/A</v>
      </c>
      <c r="AF81" s="382" t="str">
        <f>IF($G81=Lists!$D$5,IF('Table A2 Economic Benefits'!AF133="","N/A",'Table A2 Economic Benefits'!AF133),
IF(OR($G81=Lists!$D$4,$G81="&lt;Select&gt;"),"N/A","Error, please check"))</f>
        <v>N/A</v>
      </c>
      <c r="AG81" s="382" t="str">
        <f>IF($G81=Lists!$D$5,IF('Table A2 Economic Benefits'!AG133="","N/A",'Table A2 Economic Benefits'!AG133),
IF(OR($G81=Lists!$D$4,$G81="&lt;Select&gt;"),"N/A","Error, please check"))</f>
        <v>N/A</v>
      </c>
      <c r="AH81" s="382" t="str">
        <f>IF($G81=Lists!$D$5,IF('Table A2 Economic Benefits'!AH133="","N/A",'Table A2 Economic Benefits'!AH133),
IF(OR($G81=Lists!$D$4,$G81="&lt;Select&gt;"),"N/A","Error, please check"))</f>
        <v>N/A</v>
      </c>
      <c r="AI81" s="382" t="str">
        <f>IF($G81=Lists!$D$5,IF('Table A2 Economic Benefits'!AI133="","N/A",'Table A2 Economic Benefits'!AI133),
IF(OR($G81=Lists!$D$4,$G81="&lt;Select&gt;"),"N/A","Error, please check"))</f>
        <v>N/A</v>
      </c>
      <c r="AJ81" s="382" t="str">
        <f>IF($G81=Lists!$D$5,IF('Table A2 Economic Benefits'!AJ133="","N/A",'Table A2 Economic Benefits'!AJ133),
IF(OR($G81=Lists!$D$4,$G81="&lt;Select&gt;"),"N/A","Error, please check"))</f>
        <v>N/A</v>
      </c>
      <c r="AK81" s="382" t="str">
        <f>IF($G81=Lists!$D$5,IF('Table A2 Economic Benefits'!AK133="","N/A",'Table A2 Economic Benefits'!AK133),
IF(OR($G81=Lists!$D$4,$G81="&lt;Select&gt;"),"N/A","Error, please check"))</f>
        <v>N/A</v>
      </c>
      <c r="AL81" s="382" t="str">
        <f>IF($G81=Lists!$D$5,IF('Table A2 Economic Benefits'!AL133="","N/A",'Table A2 Economic Benefits'!AL133),
IF(OR($G81=Lists!$D$4,$G81="&lt;Select&gt;"),"N/A","Error, please check"))</f>
        <v>N/A</v>
      </c>
      <c r="AM81" s="382" t="str">
        <f>IF($G81=Lists!$D$5,IF('Table A2 Economic Benefits'!AM133="","N/A",'Table A2 Economic Benefits'!AM133),
IF(OR($G81=Lists!$D$4,$G81="&lt;Select&gt;"),"N/A","Error, please check"))</f>
        <v>N/A</v>
      </c>
      <c r="AN81" s="382" t="str">
        <f>IF($G81=Lists!$D$5,IF('Table A2 Economic Benefits'!AN133="","N/A",'Table A2 Economic Benefits'!AN133),
IF(OR($G81=Lists!$D$4,$G81="&lt;Select&gt;"),"N/A","Error, please check"))</f>
        <v>N/A</v>
      </c>
      <c r="AO81" s="382" t="str">
        <f>IF($G81=Lists!$D$5,IF('Table A2 Economic Benefits'!AO133="","N/A",'Table A2 Economic Benefits'!AO133),
IF(OR($G81=Lists!$D$4,$G81="&lt;Select&gt;"),"N/A","Error, please check"))</f>
        <v>N/A</v>
      </c>
      <c r="AP81" s="382" t="str">
        <f>IF($G81=Lists!$D$5,IF('Table A2 Economic Benefits'!AP133="","N/A",'Table A2 Economic Benefits'!AP133),
IF(OR($G81=Lists!$D$4,$G81="&lt;Select&gt;"),"N/A","Error, please check"))</f>
        <v>N/A</v>
      </c>
      <c r="AQ81" s="382" t="str">
        <f>IF($G81=Lists!$D$5,IF('Table A2 Economic Benefits'!AQ133="","N/A",'Table A2 Economic Benefits'!AQ133),
IF(OR($G81=Lists!$D$4,$G81="&lt;Select&gt;"),"N/A","Error, please check"))</f>
        <v>N/A</v>
      </c>
      <c r="AR81" s="382" t="str">
        <f>IF($G81=Lists!$D$5,IF('Table A2 Economic Benefits'!AR133="","N/A",'Table A2 Economic Benefits'!AR133),
IF(OR($G81=Lists!$D$4,$G81="&lt;Select&gt;"),"N/A","Error, please check"))</f>
        <v>N/A</v>
      </c>
      <c r="AS81" s="382" t="str">
        <f>IF($G81=Lists!$D$5,IF('Table A2 Economic Benefits'!AS133="","N/A",'Table A2 Economic Benefits'!AS133),
IF(OR($G81=Lists!$D$4,$G81="&lt;Select&gt;"),"N/A","Error, please check"))</f>
        <v>N/A</v>
      </c>
      <c r="AT81" s="382" t="str">
        <f>IF($G81=Lists!$D$5,IF('Table A2 Economic Benefits'!AT133="","N/A",'Table A2 Economic Benefits'!AT133),
IF(OR($G81=Lists!$D$4,$G81="&lt;Select&gt;"),"N/A","Error, please check"))</f>
        <v>N/A</v>
      </c>
      <c r="AU81" s="382" t="str">
        <f>IF($G81=Lists!$D$5,IF('Table A2 Economic Benefits'!AU133="","N/A",'Table A2 Economic Benefits'!AU133),
IF(OR($G81=Lists!$D$4,$G81="&lt;Select&gt;"),"N/A","Error, please check"))</f>
        <v>N/A</v>
      </c>
      <c r="AV81" s="382" t="str">
        <f>IF($G81=Lists!$D$5,IF('Table A2 Economic Benefits'!AV133="","N/A",'Table A2 Economic Benefits'!AV133),
IF(OR($G81=Lists!$D$4,$G81="&lt;Select&gt;"),"N/A","Error, please check"))</f>
        <v>N/A</v>
      </c>
      <c r="AW81" s="382" t="str">
        <f>IF($G81=Lists!$D$5,IF('Table A2 Economic Benefits'!AW133="","N/A",'Table A2 Economic Benefits'!AW133),
IF(OR($G81=Lists!$D$4,$G81="&lt;Select&gt;"),"N/A","Error, please check"))</f>
        <v>N/A</v>
      </c>
      <c r="AX81" s="382" t="str">
        <f>IF($G81=Lists!$D$5,IF('Table A2 Economic Benefits'!AX133="","N/A",'Table A2 Economic Benefits'!AX133),
IF(OR($G81=Lists!$D$4,$G81="&lt;Select&gt;"),"N/A","Error, please check"))</f>
        <v>N/A</v>
      </c>
      <c r="AY81" s="382" t="str">
        <f>IF($G81=Lists!$D$5,IF('Table A2 Economic Benefits'!AY133="","N/A",'Table A2 Economic Benefits'!AY133),
IF(OR($G81=Lists!$D$4,$G81="&lt;Select&gt;"),"N/A","Error, please check"))</f>
        <v>N/A</v>
      </c>
      <c r="AZ81" s="382" t="str">
        <f>IF($G81=Lists!$D$5,IF('Table A2 Economic Benefits'!AZ133="","N/A",'Table A2 Economic Benefits'!AZ133),
IF(OR($G81=Lists!$D$4,$G81="&lt;Select&gt;"),"N/A","Error, please check"))</f>
        <v>N/A</v>
      </c>
      <c r="BA81" s="382" t="str">
        <f>IF($G81=Lists!$D$5,IF('Table A2 Economic Benefits'!BA133="","N/A",'Table A2 Economic Benefits'!BA133),
IF(OR($G81=Lists!$D$4,$G81="&lt;Select&gt;"),"N/A","Error, please check"))</f>
        <v>N/A</v>
      </c>
      <c r="BB81" s="382" t="str">
        <f>IF($G81=Lists!$D$5,IF('Table A2 Economic Benefits'!BB133="","N/A",'Table A2 Economic Benefits'!BB133),
IF(OR($G81=Lists!$D$4,$G81="&lt;Select&gt;"),"N/A","Error, please check"))</f>
        <v>N/A</v>
      </c>
      <c r="BC81" s="382" t="str">
        <f>IF($G81=Lists!$D$5,IF('Table A2 Economic Benefits'!BC133="","N/A",'Table A2 Economic Benefits'!BC133),
IF(OR($G81=Lists!$D$4,$G81="&lt;Select&gt;"),"N/A","Error, please check"))</f>
        <v>N/A</v>
      </c>
      <c r="BD81" s="382" t="str">
        <f>IF($G81=Lists!$D$5,IF('Table A2 Economic Benefits'!BD133="","N/A",'Table A2 Economic Benefits'!BD133),
IF(OR($G81=Lists!$D$4,$G81="&lt;Select&gt;"),"N/A","Error, please check"))</f>
        <v>N/A</v>
      </c>
      <c r="BE81" s="382" t="str">
        <f>IF($G81=Lists!$D$5,IF('Table A2 Economic Benefits'!BE133="","N/A",'Table A2 Economic Benefits'!BE133),
IF(OR($G81=Lists!$D$4,$G81="&lt;Select&gt;"),"N/A","Error, please check"))</f>
        <v>N/A</v>
      </c>
      <c r="BF81" s="382" t="str">
        <f>IF($G81=Lists!$D$5,IF('Table A2 Economic Benefits'!BF133="","N/A",'Table A2 Economic Benefits'!BF133),
IF(OR($G81=Lists!$D$4,$G81="&lt;Select&gt;"),"N/A","Error, please check"))</f>
        <v>N/A</v>
      </c>
      <c r="BG81" s="382" t="str">
        <f>IF($G81=Lists!$D$5,IF('Table A2 Economic Benefits'!BG133="","N/A",'Table A2 Economic Benefits'!BG133),
IF(OR($G81=Lists!$D$4,$G81="&lt;Select&gt;"),"N/A","Error, please check"))</f>
        <v>N/A</v>
      </c>
      <c r="BH81" s="382" t="str">
        <f>IF($G81=Lists!$D$5,IF('Table A2 Economic Benefits'!BH133="","N/A",'Table A2 Economic Benefits'!BH133),
IF(OR($G81=Lists!$D$4,$G81="&lt;Select&gt;"),"N/A","Error, please check"))</f>
        <v>N/A</v>
      </c>
      <c r="BI81" s="382" t="str">
        <f>IF($G81=Lists!$D$5,IF('Table A2 Economic Benefits'!BI133="","N/A",'Table A2 Economic Benefits'!BI133),
IF(OR($G81=Lists!$D$4,$G81="&lt;Select&gt;"),"N/A","Error, please check"))</f>
        <v>N/A</v>
      </c>
      <c r="BJ81" s="382" t="str">
        <f>IF($G81=Lists!$D$5,IF('Table A2 Economic Benefits'!BJ133="","N/A",'Table A2 Economic Benefits'!BJ133),
IF(OR($G81=Lists!$D$4,$G81="&lt;Select&gt;"),"N/A","Error, please check"))</f>
        <v>N/A</v>
      </c>
      <c r="BK81" s="382" t="str">
        <f>IF($G81=Lists!$D$5,IF('Table A2 Economic Benefits'!BK133="","N/A",'Table A2 Economic Benefits'!BK133),
IF(OR($G81=Lists!$D$4,$G81="&lt;Select&gt;"),"N/A","Error, please check"))</f>
        <v>N/A</v>
      </c>
      <c r="BL81" s="382" t="str">
        <f>IF($G81=Lists!$D$5,IF('Table A2 Economic Benefits'!BL133="","N/A",'Table A2 Economic Benefits'!BL133),
IF(OR($G81=Lists!$D$4,$G81="&lt;Select&gt;"),"N/A","Error, please check"))</f>
        <v>N/A</v>
      </c>
      <c r="BM81" s="382" t="str">
        <f>IF($G81=Lists!$D$5,IF('Table A2 Economic Benefits'!BM133="","N/A",'Table A2 Economic Benefits'!BM133),
IF(OR($G81=Lists!$D$4,$G81="&lt;Select&gt;"),"N/A","Error, please check"))</f>
        <v>N/A</v>
      </c>
      <c r="BN81" s="382" t="str">
        <f>IF($G81=Lists!$D$5,IF('Table A2 Economic Benefits'!BN133="","N/A",'Table A2 Economic Benefits'!BN133),
IF(OR($G81=Lists!$D$4,$G81="&lt;Select&gt;"),"N/A","Error, please check"))</f>
        <v>N/A</v>
      </c>
      <c r="BO81" s="382" t="str">
        <f>IF($G81=Lists!$D$5,IF('Table A2 Economic Benefits'!BO133="","N/A",'Table A2 Economic Benefits'!BO133),
IF(OR($G81=Lists!$D$4,$G81="&lt;Select&gt;"),"N/A","Error, please check"))</f>
        <v>N/A</v>
      </c>
    </row>
    <row r="82" spans="2:67" x14ac:dyDescent="0.35">
      <c r="C82" s="109" t="str">
        <f>'Table A2 Economic Benefits'!C134</f>
        <v>&lt;Select&gt;</v>
      </c>
      <c r="D82" s="109" t="str">
        <f>'Table A2 Economic Benefits'!D134</f>
        <v>&lt;Select&gt;</v>
      </c>
      <c r="E82" s="109" t="str">
        <f>'Table A2 Economic Benefits'!E134</f>
        <v/>
      </c>
      <c r="F82" s="109" t="str">
        <f>'Table A2 Economic Benefits'!F134</f>
        <v>&lt;Select&gt;</v>
      </c>
      <c r="G82" s="109" t="str">
        <f>'Table A2 Economic Benefits'!G134</f>
        <v>&lt;Select&gt;</v>
      </c>
      <c r="H82" s="382" t="str">
        <f>IF($G82=Lists!$D$5,IF('Table A2 Economic Benefits'!H134="","N/A",'Table A2 Economic Benefits'!H134),
IF(OR($G82=Lists!$D$4,$G82="&lt;Select&gt;"),"N/A","Error, please check"))</f>
        <v>N/A</v>
      </c>
      <c r="I82" s="382" t="str">
        <f>IF($G82=Lists!$D$5,IF('Table A2 Economic Benefits'!I134="","N/A",'Table A2 Economic Benefits'!I134),
IF(OR($G82=Lists!$D$4,$G82="&lt;Select&gt;"),"N/A","Error, please check"))</f>
        <v>N/A</v>
      </c>
      <c r="J82" s="382" t="str">
        <f>IF($G82=Lists!$D$5,IF('Table A2 Economic Benefits'!J134="","N/A",'Table A2 Economic Benefits'!J134),
IF(OR($G82=Lists!$D$4,$G82="&lt;Select&gt;"),"N/A","Error, please check"))</f>
        <v>N/A</v>
      </c>
      <c r="K82" s="382" t="str">
        <f>IF($G82=Lists!$D$5,IF('Table A2 Economic Benefits'!K134="","N/A",'Table A2 Economic Benefits'!K134),
IF(OR($G82=Lists!$D$4,$G82="&lt;Select&gt;"),"N/A","Error, please check"))</f>
        <v>N/A</v>
      </c>
      <c r="L82" s="382" t="str">
        <f>IF($G82=Lists!$D$5,IF('Table A2 Economic Benefits'!L134="","N/A",'Table A2 Economic Benefits'!L134),
IF(OR($G82=Lists!$D$4,$G82="&lt;Select&gt;"),"N/A","Error, please check"))</f>
        <v>N/A</v>
      </c>
      <c r="M82" s="382" t="str">
        <f>IF($G82=Lists!$D$5,IF('Table A2 Economic Benefits'!M134="","N/A",'Table A2 Economic Benefits'!M134),
IF(OR($G82=Lists!$D$4,$G82="&lt;Select&gt;"),"N/A","Error, please check"))</f>
        <v>N/A</v>
      </c>
      <c r="N82" s="382" t="str">
        <f>IF($G82=Lists!$D$5,IF('Table A2 Economic Benefits'!N134="","N/A",'Table A2 Economic Benefits'!N134),
IF(OR($G82=Lists!$D$4,$G82="&lt;Select&gt;"),"N/A","Error, please check"))</f>
        <v>N/A</v>
      </c>
      <c r="O82" s="382" t="str">
        <f>IF($G82=Lists!$D$5,IF('Table A2 Economic Benefits'!O134="","N/A",'Table A2 Economic Benefits'!O134),
IF(OR($G82=Lists!$D$4,$G82="&lt;Select&gt;"),"N/A","Error, please check"))</f>
        <v>N/A</v>
      </c>
      <c r="P82" s="382" t="str">
        <f>IF($G82=Lists!$D$5,IF('Table A2 Economic Benefits'!P134="","N/A",'Table A2 Economic Benefits'!P134),
IF(OR($G82=Lists!$D$4,$G82="&lt;Select&gt;"),"N/A","Error, please check"))</f>
        <v>N/A</v>
      </c>
      <c r="Q82" s="382" t="str">
        <f>IF($G82=Lists!$D$5,IF('Table A2 Economic Benefits'!Q134="","N/A",'Table A2 Economic Benefits'!Q134),
IF(OR($G82=Lists!$D$4,$G82="&lt;Select&gt;"),"N/A","Error, please check"))</f>
        <v>N/A</v>
      </c>
      <c r="R82" s="382" t="str">
        <f>IF($G82=Lists!$D$5,IF('Table A2 Economic Benefits'!R134="","N/A",'Table A2 Economic Benefits'!R134),
IF(OR($G82=Lists!$D$4,$G82="&lt;Select&gt;"),"N/A","Error, please check"))</f>
        <v>N/A</v>
      </c>
      <c r="S82" s="382" t="str">
        <f>IF($G82=Lists!$D$5,IF('Table A2 Economic Benefits'!S134="","N/A",'Table A2 Economic Benefits'!S134),
IF(OR($G82=Lists!$D$4,$G82="&lt;Select&gt;"),"N/A","Error, please check"))</f>
        <v>N/A</v>
      </c>
      <c r="T82" s="382" t="str">
        <f>IF($G82=Lists!$D$5,IF('Table A2 Economic Benefits'!T134="","N/A",'Table A2 Economic Benefits'!T134),
IF(OR($G82=Lists!$D$4,$G82="&lt;Select&gt;"),"N/A","Error, please check"))</f>
        <v>N/A</v>
      </c>
      <c r="U82" s="382" t="str">
        <f>IF($G82=Lists!$D$5,IF('Table A2 Economic Benefits'!U134="","N/A",'Table A2 Economic Benefits'!U134),
IF(OR($G82=Lists!$D$4,$G82="&lt;Select&gt;"),"N/A","Error, please check"))</f>
        <v>N/A</v>
      </c>
      <c r="V82" s="382" t="str">
        <f>IF($G82=Lists!$D$5,IF('Table A2 Economic Benefits'!V134="","N/A",'Table A2 Economic Benefits'!V134),
IF(OR($G82=Lists!$D$4,$G82="&lt;Select&gt;"),"N/A","Error, please check"))</f>
        <v>N/A</v>
      </c>
      <c r="W82" s="382" t="str">
        <f>IF($G82=Lists!$D$5,IF('Table A2 Economic Benefits'!W134="","N/A",'Table A2 Economic Benefits'!W134),
IF(OR($G82=Lists!$D$4,$G82="&lt;Select&gt;"),"N/A","Error, please check"))</f>
        <v>N/A</v>
      </c>
      <c r="X82" s="382" t="str">
        <f>IF($G82=Lists!$D$5,IF('Table A2 Economic Benefits'!X134="","N/A",'Table A2 Economic Benefits'!X134),
IF(OR($G82=Lists!$D$4,$G82="&lt;Select&gt;"),"N/A","Error, please check"))</f>
        <v>N/A</v>
      </c>
      <c r="Y82" s="382" t="str">
        <f>IF($G82=Lists!$D$5,IF('Table A2 Economic Benefits'!Y134="","N/A",'Table A2 Economic Benefits'!Y134),
IF(OR($G82=Lists!$D$4,$G82="&lt;Select&gt;"),"N/A","Error, please check"))</f>
        <v>N/A</v>
      </c>
      <c r="Z82" s="382" t="str">
        <f>IF($G82=Lists!$D$5,IF('Table A2 Economic Benefits'!Z134="","N/A",'Table A2 Economic Benefits'!Z134),
IF(OR($G82=Lists!$D$4,$G82="&lt;Select&gt;"),"N/A","Error, please check"))</f>
        <v>N/A</v>
      </c>
      <c r="AA82" s="382" t="str">
        <f>IF($G82=Lists!$D$5,IF('Table A2 Economic Benefits'!AA134="","N/A",'Table A2 Economic Benefits'!AA134),
IF(OR($G82=Lists!$D$4,$G82="&lt;Select&gt;"),"N/A","Error, please check"))</f>
        <v>N/A</v>
      </c>
      <c r="AB82" s="382" t="str">
        <f>IF($G82=Lists!$D$5,IF('Table A2 Economic Benefits'!AB134="","N/A",'Table A2 Economic Benefits'!AB134),
IF(OR($G82=Lists!$D$4,$G82="&lt;Select&gt;"),"N/A","Error, please check"))</f>
        <v>N/A</v>
      </c>
      <c r="AC82" s="382" t="str">
        <f>IF($G82=Lists!$D$5,IF('Table A2 Economic Benefits'!AC134="","N/A",'Table A2 Economic Benefits'!AC134),
IF(OR($G82=Lists!$D$4,$G82="&lt;Select&gt;"),"N/A","Error, please check"))</f>
        <v>N/A</v>
      </c>
      <c r="AD82" s="382" t="str">
        <f>IF($G82=Lists!$D$5,IF('Table A2 Economic Benefits'!AD134="","N/A",'Table A2 Economic Benefits'!AD134),
IF(OR($G82=Lists!$D$4,$G82="&lt;Select&gt;"),"N/A","Error, please check"))</f>
        <v>N/A</v>
      </c>
      <c r="AE82" s="382" t="str">
        <f>IF($G82=Lists!$D$5,IF('Table A2 Economic Benefits'!AE134="","N/A",'Table A2 Economic Benefits'!AE134),
IF(OR($G82=Lists!$D$4,$G82="&lt;Select&gt;"),"N/A","Error, please check"))</f>
        <v>N/A</v>
      </c>
      <c r="AF82" s="382" t="str">
        <f>IF($G82=Lists!$D$5,IF('Table A2 Economic Benefits'!AF134="","N/A",'Table A2 Economic Benefits'!AF134),
IF(OR($G82=Lists!$D$4,$G82="&lt;Select&gt;"),"N/A","Error, please check"))</f>
        <v>N/A</v>
      </c>
      <c r="AG82" s="382" t="str">
        <f>IF($G82=Lists!$D$5,IF('Table A2 Economic Benefits'!AG134="","N/A",'Table A2 Economic Benefits'!AG134),
IF(OR($G82=Lists!$D$4,$G82="&lt;Select&gt;"),"N/A","Error, please check"))</f>
        <v>N/A</v>
      </c>
      <c r="AH82" s="382" t="str">
        <f>IF($G82=Lists!$D$5,IF('Table A2 Economic Benefits'!AH134="","N/A",'Table A2 Economic Benefits'!AH134),
IF(OR($G82=Lists!$D$4,$G82="&lt;Select&gt;"),"N/A","Error, please check"))</f>
        <v>N/A</v>
      </c>
      <c r="AI82" s="382" t="str">
        <f>IF($G82=Lists!$D$5,IF('Table A2 Economic Benefits'!AI134="","N/A",'Table A2 Economic Benefits'!AI134),
IF(OR($G82=Lists!$D$4,$G82="&lt;Select&gt;"),"N/A","Error, please check"))</f>
        <v>N/A</v>
      </c>
      <c r="AJ82" s="382" t="str">
        <f>IF($G82=Lists!$D$5,IF('Table A2 Economic Benefits'!AJ134="","N/A",'Table A2 Economic Benefits'!AJ134),
IF(OR($G82=Lists!$D$4,$G82="&lt;Select&gt;"),"N/A","Error, please check"))</f>
        <v>N/A</v>
      </c>
      <c r="AK82" s="382" t="str">
        <f>IF($G82=Lists!$D$5,IF('Table A2 Economic Benefits'!AK134="","N/A",'Table A2 Economic Benefits'!AK134),
IF(OR($G82=Lists!$D$4,$G82="&lt;Select&gt;"),"N/A","Error, please check"))</f>
        <v>N/A</v>
      </c>
      <c r="AL82" s="382" t="str">
        <f>IF($G82=Lists!$D$5,IF('Table A2 Economic Benefits'!AL134="","N/A",'Table A2 Economic Benefits'!AL134),
IF(OR($G82=Lists!$D$4,$G82="&lt;Select&gt;"),"N/A","Error, please check"))</f>
        <v>N/A</v>
      </c>
      <c r="AM82" s="382" t="str">
        <f>IF($G82=Lists!$D$5,IF('Table A2 Economic Benefits'!AM134="","N/A",'Table A2 Economic Benefits'!AM134),
IF(OR($G82=Lists!$D$4,$G82="&lt;Select&gt;"),"N/A","Error, please check"))</f>
        <v>N/A</v>
      </c>
      <c r="AN82" s="382" t="str">
        <f>IF($G82=Lists!$D$5,IF('Table A2 Economic Benefits'!AN134="","N/A",'Table A2 Economic Benefits'!AN134),
IF(OR($G82=Lists!$D$4,$G82="&lt;Select&gt;"),"N/A","Error, please check"))</f>
        <v>N/A</v>
      </c>
      <c r="AO82" s="382" t="str">
        <f>IF($G82=Lists!$D$5,IF('Table A2 Economic Benefits'!AO134="","N/A",'Table A2 Economic Benefits'!AO134),
IF(OR($G82=Lists!$D$4,$G82="&lt;Select&gt;"),"N/A","Error, please check"))</f>
        <v>N/A</v>
      </c>
      <c r="AP82" s="382" t="str">
        <f>IF($G82=Lists!$D$5,IF('Table A2 Economic Benefits'!AP134="","N/A",'Table A2 Economic Benefits'!AP134),
IF(OR($G82=Lists!$D$4,$G82="&lt;Select&gt;"),"N/A","Error, please check"))</f>
        <v>N/A</v>
      </c>
      <c r="AQ82" s="382" t="str">
        <f>IF($G82=Lists!$D$5,IF('Table A2 Economic Benefits'!AQ134="","N/A",'Table A2 Economic Benefits'!AQ134),
IF(OR($G82=Lists!$D$4,$G82="&lt;Select&gt;"),"N/A","Error, please check"))</f>
        <v>N/A</v>
      </c>
      <c r="AR82" s="382" t="str">
        <f>IF($G82=Lists!$D$5,IF('Table A2 Economic Benefits'!AR134="","N/A",'Table A2 Economic Benefits'!AR134),
IF(OR($G82=Lists!$D$4,$G82="&lt;Select&gt;"),"N/A","Error, please check"))</f>
        <v>N/A</v>
      </c>
      <c r="AS82" s="382" t="str">
        <f>IF($G82=Lists!$D$5,IF('Table A2 Economic Benefits'!AS134="","N/A",'Table A2 Economic Benefits'!AS134),
IF(OR($G82=Lists!$D$4,$G82="&lt;Select&gt;"),"N/A","Error, please check"))</f>
        <v>N/A</v>
      </c>
      <c r="AT82" s="382" t="str">
        <f>IF($G82=Lists!$D$5,IF('Table A2 Economic Benefits'!AT134="","N/A",'Table A2 Economic Benefits'!AT134),
IF(OR($G82=Lists!$D$4,$G82="&lt;Select&gt;"),"N/A","Error, please check"))</f>
        <v>N/A</v>
      </c>
      <c r="AU82" s="382" t="str">
        <f>IF($G82=Lists!$D$5,IF('Table A2 Economic Benefits'!AU134="","N/A",'Table A2 Economic Benefits'!AU134),
IF(OR($G82=Lists!$D$4,$G82="&lt;Select&gt;"),"N/A","Error, please check"))</f>
        <v>N/A</v>
      </c>
      <c r="AV82" s="382" t="str">
        <f>IF($G82=Lists!$D$5,IF('Table A2 Economic Benefits'!AV134="","N/A",'Table A2 Economic Benefits'!AV134),
IF(OR($G82=Lists!$D$4,$G82="&lt;Select&gt;"),"N/A","Error, please check"))</f>
        <v>N/A</v>
      </c>
      <c r="AW82" s="382" t="str">
        <f>IF($G82=Lists!$D$5,IF('Table A2 Economic Benefits'!AW134="","N/A",'Table A2 Economic Benefits'!AW134),
IF(OR($G82=Lists!$D$4,$G82="&lt;Select&gt;"),"N/A","Error, please check"))</f>
        <v>N/A</v>
      </c>
      <c r="AX82" s="382" t="str">
        <f>IF($G82=Lists!$D$5,IF('Table A2 Economic Benefits'!AX134="","N/A",'Table A2 Economic Benefits'!AX134),
IF(OR($G82=Lists!$D$4,$G82="&lt;Select&gt;"),"N/A","Error, please check"))</f>
        <v>N/A</v>
      </c>
      <c r="AY82" s="382" t="str">
        <f>IF($G82=Lists!$D$5,IF('Table A2 Economic Benefits'!AY134="","N/A",'Table A2 Economic Benefits'!AY134),
IF(OR($G82=Lists!$D$4,$G82="&lt;Select&gt;"),"N/A","Error, please check"))</f>
        <v>N/A</v>
      </c>
      <c r="AZ82" s="382" t="str">
        <f>IF($G82=Lists!$D$5,IF('Table A2 Economic Benefits'!AZ134="","N/A",'Table A2 Economic Benefits'!AZ134),
IF(OR($G82=Lists!$D$4,$G82="&lt;Select&gt;"),"N/A","Error, please check"))</f>
        <v>N/A</v>
      </c>
      <c r="BA82" s="382" t="str">
        <f>IF($G82=Lists!$D$5,IF('Table A2 Economic Benefits'!BA134="","N/A",'Table A2 Economic Benefits'!BA134),
IF(OR($G82=Lists!$D$4,$G82="&lt;Select&gt;"),"N/A","Error, please check"))</f>
        <v>N/A</v>
      </c>
      <c r="BB82" s="382" t="str">
        <f>IF($G82=Lists!$D$5,IF('Table A2 Economic Benefits'!BB134="","N/A",'Table A2 Economic Benefits'!BB134),
IF(OR($G82=Lists!$D$4,$G82="&lt;Select&gt;"),"N/A","Error, please check"))</f>
        <v>N/A</v>
      </c>
      <c r="BC82" s="382" t="str">
        <f>IF($G82=Lists!$D$5,IF('Table A2 Economic Benefits'!BC134="","N/A",'Table A2 Economic Benefits'!BC134),
IF(OR($G82=Lists!$D$4,$G82="&lt;Select&gt;"),"N/A","Error, please check"))</f>
        <v>N/A</v>
      </c>
      <c r="BD82" s="382" t="str">
        <f>IF($G82=Lists!$D$5,IF('Table A2 Economic Benefits'!BD134="","N/A",'Table A2 Economic Benefits'!BD134),
IF(OR($G82=Lists!$D$4,$G82="&lt;Select&gt;"),"N/A","Error, please check"))</f>
        <v>N/A</v>
      </c>
      <c r="BE82" s="382" t="str">
        <f>IF($G82=Lists!$D$5,IF('Table A2 Economic Benefits'!BE134="","N/A",'Table A2 Economic Benefits'!BE134),
IF(OR($G82=Lists!$D$4,$G82="&lt;Select&gt;"),"N/A","Error, please check"))</f>
        <v>N/A</v>
      </c>
      <c r="BF82" s="382" t="str">
        <f>IF($G82=Lists!$D$5,IF('Table A2 Economic Benefits'!BF134="","N/A",'Table A2 Economic Benefits'!BF134),
IF(OR($G82=Lists!$D$4,$G82="&lt;Select&gt;"),"N/A","Error, please check"))</f>
        <v>N/A</v>
      </c>
      <c r="BG82" s="382" t="str">
        <f>IF($G82=Lists!$D$5,IF('Table A2 Economic Benefits'!BG134="","N/A",'Table A2 Economic Benefits'!BG134),
IF(OR($G82=Lists!$D$4,$G82="&lt;Select&gt;"),"N/A","Error, please check"))</f>
        <v>N/A</v>
      </c>
      <c r="BH82" s="382" t="str">
        <f>IF($G82=Lists!$D$5,IF('Table A2 Economic Benefits'!BH134="","N/A",'Table A2 Economic Benefits'!BH134),
IF(OR($G82=Lists!$D$4,$G82="&lt;Select&gt;"),"N/A","Error, please check"))</f>
        <v>N/A</v>
      </c>
      <c r="BI82" s="382" t="str">
        <f>IF($G82=Lists!$D$5,IF('Table A2 Economic Benefits'!BI134="","N/A",'Table A2 Economic Benefits'!BI134),
IF(OR($G82=Lists!$D$4,$G82="&lt;Select&gt;"),"N/A","Error, please check"))</f>
        <v>N/A</v>
      </c>
      <c r="BJ82" s="382" t="str">
        <f>IF($G82=Lists!$D$5,IF('Table A2 Economic Benefits'!BJ134="","N/A",'Table A2 Economic Benefits'!BJ134),
IF(OR($G82=Lists!$D$4,$G82="&lt;Select&gt;"),"N/A","Error, please check"))</f>
        <v>N/A</v>
      </c>
      <c r="BK82" s="382" t="str">
        <f>IF($G82=Lists!$D$5,IF('Table A2 Economic Benefits'!BK134="","N/A",'Table A2 Economic Benefits'!BK134),
IF(OR($G82=Lists!$D$4,$G82="&lt;Select&gt;"),"N/A","Error, please check"))</f>
        <v>N/A</v>
      </c>
      <c r="BL82" s="382" t="str">
        <f>IF($G82=Lists!$D$5,IF('Table A2 Economic Benefits'!BL134="","N/A",'Table A2 Economic Benefits'!BL134),
IF(OR($G82=Lists!$D$4,$G82="&lt;Select&gt;"),"N/A","Error, please check"))</f>
        <v>N/A</v>
      </c>
      <c r="BM82" s="382" t="str">
        <f>IF($G82=Lists!$D$5,IF('Table A2 Economic Benefits'!BM134="","N/A",'Table A2 Economic Benefits'!BM134),
IF(OR($G82=Lists!$D$4,$G82="&lt;Select&gt;"),"N/A","Error, please check"))</f>
        <v>N/A</v>
      </c>
      <c r="BN82" s="382" t="str">
        <f>IF($G82=Lists!$D$5,IF('Table A2 Economic Benefits'!BN134="","N/A",'Table A2 Economic Benefits'!BN134),
IF(OR($G82=Lists!$D$4,$G82="&lt;Select&gt;"),"N/A","Error, please check"))</f>
        <v>N/A</v>
      </c>
      <c r="BO82" s="382" t="str">
        <f>IF($G82=Lists!$D$5,IF('Table A2 Economic Benefits'!BO134="","N/A",'Table A2 Economic Benefits'!BO134),
IF(OR($G82=Lists!$D$4,$G82="&lt;Select&gt;"),"N/A","Error, please check"))</f>
        <v>N/A</v>
      </c>
    </row>
    <row r="83" spans="2:67" x14ac:dyDescent="0.35">
      <c r="C83" s="109" t="str">
        <f>'Table A2 Economic Benefits'!C135</f>
        <v>&lt;Select&gt;</v>
      </c>
      <c r="D83" s="109" t="str">
        <f>'Table A2 Economic Benefits'!D135</f>
        <v>&lt;Select&gt;</v>
      </c>
      <c r="E83" s="109" t="str">
        <f>'Table A2 Economic Benefits'!E135</f>
        <v/>
      </c>
      <c r="F83" s="109" t="str">
        <f>'Table A2 Economic Benefits'!F135</f>
        <v>&lt;Select&gt;</v>
      </c>
      <c r="G83" s="109" t="str">
        <f>'Table A2 Economic Benefits'!G135</f>
        <v>&lt;Select&gt;</v>
      </c>
      <c r="H83" s="382" t="str">
        <f>IF($G83=Lists!$D$5,IF('Table A2 Economic Benefits'!H135="","N/A",'Table A2 Economic Benefits'!H135),
IF(OR($G83=Lists!$D$4,$G83="&lt;Select&gt;"),"N/A","Error, please check"))</f>
        <v>N/A</v>
      </c>
      <c r="I83" s="382" t="str">
        <f>IF($G83=Lists!$D$5,IF('Table A2 Economic Benefits'!I135="","N/A",'Table A2 Economic Benefits'!I135),
IF(OR($G83=Lists!$D$4,$G83="&lt;Select&gt;"),"N/A","Error, please check"))</f>
        <v>N/A</v>
      </c>
      <c r="J83" s="382" t="str">
        <f>IF($G83=Lists!$D$5,IF('Table A2 Economic Benefits'!J135="","N/A",'Table A2 Economic Benefits'!J135),
IF(OR($G83=Lists!$D$4,$G83="&lt;Select&gt;"),"N/A","Error, please check"))</f>
        <v>N/A</v>
      </c>
      <c r="K83" s="382" t="str">
        <f>IF($G83=Lists!$D$5,IF('Table A2 Economic Benefits'!K135="","N/A",'Table A2 Economic Benefits'!K135),
IF(OR($G83=Lists!$D$4,$G83="&lt;Select&gt;"),"N/A","Error, please check"))</f>
        <v>N/A</v>
      </c>
      <c r="L83" s="382" t="str">
        <f>IF($G83=Lists!$D$5,IF('Table A2 Economic Benefits'!L135="","N/A",'Table A2 Economic Benefits'!L135),
IF(OR($G83=Lists!$D$4,$G83="&lt;Select&gt;"),"N/A","Error, please check"))</f>
        <v>N/A</v>
      </c>
      <c r="M83" s="382" t="str">
        <f>IF($G83=Lists!$D$5,IF('Table A2 Economic Benefits'!M135="","N/A",'Table A2 Economic Benefits'!M135),
IF(OR($G83=Lists!$D$4,$G83="&lt;Select&gt;"),"N/A","Error, please check"))</f>
        <v>N/A</v>
      </c>
      <c r="N83" s="382" t="str">
        <f>IF($G83=Lists!$D$5,IF('Table A2 Economic Benefits'!N135="","N/A",'Table A2 Economic Benefits'!N135),
IF(OR($G83=Lists!$D$4,$G83="&lt;Select&gt;"),"N/A","Error, please check"))</f>
        <v>N/A</v>
      </c>
      <c r="O83" s="382" t="str">
        <f>IF($G83=Lists!$D$5,IF('Table A2 Economic Benefits'!O135="","N/A",'Table A2 Economic Benefits'!O135),
IF(OR($G83=Lists!$D$4,$G83="&lt;Select&gt;"),"N/A","Error, please check"))</f>
        <v>N/A</v>
      </c>
      <c r="P83" s="382" t="str">
        <f>IF($G83=Lists!$D$5,IF('Table A2 Economic Benefits'!P135="","N/A",'Table A2 Economic Benefits'!P135),
IF(OR($G83=Lists!$D$4,$G83="&lt;Select&gt;"),"N/A","Error, please check"))</f>
        <v>N/A</v>
      </c>
      <c r="Q83" s="382" t="str">
        <f>IF($G83=Lists!$D$5,IF('Table A2 Economic Benefits'!Q135="","N/A",'Table A2 Economic Benefits'!Q135),
IF(OR($G83=Lists!$D$4,$G83="&lt;Select&gt;"),"N/A","Error, please check"))</f>
        <v>N/A</v>
      </c>
      <c r="R83" s="382" t="str">
        <f>IF($G83=Lists!$D$5,IF('Table A2 Economic Benefits'!R135="","N/A",'Table A2 Economic Benefits'!R135),
IF(OR($G83=Lists!$D$4,$G83="&lt;Select&gt;"),"N/A","Error, please check"))</f>
        <v>N/A</v>
      </c>
      <c r="S83" s="382" t="str">
        <f>IF($G83=Lists!$D$5,IF('Table A2 Economic Benefits'!S135="","N/A",'Table A2 Economic Benefits'!S135),
IF(OR($G83=Lists!$D$4,$G83="&lt;Select&gt;"),"N/A","Error, please check"))</f>
        <v>N/A</v>
      </c>
      <c r="T83" s="382" t="str">
        <f>IF($G83=Lists!$D$5,IF('Table A2 Economic Benefits'!T135="","N/A",'Table A2 Economic Benefits'!T135),
IF(OR($G83=Lists!$D$4,$G83="&lt;Select&gt;"),"N/A","Error, please check"))</f>
        <v>N/A</v>
      </c>
      <c r="U83" s="382" t="str">
        <f>IF($G83=Lists!$D$5,IF('Table A2 Economic Benefits'!U135="","N/A",'Table A2 Economic Benefits'!U135),
IF(OR($G83=Lists!$D$4,$G83="&lt;Select&gt;"),"N/A","Error, please check"))</f>
        <v>N/A</v>
      </c>
      <c r="V83" s="382" t="str">
        <f>IF($G83=Lists!$D$5,IF('Table A2 Economic Benefits'!V135="","N/A",'Table A2 Economic Benefits'!V135),
IF(OR($G83=Lists!$D$4,$G83="&lt;Select&gt;"),"N/A","Error, please check"))</f>
        <v>N/A</v>
      </c>
      <c r="W83" s="382" t="str">
        <f>IF($G83=Lists!$D$5,IF('Table A2 Economic Benefits'!W135="","N/A",'Table A2 Economic Benefits'!W135),
IF(OR($G83=Lists!$D$4,$G83="&lt;Select&gt;"),"N/A","Error, please check"))</f>
        <v>N/A</v>
      </c>
      <c r="X83" s="382" t="str">
        <f>IF($G83=Lists!$D$5,IF('Table A2 Economic Benefits'!X135="","N/A",'Table A2 Economic Benefits'!X135),
IF(OR($G83=Lists!$D$4,$G83="&lt;Select&gt;"),"N/A","Error, please check"))</f>
        <v>N/A</v>
      </c>
      <c r="Y83" s="382" t="str">
        <f>IF($G83=Lists!$D$5,IF('Table A2 Economic Benefits'!Y135="","N/A",'Table A2 Economic Benefits'!Y135),
IF(OR($G83=Lists!$D$4,$G83="&lt;Select&gt;"),"N/A","Error, please check"))</f>
        <v>N/A</v>
      </c>
      <c r="Z83" s="382" t="str">
        <f>IF($G83=Lists!$D$5,IF('Table A2 Economic Benefits'!Z135="","N/A",'Table A2 Economic Benefits'!Z135),
IF(OR($G83=Lists!$D$4,$G83="&lt;Select&gt;"),"N/A","Error, please check"))</f>
        <v>N/A</v>
      </c>
      <c r="AA83" s="382" t="str">
        <f>IF($G83=Lists!$D$5,IF('Table A2 Economic Benefits'!AA135="","N/A",'Table A2 Economic Benefits'!AA135),
IF(OR($G83=Lists!$D$4,$G83="&lt;Select&gt;"),"N/A","Error, please check"))</f>
        <v>N/A</v>
      </c>
      <c r="AB83" s="382" t="str">
        <f>IF($G83=Lists!$D$5,IF('Table A2 Economic Benefits'!AB135="","N/A",'Table A2 Economic Benefits'!AB135),
IF(OR($G83=Lists!$D$4,$G83="&lt;Select&gt;"),"N/A","Error, please check"))</f>
        <v>N/A</v>
      </c>
      <c r="AC83" s="382" t="str">
        <f>IF($G83=Lists!$D$5,IF('Table A2 Economic Benefits'!AC135="","N/A",'Table A2 Economic Benefits'!AC135),
IF(OR($G83=Lists!$D$4,$G83="&lt;Select&gt;"),"N/A","Error, please check"))</f>
        <v>N/A</v>
      </c>
      <c r="AD83" s="382" t="str">
        <f>IF($G83=Lists!$D$5,IF('Table A2 Economic Benefits'!AD135="","N/A",'Table A2 Economic Benefits'!AD135),
IF(OR($G83=Lists!$D$4,$G83="&lt;Select&gt;"),"N/A","Error, please check"))</f>
        <v>N/A</v>
      </c>
      <c r="AE83" s="382" t="str">
        <f>IF($G83=Lists!$D$5,IF('Table A2 Economic Benefits'!AE135="","N/A",'Table A2 Economic Benefits'!AE135),
IF(OR($G83=Lists!$D$4,$G83="&lt;Select&gt;"),"N/A","Error, please check"))</f>
        <v>N/A</v>
      </c>
      <c r="AF83" s="382" t="str">
        <f>IF($G83=Lists!$D$5,IF('Table A2 Economic Benefits'!AF135="","N/A",'Table A2 Economic Benefits'!AF135),
IF(OR($G83=Lists!$D$4,$G83="&lt;Select&gt;"),"N/A","Error, please check"))</f>
        <v>N/A</v>
      </c>
      <c r="AG83" s="382" t="str">
        <f>IF($G83=Lists!$D$5,IF('Table A2 Economic Benefits'!AG135="","N/A",'Table A2 Economic Benefits'!AG135),
IF(OR($G83=Lists!$D$4,$G83="&lt;Select&gt;"),"N/A","Error, please check"))</f>
        <v>N/A</v>
      </c>
      <c r="AH83" s="382" t="str">
        <f>IF($G83=Lists!$D$5,IF('Table A2 Economic Benefits'!AH135="","N/A",'Table A2 Economic Benefits'!AH135),
IF(OR($G83=Lists!$D$4,$G83="&lt;Select&gt;"),"N/A","Error, please check"))</f>
        <v>N/A</v>
      </c>
      <c r="AI83" s="382" t="str">
        <f>IF($G83=Lists!$D$5,IF('Table A2 Economic Benefits'!AI135="","N/A",'Table A2 Economic Benefits'!AI135),
IF(OR($G83=Lists!$D$4,$G83="&lt;Select&gt;"),"N/A","Error, please check"))</f>
        <v>N/A</v>
      </c>
      <c r="AJ83" s="382" t="str">
        <f>IF($G83=Lists!$D$5,IF('Table A2 Economic Benefits'!AJ135="","N/A",'Table A2 Economic Benefits'!AJ135),
IF(OR($G83=Lists!$D$4,$G83="&lt;Select&gt;"),"N/A","Error, please check"))</f>
        <v>N/A</v>
      </c>
      <c r="AK83" s="382" t="str">
        <f>IF($G83=Lists!$D$5,IF('Table A2 Economic Benefits'!AK135="","N/A",'Table A2 Economic Benefits'!AK135),
IF(OR($G83=Lists!$D$4,$G83="&lt;Select&gt;"),"N/A","Error, please check"))</f>
        <v>N/A</v>
      </c>
      <c r="AL83" s="382" t="str">
        <f>IF($G83=Lists!$D$5,IF('Table A2 Economic Benefits'!AL135="","N/A",'Table A2 Economic Benefits'!AL135),
IF(OR($G83=Lists!$D$4,$G83="&lt;Select&gt;"),"N/A","Error, please check"))</f>
        <v>N/A</v>
      </c>
      <c r="AM83" s="382" t="str">
        <f>IF($G83=Lists!$D$5,IF('Table A2 Economic Benefits'!AM135="","N/A",'Table A2 Economic Benefits'!AM135),
IF(OR($G83=Lists!$D$4,$G83="&lt;Select&gt;"),"N/A","Error, please check"))</f>
        <v>N/A</v>
      </c>
      <c r="AN83" s="382" t="str">
        <f>IF($G83=Lists!$D$5,IF('Table A2 Economic Benefits'!AN135="","N/A",'Table A2 Economic Benefits'!AN135),
IF(OR($G83=Lists!$D$4,$G83="&lt;Select&gt;"),"N/A","Error, please check"))</f>
        <v>N/A</v>
      </c>
      <c r="AO83" s="382" t="str">
        <f>IF($G83=Lists!$D$5,IF('Table A2 Economic Benefits'!AO135="","N/A",'Table A2 Economic Benefits'!AO135),
IF(OR($G83=Lists!$D$4,$G83="&lt;Select&gt;"),"N/A","Error, please check"))</f>
        <v>N/A</v>
      </c>
      <c r="AP83" s="382" t="str">
        <f>IF($G83=Lists!$D$5,IF('Table A2 Economic Benefits'!AP135="","N/A",'Table A2 Economic Benefits'!AP135),
IF(OR($G83=Lists!$D$4,$G83="&lt;Select&gt;"),"N/A","Error, please check"))</f>
        <v>N/A</v>
      </c>
      <c r="AQ83" s="382" t="str">
        <f>IF($G83=Lists!$D$5,IF('Table A2 Economic Benefits'!AQ135="","N/A",'Table A2 Economic Benefits'!AQ135),
IF(OR($G83=Lists!$D$4,$G83="&lt;Select&gt;"),"N/A","Error, please check"))</f>
        <v>N/A</v>
      </c>
      <c r="AR83" s="382" t="str">
        <f>IF($G83=Lists!$D$5,IF('Table A2 Economic Benefits'!AR135="","N/A",'Table A2 Economic Benefits'!AR135),
IF(OR($G83=Lists!$D$4,$G83="&lt;Select&gt;"),"N/A","Error, please check"))</f>
        <v>N/A</v>
      </c>
      <c r="AS83" s="382" t="str">
        <f>IF($G83=Lists!$D$5,IF('Table A2 Economic Benefits'!AS135="","N/A",'Table A2 Economic Benefits'!AS135),
IF(OR($G83=Lists!$D$4,$G83="&lt;Select&gt;"),"N/A","Error, please check"))</f>
        <v>N/A</v>
      </c>
      <c r="AT83" s="382" t="str">
        <f>IF($G83=Lists!$D$5,IF('Table A2 Economic Benefits'!AT135="","N/A",'Table A2 Economic Benefits'!AT135),
IF(OR($G83=Lists!$D$4,$G83="&lt;Select&gt;"),"N/A","Error, please check"))</f>
        <v>N/A</v>
      </c>
      <c r="AU83" s="382" t="str">
        <f>IF($G83=Lists!$D$5,IF('Table A2 Economic Benefits'!AU135="","N/A",'Table A2 Economic Benefits'!AU135),
IF(OR($G83=Lists!$D$4,$G83="&lt;Select&gt;"),"N/A","Error, please check"))</f>
        <v>N/A</v>
      </c>
      <c r="AV83" s="382" t="str">
        <f>IF($G83=Lists!$D$5,IF('Table A2 Economic Benefits'!AV135="","N/A",'Table A2 Economic Benefits'!AV135),
IF(OR($G83=Lists!$D$4,$G83="&lt;Select&gt;"),"N/A","Error, please check"))</f>
        <v>N/A</v>
      </c>
      <c r="AW83" s="382" t="str">
        <f>IF($G83=Lists!$D$5,IF('Table A2 Economic Benefits'!AW135="","N/A",'Table A2 Economic Benefits'!AW135),
IF(OR($G83=Lists!$D$4,$G83="&lt;Select&gt;"),"N/A","Error, please check"))</f>
        <v>N/A</v>
      </c>
      <c r="AX83" s="382" t="str">
        <f>IF($G83=Lists!$D$5,IF('Table A2 Economic Benefits'!AX135="","N/A",'Table A2 Economic Benefits'!AX135),
IF(OR($G83=Lists!$D$4,$G83="&lt;Select&gt;"),"N/A","Error, please check"))</f>
        <v>N/A</v>
      </c>
      <c r="AY83" s="382" t="str">
        <f>IF($G83=Lists!$D$5,IF('Table A2 Economic Benefits'!AY135="","N/A",'Table A2 Economic Benefits'!AY135),
IF(OR($G83=Lists!$D$4,$G83="&lt;Select&gt;"),"N/A","Error, please check"))</f>
        <v>N/A</v>
      </c>
      <c r="AZ83" s="382" t="str">
        <f>IF($G83=Lists!$D$5,IF('Table A2 Economic Benefits'!AZ135="","N/A",'Table A2 Economic Benefits'!AZ135),
IF(OR($G83=Lists!$D$4,$G83="&lt;Select&gt;"),"N/A","Error, please check"))</f>
        <v>N/A</v>
      </c>
      <c r="BA83" s="382" t="str">
        <f>IF($G83=Lists!$D$5,IF('Table A2 Economic Benefits'!BA135="","N/A",'Table A2 Economic Benefits'!BA135),
IF(OR($G83=Lists!$D$4,$G83="&lt;Select&gt;"),"N/A","Error, please check"))</f>
        <v>N/A</v>
      </c>
      <c r="BB83" s="382" t="str">
        <f>IF($G83=Lists!$D$5,IF('Table A2 Economic Benefits'!BB135="","N/A",'Table A2 Economic Benefits'!BB135),
IF(OR($G83=Lists!$D$4,$G83="&lt;Select&gt;"),"N/A","Error, please check"))</f>
        <v>N/A</v>
      </c>
      <c r="BC83" s="382" t="str">
        <f>IF($G83=Lists!$D$5,IF('Table A2 Economic Benefits'!BC135="","N/A",'Table A2 Economic Benefits'!BC135),
IF(OR($G83=Lists!$D$4,$G83="&lt;Select&gt;"),"N/A","Error, please check"))</f>
        <v>N/A</v>
      </c>
      <c r="BD83" s="382" t="str">
        <f>IF($G83=Lists!$D$5,IF('Table A2 Economic Benefits'!BD135="","N/A",'Table A2 Economic Benefits'!BD135),
IF(OR($G83=Lists!$D$4,$G83="&lt;Select&gt;"),"N/A","Error, please check"))</f>
        <v>N/A</v>
      </c>
      <c r="BE83" s="382" t="str">
        <f>IF($G83=Lists!$D$5,IF('Table A2 Economic Benefits'!BE135="","N/A",'Table A2 Economic Benefits'!BE135),
IF(OR($G83=Lists!$D$4,$G83="&lt;Select&gt;"),"N/A","Error, please check"))</f>
        <v>N/A</v>
      </c>
      <c r="BF83" s="382" t="str">
        <f>IF($G83=Lists!$D$5,IF('Table A2 Economic Benefits'!BF135="","N/A",'Table A2 Economic Benefits'!BF135),
IF(OR($G83=Lists!$D$4,$G83="&lt;Select&gt;"),"N/A","Error, please check"))</f>
        <v>N/A</v>
      </c>
      <c r="BG83" s="382" t="str">
        <f>IF($G83=Lists!$D$5,IF('Table A2 Economic Benefits'!BG135="","N/A",'Table A2 Economic Benefits'!BG135),
IF(OR($G83=Lists!$D$4,$G83="&lt;Select&gt;"),"N/A","Error, please check"))</f>
        <v>N/A</v>
      </c>
      <c r="BH83" s="382" t="str">
        <f>IF($G83=Lists!$D$5,IF('Table A2 Economic Benefits'!BH135="","N/A",'Table A2 Economic Benefits'!BH135),
IF(OR($G83=Lists!$D$4,$G83="&lt;Select&gt;"),"N/A","Error, please check"))</f>
        <v>N/A</v>
      </c>
      <c r="BI83" s="382" t="str">
        <f>IF($G83=Lists!$D$5,IF('Table A2 Economic Benefits'!BI135="","N/A",'Table A2 Economic Benefits'!BI135),
IF(OR($G83=Lists!$D$4,$G83="&lt;Select&gt;"),"N/A","Error, please check"))</f>
        <v>N/A</v>
      </c>
      <c r="BJ83" s="382" t="str">
        <f>IF($G83=Lists!$D$5,IF('Table A2 Economic Benefits'!BJ135="","N/A",'Table A2 Economic Benefits'!BJ135),
IF(OR($G83=Lists!$D$4,$G83="&lt;Select&gt;"),"N/A","Error, please check"))</f>
        <v>N/A</v>
      </c>
      <c r="BK83" s="382" t="str">
        <f>IF($G83=Lists!$D$5,IF('Table A2 Economic Benefits'!BK135="","N/A",'Table A2 Economic Benefits'!BK135),
IF(OR($G83=Lists!$D$4,$G83="&lt;Select&gt;"),"N/A","Error, please check"))</f>
        <v>N/A</v>
      </c>
      <c r="BL83" s="382" t="str">
        <f>IF($G83=Lists!$D$5,IF('Table A2 Economic Benefits'!BL135="","N/A",'Table A2 Economic Benefits'!BL135),
IF(OR($G83=Lists!$D$4,$G83="&lt;Select&gt;"),"N/A","Error, please check"))</f>
        <v>N/A</v>
      </c>
      <c r="BM83" s="382" t="str">
        <f>IF($G83=Lists!$D$5,IF('Table A2 Economic Benefits'!BM135="","N/A",'Table A2 Economic Benefits'!BM135),
IF(OR($G83=Lists!$D$4,$G83="&lt;Select&gt;"),"N/A","Error, please check"))</f>
        <v>N/A</v>
      </c>
      <c r="BN83" s="382" t="str">
        <f>IF($G83=Lists!$D$5,IF('Table A2 Economic Benefits'!BN135="","N/A",'Table A2 Economic Benefits'!BN135),
IF(OR($G83=Lists!$D$4,$G83="&lt;Select&gt;"),"N/A","Error, please check"))</f>
        <v>N/A</v>
      </c>
      <c r="BO83" s="382" t="str">
        <f>IF($G83=Lists!$D$5,IF('Table A2 Economic Benefits'!BO135="","N/A",'Table A2 Economic Benefits'!BO135),
IF(OR($G83=Lists!$D$4,$G83="&lt;Select&gt;"),"N/A","Error, please check"))</f>
        <v>N/A</v>
      </c>
    </row>
    <row r="84" spans="2:67" x14ac:dyDescent="0.35">
      <c r="C84" s="109" t="str">
        <f>'Table A2 Economic Benefits'!C136</f>
        <v>&lt;Select&gt;</v>
      </c>
      <c r="D84" s="109" t="str">
        <f>'Table A2 Economic Benefits'!D136</f>
        <v>&lt;Select&gt;</v>
      </c>
      <c r="E84" s="109" t="str">
        <f>'Table A2 Economic Benefits'!E136</f>
        <v/>
      </c>
      <c r="F84" s="109" t="str">
        <f>'Table A2 Economic Benefits'!F136</f>
        <v>&lt;Select&gt;</v>
      </c>
      <c r="G84" s="109" t="str">
        <f>'Table A2 Economic Benefits'!G136</f>
        <v>&lt;Select&gt;</v>
      </c>
      <c r="H84" s="382" t="str">
        <f>IF($G84=Lists!$D$5,IF('Table A2 Economic Benefits'!H136="","N/A",'Table A2 Economic Benefits'!H136),
IF(OR($G84=Lists!$D$4,$G84="&lt;Select&gt;"),"N/A","Error, please check"))</f>
        <v>N/A</v>
      </c>
      <c r="I84" s="382" t="str">
        <f>IF($G84=Lists!$D$5,IF('Table A2 Economic Benefits'!I136="","N/A",'Table A2 Economic Benefits'!I136),
IF(OR($G84=Lists!$D$4,$G84="&lt;Select&gt;"),"N/A","Error, please check"))</f>
        <v>N/A</v>
      </c>
      <c r="J84" s="382" t="str">
        <f>IF($G84=Lists!$D$5,IF('Table A2 Economic Benefits'!J136="","N/A",'Table A2 Economic Benefits'!J136),
IF(OR($G84=Lists!$D$4,$G84="&lt;Select&gt;"),"N/A","Error, please check"))</f>
        <v>N/A</v>
      </c>
      <c r="K84" s="382" t="str">
        <f>IF($G84=Lists!$D$5,IF('Table A2 Economic Benefits'!K136="","N/A",'Table A2 Economic Benefits'!K136),
IF(OR($G84=Lists!$D$4,$G84="&lt;Select&gt;"),"N/A","Error, please check"))</f>
        <v>N/A</v>
      </c>
      <c r="L84" s="382" t="str">
        <f>IF($G84=Lists!$D$5,IF('Table A2 Economic Benefits'!L136="","N/A",'Table A2 Economic Benefits'!L136),
IF(OR($G84=Lists!$D$4,$G84="&lt;Select&gt;"),"N/A","Error, please check"))</f>
        <v>N/A</v>
      </c>
      <c r="M84" s="382" t="str">
        <f>IF($G84=Lists!$D$5,IF('Table A2 Economic Benefits'!M136="","N/A",'Table A2 Economic Benefits'!M136),
IF(OR($G84=Lists!$D$4,$G84="&lt;Select&gt;"),"N/A","Error, please check"))</f>
        <v>N/A</v>
      </c>
      <c r="N84" s="382" t="str">
        <f>IF($G84=Lists!$D$5,IF('Table A2 Economic Benefits'!N136="","N/A",'Table A2 Economic Benefits'!N136),
IF(OR($G84=Lists!$D$4,$G84="&lt;Select&gt;"),"N/A","Error, please check"))</f>
        <v>N/A</v>
      </c>
      <c r="O84" s="382" t="str">
        <f>IF($G84=Lists!$D$5,IF('Table A2 Economic Benefits'!O136="","N/A",'Table A2 Economic Benefits'!O136),
IF(OR($G84=Lists!$D$4,$G84="&lt;Select&gt;"),"N/A","Error, please check"))</f>
        <v>N/A</v>
      </c>
      <c r="P84" s="382" t="str">
        <f>IF($G84=Lists!$D$5,IF('Table A2 Economic Benefits'!P136="","N/A",'Table A2 Economic Benefits'!P136),
IF(OR($G84=Lists!$D$4,$G84="&lt;Select&gt;"),"N/A","Error, please check"))</f>
        <v>N/A</v>
      </c>
      <c r="Q84" s="382" t="str">
        <f>IF($G84=Lists!$D$5,IF('Table A2 Economic Benefits'!Q136="","N/A",'Table A2 Economic Benefits'!Q136),
IF(OR($G84=Lists!$D$4,$G84="&lt;Select&gt;"),"N/A","Error, please check"))</f>
        <v>N/A</v>
      </c>
      <c r="R84" s="382" t="str">
        <f>IF($G84=Lists!$D$5,IF('Table A2 Economic Benefits'!R136="","N/A",'Table A2 Economic Benefits'!R136),
IF(OR($G84=Lists!$D$4,$G84="&lt;Select&gt;"),"N/A","Error, please check"))</f>
        <v>N/A</v>
      </c>
      <c r="S84" s="382" t="str">
        <f>IF($G84=Lists!$D$5,IF('Table A2 Economic Benefits'!S136="","N/A",'Table A2 Economic Benefits'!S136),
IF(OR($G84=Lists!$D$4,$G84="&lt;Select&gt;"),"N/A","Error, please check"))</f>
        <v>N/A</v>
      </c>
      <c r="T84" s="382" t="str">
        <f>IF($G84=Lists!$D$5,IF('Table A2 Economic Benefits'!T136="","N/A",'Table A2 Economic Benefits'!T136),
IF(OR($G84=Lists!$D$4,$G84="&lt;Select&gt;"),"N/A","Error, please check"))</f>
        <v>N/A</v>
      </c>
      <c r="U84" s="382" t="str">
        <f>IF($G84=Lists!$D$5,IF('Table A2 Economic Benefits'!U136="","N/A",'Table A2 Economic Benefits'!U136),
IF(OR($G84=Lists!$D$4,$G84="&lt;Select&gt;"),"N/A","Error, please check"))</f>
        <v>N/A</v>
      </c>
      <c r="V84" s="382" t="str">
        <f>IF($G84=Lists!$D$5,IF('Table A2 Economic Benefits'!V136="","N/A",'Table A2 Economic Benefits'!V136),
IF(OR($G84=Lists!$D$4,$G84="&lt;Select&gt;"),"N/A","Error, please check"))</f>
        <v>N/A</v>
      </c>
      <c r="W84" s="382" t="str">
        <f>IF($G84=Lists!$D$5,IF('Table A2 Economic Benefits'!W136="","N/A",'Table A2 Economic Benefits'!W136),
IF(OR($G84=Lists!$D$4,$G84="&lt;Select&gt;"),"N/A","Error, please check"))</f>
        <v>N/A</v>
      </c>
      <c r="X84" s="382" t="str">
        <f>IF($G84=Lists!$D$5,IF('Table A2 Economic Benefits'!X136="","N/A",'Table A2 Economic Benefits'!X136),
IF(OR($G84=Lists!$D$4,$G84="&lt;Select&gt;"),"N/A","Error, please check"))</f>
        <v>N/A</v>
      </c>
      <c r="Y84" s="382" t="str">
        <f>IF($G84=Lists!$D$5,IF('Table A2 Economic Benefits'!Y136="","N/A",'Table A2 Economic Benefits'!Y136),
IF(OR($G84=Lists!$D$4,$G84="&lt;Select&gt;"),"N/A","Error, please check"))</f>
        <v>N/A</v>
      </c>
      <c r="Z84" s="382" t="str">
        <f>IF($G84=Lists!$D$5,IF('Table A2 Economic Benefits'!Z136="","N/A",'Table A2 Economic Benefits'!Z136),
IF(OR($G84=Lists!$D$4,$G84="&lt;Select&gt;"),"N/A","Error, please check"))</f>
        <v>N/A</v>
      </c>
      <c r="AA84" s="382" t="str">
        <f>IF($G84=Lists!$D$5,IF('Table A2 Economic Benefits'!AA136="","N/A",'Table A2 Economic Benefits'!AA136),
IF(OR($G84=Lists!$D$4,$G84="&lt;Select&gt;"),"N/A","Error, please check"))</f>
        <v>N/A</v>
      </c>
      <c r="AB84" s="382" t="str">
        <f>IF($G84=Lists!$D$5,IF('Table A2 Economic Benefits'!AB136="","N/A",'Table A2 Economic Benefits'!AB136),
IF(OR($G84=Lists!$D$4,$G84="&lt;Select&gt;"),"N/A","Error, please check"))</f>
        <v>N/A</v>
      </c>
      <c r="AC84" s="382" t="str">
        <f>IF($G84=Lists!$D$5,IF('Table A2 Economic Benefits'!AC136="","N/A",'Table A2 Economic Benefits'!AC136),
IF(OR($G84=Lists!$D$4,$G84="&lt;Select&gt;"),"N/A","Error, please check"))</f>
        <v>N/A</v>
      </c>
      <c r="AD84" s="382" t="str">
        <f>IF($G84=Lists!$D$5,IF('Table A2 Economic Benefits'!AD136="","N/A",'Table A2 Economic Benefits'!AD136),
IF(OR($G84=Lists!$D$4,$G84="&lt;Select&gt;"),"N/A","Error, please check"))</f>
        <v>N/A</v>
      </c>
      <c r="AE84" s="382" t="str">
        <f>IF($G84=Lists!$D$5,IF('Table A2 Economic Benefits'!AE136="","N/A",'Table A2 Economic Benefits'!AE136),
IF(OR($G84=Lists!$D$4,$G84="&lt;Select&gt;"),"N/A","Error, please check"))</f>
        <v>N/A</v>
      </c>
      <c r="AF84" s="382" t="str">
        <f>IF($G84=Lists!$D$5,IF('Table A2 Economic Benefits'!AF136="","N/A",'Table A2 Economic Benefits'!AF136),
IF(OR($G84=Lists!$D$4,$G84="&lt;Select&gt;"),"N/A","Error, please check"))</f>
        <v>N/A</v>
      </c>
      <c r="AG84" s="382" t="str">
        <f>IF($G84=Lists!$D$5,IF('Table A2 Economic Benefits'!AG136="","N/A",'Table A2 Economic Benefits'!AG136),
IF(OR($G84=Lists!$D$4,$G84="&lt;Select&gt;"),"N/A","Error, please check"))</f>
        <v>N/A</v>
      </c>
      <c r="AH84" s="382" t="str">
        <f>IF($G84=Lists!$D$5,IF('Table A2 Economic Benefits'!AH136="","N/A",'Table A2 Economic Benefits'!AH136),
IF(OR($G84=Lists!$D$4,$G84="&lt;Select&gt;"),"N/A","Error, please check"))</f>
        <v>N/A</v>
      </c>
      <c r="AI84" s="382" t="str">
        <f>IF($G84=Lists!$D$5,IF('Table A2 Economic Benefits'!AI136="","N/A",'Table A2 Economic Benefits'!AI136),
IF(OR($G84=Lists!$D$4,$G84="&lt;Select&gt;"),"N/A","Error, please check"))</f>
        <v>N/A</v>
      </c>
      <c r="AJ84" s="382" t="str">
        <f>IF($G84=Lists!$D$5,IF('Table A2 Economic Benefits'!AJ136="","N/A",'Table A2 Economic Benefits'!AJ136),
IF(OR($G84=Lists!$D$4,$G84="&lt;Select&gt;"),"N/A","Error, please check"))</f>
        <v>N/A</v>
      </c>
      <c r="AK84" s="382" t="str">
        <f>IF($G84=Lists!$D$5,IF('Table A2 Economic Benefits'!AK136="","N/A",'Table A2 Economic Benefits'!AK136),
IF(OR($G84=Lists!$D$4,$G84="&lt;Select&gt;"),"N/A","Error, please check"))</f>
        <v>N/A</v>
      </c>
      <c r="AL84" s="382" t="str">
        <f>IF($G84=Lists!$D$5,IF('Table A2 Economic Benefits'!AL136="","N/A",'Table A2 Economic Benefits'!AL136),
IF(OR($G84=Lists!$D$4,$G84="&lt;Select&gt;"),"N/A","Error, please check"))</f>
        <v>N/A</v>
      </c>
      <c r="AM84" s="382" t="str">
        <f>IF($G84=Lists!$D$5,IF('Table A2 Economic Benefits'!AM136="","N/A",'Table A2 Economic Benefits'!AM136),
IF(OR($G84=Lists!$D$4,$G84="&lt;Select&gt;"),"N/A","Error, please check"))</f>
        <v>N/A</v>
      </c>
      <c r="AN84" s="382" t="str">
        <f>IF($G84=Lists!$D$5,IF('Table A2 Economic Benefits'!AN136="","N/A",'Table A2 Economic Benefits'!AN136),
IF(OR($G84=Lists!$D$4,$G84="&lt;Select&gt;"),"N/A","Error, please check"))</f>
        <v>N/A</v>
      </c>
      <c r="AO84" s="382" t="str">
        <f>IF($G84=Lists!$D$5,IF('Table A2 Economic Benefits'!AO136="","N/A",'Table A2 Economic Benefits'!AO136),
IF(OR($G84=Lists!$D$4,$G84="&lt;Select&gt;"),"N/A","Error, please check"))</f>
        <v>N/A</v>
      </c>
      <c r="AP84" s="382" t="str">
        <f>IF($G84=Lists!$D$5,IF('Table A2 Economic Benefits'!AP136="","N/A",'Table A2 Economic Benefits'!AP136),
IF(OR($G84=Lists!$D$4,$G84="&lt;Select&gt;"),"N/A","Error, please check"))</f>
        <v>N/A</v>
      </c>
      <c r="AQ84" s="382" t="str">
        <f>IF($G84=Lists!$D$5,IF('Table A2 Economic Benefits'!AQ136="","N/A",'Table A2 Economic Benefits'!AQ136),
IF(OR($G84=Lists!$D$4,$G84="&lt;Select&gt;"),"N/A","Error, please check"))</f>
        <v>N/A</v>
      </c>
      <c r="AR84" s="382" t="str">
        <f>IF($G84=Lists!$D$5,IF('Table A2 Economic Benefits'!AR136="","N/A",'Table A2 Economic Benefits'!AR136),
IF(OR($G84=Lists!$D$4,$G84="&lt;Select&gt;"),"N/A","Error, please check"))</f>
        <v>N/A</v>
      </c>
      <c r="AS84" s="382" t="str">
        <f>IF($G84=Lists!$D$5,IF('Table A2 Economic Benefits'!AS136="","N/A",'Table A2 Economic Benefits'!AS136),
IF(OR($G84=Lists!$D$4,$G84="&lt;Select&gt;"),"N/A","Error, please check"))</f>
        <v>N/A</v>
      </c>
      <c r="AT84" s="382" t="str">
        <f>IF($G84=Lists!$D$5,IF('Table A2 Economic Benefits'!AT136="","N/A",'Table A2 Economic Benefits'!AT136),
IF(OR($G84=Lists!$D$4,$G84="&lt;Select&gt;"),"N/A","Error, please check"))</f>
        <v>N/A</v>
      </c>
      <c r="AU84" s="382" t="str">
        <f>IF($G84=Lists!$D$5,IF('Table A2 Economic Benefits'!AU136="","N/A",'Table A2 Economic Benefits'!AU136),
IF(OR($G84=Lists!$D$4,$G84="&lt;Select&gt;"),"N/A","Error, please check"))</f>
        <v>N/A</v>
      </c>
      <c r="AV84" s="382" t="str">
        <f>IF($G84=Lists!$D$5,IF('Table A2 Economic Benefits'!AV136="","N/A",'Table A2 Economic Benefits'!AV136),
IF(OR($G84=Lists!$D$4,$G84="&lt;Select&gt;"),"N/A","Error, please check"))</f>
        <v>N/A</v>
      </c>
      <c r="AW84" s="382" t="str">
        <f>IF($G84=Lists!$D$5,IF('Table A2 Economic Benefits'!AW136="","N/A",'Table A2 Economic Benefits'!AW136),
IF(OR($G84=Lists!$D$4,$G84="&lt;Select&gt;"),"N/A","Error, please check"))</f>
        <v>N/A</v>
      </c>
      <c r="AX84" s="382" t="str">
        <f>IF($G84=Lists!$D$5,IF('Table A2 Economic Benefits'!AX136="","N/A",'Table A2 Economic Benefits'!AX136),
IF(OR($G84=Lists!$D$4,$G84="&lt;Select&gt;"),"N/A","Error, please check"))</f>
        <v>N/A</v>
      </c>
      <c r="AY84" s="382" t="str">
        <f>IF($G84=Lists!$D$5,IF('Table A2 Economic Benefits'!AY136="","N/A",'Table A2 Economic Benefits'!AY136),
IF(OR($G84=Lists!$D$4,$G84="&lt;Select&gt;"),"N/A","Error, please check"))</f>
        <v>N/A</v>
      </c>
      <c r="AZ84" s="382" t="str">
        <f>IF($G84=Lists!$D$5,IF('Table A2 Economic Benefits'!AZ136="","N/A",'Table A2 Economic Benefits'!AZ136),
IF(OR($G84=Lists!$D$4,$G84="&lt;Select&gt;"),"N/A","Error, please check"))</f>
        <v>N/A</v>
      </c>
      <c r="BA84" s="382" t="str">
        <f>IF($G84=Lists!$D$5,IF('Table A2 Economic Benefits'!BA136="","N/A",'Table A2 Economic Benefits'!BA136),
IF(OR($G84=Lists!$D$4,$G84="&lt;Select&gt;"),"N/A","Error, please check"))</f>
        <v>N/A</v>
      </c>
      <c r="BB84" s="382" t="str">
        <f>IF($G84=Lists!$D$5,IF('Table A2 Economic Benefits'!BB136="","N/A",'Table A2 Economic Benefits'!BB136),
IF(OR($G84=Lists!$D$4,$G84="&lt;Select&gt;"),"N/A","Error, please check"))</f>
        <v>N/A</v>
      </c>
      <c r="BC84" s="382" t="str">
        <f>IF($G84=Lists!$D$5,IF('Table A2 Economic Benefits'!BC136="","N/A",'Table A2 Economic Benefits'!BC136),
IF(OR($G84=Lists!$D$4,$G84="&lt;Select&gt;"),"N/A","Error, please check"))</f>
        <v>N/A</v>
      </c>
      <c r="BD84" s="382" t="str">
        <f>IF($G84=Lists!$D$5,IF('Table A2 Economic Benefits'!BD136="","N/A",'Table A2 Economic Benefits'!BD136),
IF(OR($G84=Lists!$D$4,$G84="&lt;Select&gt;"),"N/A","Error, please check"))</f>
        <v>N/A</v>
      </c>
      <c r="BE84" s="382" t="str">
        <f>IF($G84=Lists!$D$5,IF('Table A2 Economic Benefits'!BE136="","N/A",'Table A2 Economic Benefits'!BE136),
IF(OR($G84=Lists!$D$4,$G84="&lt;Select&gt;"),"N/A","Error, please check"))</f>
        <v>N/A</v>
      </c>
      <c r="BF84" s="382" t="str">
        <f>IF($G84=Lists!$D$5,IF('Table A2 Economic Benefits'!BF136="","N/A",'Table A2 Economic Benefits'!BF136),
IF(OR($G84=Lists!$D$4,$G84="&lt;Select&gt;"),"N/A","Error, please check"))</f>
        <v>N/A</v>
      </c>
      <c r="BG84" s="382" t="str">
        <f>IF($G84=Lists!$D$5,IF('Table A2 Economic Benefits'!BG136="","N/A",'Table A2 Economic Benefits'!BG136),
IF(OR($G84=Lists!$D$4,$G84="&lt;Select&gt;"),"N/A","Error, please check"))</f>
        <v>N/A</v>
      </c>
      <c r="BH84" s="382" t="str">
        <f>IF($G84=Lists!$D$5,IF('Table A2 Economic Benefits'!BH136="","N/A",'Table A2 Economic Benefits'!BH136),
IF(OR($G84=Lists!$D$4,$G84="&lt;Select&gt;"),"N/A","Error, please check"))</f>
        <v>N/A</v>
      </c>
      <c r="BI84" s="382" t="str">
        <f>IF($G84=Lists!$D$5,IF('Table A2 Economic Benefits'!BI136="","N/A",'Table A2 Economic Benefits'!BI136),
IF(OR($G84=Lists!$D$4,$G84="&lt;Select&gt;"),"N/A","Error, please check"))</f>
        <v>N/A</v>
      </c>
      <c r="BJ84" s="382" t="str">
        <f>IF($G84=Lists!$D$5,IF('Table A2 Economic Benefits'!BJ136="","N/A",'Table A2 Economic Benefits'!BJ136),
IF(OR($G84=Lists!$D$4,$G84="&lt;Select&gt;"),"N/A","Error, please check"))</f>
        <v>N/A</v>
      </c>
      <c r="BK84" s="382" t="str">
        <f>IF($G84=Lists!$D$5,IF('Table A2 Economic Benefits'!BK136="","N/A",'Table A2 Economic Benefits'!BK136),
IF(OR($G84=Lists!$D$4,$G84="&lt;Select&gt;"),"N/A","Error, please check"))</f>
        <v>N/A</v>
      </c>
      <c r="BL84" s="382" t="str">
        <f>IF($G84=Lists!$D$5,IF('Table A2 Economic Benefits'!BL136="","N/A",'Table A2 Economic Benefits'!BL136),
IF(OR($G84=Lists!$D$4,$G84="&lt;Select&gt;"),"N/A","Error, please check"))</f>
        <v>N/A</v>
      </c>
      <c r="BM84" s="382" t="str">
        <f>IF($G84=Lists!$D$5,IF('Table A2 Economic Benefits'!BM136="","N/A",'Table A2 Economic Benefits'!BM136),
IF(OR($G84=Lists!$D$4,$G84="&lt;Select&gt;"),"N/A","Error, please check"))</f>
        <v>N/A</v>
      </c>
      <c r="BN84" s="382" t="str">
        <f>IF($G84=Lists!$D$5,IF('Table A2 Economic Benefits'!BN136="","N/A",'Table A2 Economic Benefits'!BN136),
IF(OR($G84=Lists!$D$4,$G84="&lt;Select&gt;"),"N/A","Error, please check"))</f>
        <v>N/A</v>
      </c>
      <c r="BO84" s="382" t="str">
        <f>IF($G84=Lists!$D$5,IF('Table A2 Economic Benefits'!BO136="","N/A",'Table A2 Economic Benefits'!BO136),
IF(OR($G84=Lists!$D$4,$G84="&lt;Select&gt;"),"N/A","Error, please check"))</f>
        <v>N/A</v>
      </c>
    </row>
    <row r="85" spans="2:67" x14ac:dyDescent="0.35">
      <c r="C85" s="109" t="str">
        <f>'Table A2 Economic Benefits'!C137</f>
        <v>&lt;Select&gt;</v>
      </c>
      <c r="D85" s="109" t="str">
        <f>'Table A2 Economic Benefits'!D137</f>
        <v>&lt;Select&gt;</v>
      </c>
      <c r="E85" s="109" t="str">
        <f>'Table A2 Economic Benefits'!E137</f>
        <v/>
      </c>
      <c r="F85" s="109" t="str">
        <f>'Table A2 Economic Benefits'!F137</f>
        <v>&lt;Select&gt;</v>
      </c>
      <c r="G85" s="109" t="str">
        <f>'Table A2 Economic Benefits'!G137</f>
        <v>&lt;Select&gt;</v>
      </c>
      <c r="H85" s="382" t="str">
        <f>IF($G85=Lists!$D$5,IF('Table A2 Economic Benefits'!H137="","N/A",'Table A2 Economic Benefits'!H137),
IF(OR($G85=Lists!$D$4,$G85="&lt;Select&gt;"),"N/A","Error, please check"))</f>
        <v>N/A</v>
      </c>
      <c r="I85" s="382" t="str">
        <f>IF($G85=Lists!$D$5,IF('Table A2 Economic Benefits'!I137="","N/A",'Table A2 Economic Benefits'!I137),
IF(OR($G85=Lists!$D$4,$G85="&lt;Select&gt;"),"N/A","Error, please check"))</f>
        <v>N/A</v>
      </c>
      <c r="J85" s="382" t="str">
        <f>IF($G85=Lists!$D$5,IF('Table A2 Economic Benefits'!J137="","N/A",'Table A2 Economic Benefits'!J137),
IF(OR($G85=Lists!$D$4,$G85="&lt;Select&gt;"),"N/A","Error, please check"))</f>
        <v>N/A</v>
      </c>
      <c r="K85" s="382" t="str">
        <f>IF($G85=Lists!$D$5,IF('Table A2 Economic Benefits'!K137="","N/A",'Table A2 Economic Benefits'!K137),
IF(OR($G85=Lists!$D$4,$G85="&lt;Select&gt;"),"N/A","Error, please check"))</f>
        <v>N/A</v>
      </c>
      <c r="L85" s="382" t="str">
        <f>IF($G85=Lists!$D$5,IF('Table A2 Economic Benefits'!L137="","N/A",'Table A2 Economic Benefits'!L137),
IF(OR($G85=Lists!$D$4,$G85="&lt;Select&gt;"),"N/A","Error, please check"))</f>
        <v>N/A</v>
      </c>
      <c r="M85" s="382" t="str">
        <f>IF($G85=Lists!$D$5,IF('Table A2 Economic Benefits'!M137="","N/A",'Table A2 Economic Benefits'!M137),
IF(OR($G85=Lists!$D$4,$G85="&lt;Select&gt;"),"N/A","Error, please check"))</f>
        <v>N/A</v>
      </c>
      <c r="N85" s="382" t="str">
        <f>IF($G85=Lists!$D$5,IF('Table A2 Economic Benefits'!N137="","N/A",'Table A2 Economic Benefits'!N137),
IF(OR($G85=Lists!$D$4,$G85="&lt;Select&gt;"),"N/A","Error, please check"))</f>
        <v>N/A</v>
      </c>
      <c r="O85" s="382" t="str">
        <f>IF($G85=Lists!$D$5,IF('Table A2 Economic Benefits'!O137="","N/A",'Table A2 Economic Benefits'!O137),
IF(OR($G85=Lists!$D$4,$G85="&lt;Select&gt;"),"N/A","Error, please check"))</f>
        <v>N/A</v>
      </c>
      <c r="P85" s="382" t="str">
        <f>IF($G85=Lists!$D$5,IF('Table A2 Economic Benefits'!P137="","N/A",'Table A2 Economic Benefits'!P137),
IF(OR($G85=Lists!$D$4,$G85="&lt;Select&gt;"),"N/A","Error, please check"))</f>
        <v>N/A</v>
      </c>
      <c r="Q85" s="382" t="str">
        <f>IF($G85=Lists!$D$5,IF('Table A2 Economic Benefits'!Q137="","N/A",'Table A2 Economic Benefits'!Q137),
IF(OR($G85=Lists!$D$4,$G85="&lt;Select&gt;"),"N/A","Error, please check"))</f>
        <v>N/A</v>
      </c>
      <c r="R85" s="382" t="str">
        <f>IF($G85=Lists!$D$5,IF('Table A2 Economic Benefits'!R137="","N/A",'Table A2 Economic Benefits'!R137),
IF(OR($G85=Lists!$D$4,$G85="&lt;Select&gt;"),"N/A","Error, please check"))</f>
        <v>N/A</v>
      </c>
      <c r="S85" s="382" t="str">
        <f>IF($G85=Lists!$D$5,IF('Table A2 Economic Benefits'!S137="","N/A",'Table A2 Economic Benefits'!S137),
IF(OR($G85=Lists!$D$4,$G85="&lt;Select&gt;"),"N/A","Error, please check"))</f>
        <v>N/A</v>
      </c>
      <c r="T85" s="382" t="str">
        <f>IF($G85=Lists!$D$5,IF('Table A2 Economic Benefits'!T137="","N/A",'Table A2 Economic Benefits'!T137),
IF(OR($G85=Lists!$D$4,$G85="&lt;Select&gt;"),"N/A","Error, please check"))</f>
        <v>N/A</v>
      </c>
      <c r="U85" s="382" t="str">
        <f>IF($G85=Lists!$D$5,IF('Table A2 Economic Benefits'!U137="","N/A",'Table A2 Economic Benefits'!U137),
IF(OR($G85=Lists!$D$4,$G85="&lt;Select&gt;"),"N/A","Error, please check"))</f>
        <v>N/A</v>
      </c>
      <c r="V85" s="382" t="str">
        <f>IF($G85=Lists!$D$5,IF('Table A2 Economic Benefits'!V137="","N/A",'Table A2 Economic Benefits'!V137),
IF(OR($G85=Lists!$D$4,$G85="&lt;Select&gt;"),"N/A","Error, please check"))</f>
        <v>N/A</v>
      </c>
      <c r="W85" s="382" t="str">
        <f>IF($G85=Lists!$D$5,IF('Table A2 Economic Benefits'!W137="","N/A",'Table A2 Economic Benefits'!W137),
IF(OR($G85=Lists!$D$4,$G85="&lt;Select&gt;"),"N/A","Error, please check"))</f>
        <v>N/A</v>
      </c>
      <c r="X85" s="382" t="str">
        <f>IF($G85=Lists!$D$5,IF('Table A2 Economic Benefits'!X137="","N/A",'Table A2 Economic Benefits'!X137),
IF(OR($G85=Lists!$D$4,$G85="&lt;Select&gt;"),"N/A","Error, please check"))</f>
        <v>N/A</v>
      </c>
      <c r="Y85" s="382" t="str">
        <f>IF($G85=Lists!$D$5,IF('Table A2 Economic Benefits'!Y137="","N/A",'Table A2 Economic Benefits'!Y137),
IF(OR($G85=Lists!$D$4,$G85="&lt;Select&gt;"),"N/A","Error, please check"))</f>
        <v>N/A</v>
      </c>
      <c r="Z85" s="382" t="str">
        <f>IF($G85=Lists!$D$5,IF('Table A2 Economic Benefits'!Z137="","N/A",'Table A2 Economic Benefits'!Z137),
IF(OR($G85=Lists!$D$4,$G85="&lt;Select&gt;"),"N/A","Error, please check"))</f>
        <v>N/A</v>
      </c>
      <c r="AA85" s="382" t="str">
        <f>IF($G85=Lists!$D$5,IF('Table A2 Economic Benefits'!AA137="","N/A",'Table A2 Economic Benefits'!AA137),
IF(OR($G85=Lists!$D$4,$G85="&lt;Select&gt;"),"N/A","Error, please check"))</f>
        <v>N/A</v>
      </c>
      <c r="AB85" s="382" t="str">
        <f>IF($G85=Lists!$D$5,IF('Table A2 Economic Benefits'!AB137="","N/A",'Table A2 Economic Benefits'!AB137),
IF(OR($G85=Lists!$D$4,$G85="&lt;Select&gt;"),"N/A","Error, please check"))</f>
        <v>N/A</v>
      </c>
      <c r="AC85" s="382" t="str">
        <f>IF($G85=Lists!$D$5,IF('Table A2 Economic Benefits'!AC137="","N/A",'Table A2 Economic Benefits'!AC137),
IF(OR($G85=Lists!$D$4,$G85="&lt;Select&gt;"),"N/A","Error, please check"))</f>
        <v>N/A</v>
      </c>
      <c r="AD85" s="382" t="str">
        <f>IF($G85=Lists!$D$5,IF('Table A2 Economic Benefits'!AD137="","N/A",'Table A2 Economic Benefits'!AD137),
IF(OR($G85=Lists!$D$4,$G85="&lt;Select&gt;"),"N/A","Error, please check"))</f>
        <v>N/A</v>
      </c>
      <c r="AE85" s="382" t="str">
        <f>IF($G85=Lists!$D$5,IF('Table A2 Economic Benefits'!AE137="","N/A",'Table A2 Economic Benefits'!AE137),
IF(OR($G85=Lists!$D$4,$G85="&lt;Select&gt;"),"N/A","Error, please check"))</f>
        <v>N/A</v>
      </c>
      <c r="AF85" s="382" t="str">
        <f>IF($G85=Lists!$D$5,IF('Table A2 Economic Benefits'!AF137="","N/A",'Table A2 Economic Benefits'!AF137),
IF(OR($G85=Lists!$D$4,$G85="&lt;Select&gt;"),"N/A","Error, please check"))</f>
        <v>N/A</v>
      </c>
      <c r="AG85" s="382" t="str">
        <f>IF($G85=Lists!$D$5,IF('Table A2 Economic Benefits'!AG137="","N/A",'Table A2 Economic Benefits'!AG137),
IF(OR($G85=Lists!$D$4,$G85="&lt;Select&gt;"),"N/A","Error, please check"))</f>
        <v>N/A</v>
      </c>
      <c r="AH85" s="382" t="str">
        <f>IF($G85=Lists!$D$5,IF('Table A2 Economic Benefits'!AH137="","N/A",'Table A2 Economic Benefits'!AH137),
IF(OR($G85=Lists!$D$4,$G85="&lt;Select&gt;"),"N/A","Error, please check"))</f>
        <v>N/A</v>
      </c>
      <c r="AI85" s="382" t="str">
        <f>IF($G85=Lists!$D$5,IF('Table A2 Economic Benefits'!AI137="","N/A",'Table A2 Economic Benefits'!AI137),
IF(OR($G85=Lists!$D$4,$G85="&lt;Select&gt;"),"N/A","Error, please check"))</f>
        <v>N/A</v>
      </c>
      <c r="AJ85" s="382" t="str">
        <f>IF($G85=Lists!$D$5,IF('Table A2 Economic Benefits'!AJ137="","N/A",'Table A2 Economic Benefits'!AJ137),
IF(OR($G85=Lists!$D$4,$G85="&lt;Select&gt;"),"N/A","Error, please check"))</f>
        <v>N/A</v>
      </c>
      <c r="AK85" s="382" t="str">
        <f>IF($G85=Lists!$D$5,IF('Table A2 Economic Benefits'!AK137="","N/A",'Table A2 Economic Benefits'!AK137),
IF(OR($G85=Lists!$D$4,$G85="&lt;Select&gt;"),"N/A","Error, please check"))</f>
        <v>N/A</v>
      </c>
      <c r="AL85" s="382" t="str">
        <f>IF($G85=Lists!$D$5,IF('Table A2 Economic Benefits'!AL137="","N/A",'Table A2 Economic Benefits'!AL137),
IF(OR($G85=Lists!$D$4,$G85="&lt;Select&gt;"),"N/A","Error, please check"))</f>
        <v>N/A</v>
      </c>
      <c r="AM85" s="382" t="str">
        <f>IF($G85=Lists!$D$5,IF('Table A2 Economic Benefits'!AM137="","N/A",'Table A2 Economic Benefits'!AM137),
IF(OR($G85=Lists!$D$4,$G85="&lt;Select&gt;"),"N/A","Error, please check"))</f>
        <v>N/A</v>
      </c>
      <c r="AN85" s="382" t="str">
        <f>IF($G85=Lists!$D$5,IF('Table A2 Economic Benefits'!AN137="","N/A",'Table A2 Economic Benefits'!AN137),
IF(OR($G85=Lists!$D$4,$G85="&lt;Select&gt;"),"N/A","Error, please check"))</f>
        <v>N/A</v>
      </c>
      <c r="AO85" s="382" t="str">
        <f>IF($G85=Lists!$D$5,IF('Table A2 Economic Benefits'!AO137="","N/A",'Table A2 Economic Benefits'!AO137),
IF(OR($G85=Lists!$D$4,$G85="&lt;Select&gt;"),"N/A","Error, please check"))</f>
        <v>N/A</v>
      </c>
      <c r="AP85" s="382" t="str">
        <f>IF($G85=Lists!$D$5,IF('Table A2 Economic Benefits'!AP137="","N/A",'Table A2 Economic Benefits'!AP137),
IF(OR($G85=Lists!$D$4,$G85="&lt;Select&gt;"),"N/A","Error, please check"))</f>
        <v>N/A</v>
      </c>
      <c r="AQ85" s="382" t="str">
        <f>IF($G85=Lists!$D$5,IF('Table A2 Economic Benefits'!AQ137="","N/A",'Table A2 Economic Benefits'!AQ137),
IF(OR($G85=Lists!$D$4,$G85="&lt;Select&gt;"),"N/A","Error, please check"))</f>
        <v>N/A</v>
      </c>
      <c r="AR85" s="382" t="str">
        <f>IF($G85=Lists!$D$5,IF('Table A2 Economic Benefits'!AR137="","N/A",'Table A2 Economic Benefits'!AR137),
IF(OR($G85=Lists!$D$4,$G85="&lt;Select&gt;"),"N/A","Error, please check"))</f>
        <v>N/A</v>
      </c>
      <c r="AS85" s="382" t="str">
        <f>IF($G85=Lists!$D$5,IF('Table A2 Economic Benefits'!AS137="","N/A",'Table A2 Economic Benefits'!AS137),
IF(OR($G85=Lists!$D$4,$G85="&lt;Select&gt;"),"N/A","Error, please check"))</f>
        <v>N/A</v>
      </c>
      <c r="AT85" s="382" t="str">
        <f>IF($G85=Lists!$D$5,IF('Table A2 Economic Benefits'!AT137="","N/A",'Table A2 Economic Benefits'!AT137),
IF(OR($G85=Lists!$D$4,$G85="&lt;Select&gt;"),"N/A","Error, please check"))</f>
        <v>N/A</v>
      </c>
      <c r="AU85" s="382" t="str">
        <f>IF($G85=Lists!$D$5,IF('Table A2 Economic Benefits'!AU137="","N/A",'Table A2 Economic Benefits'!AU137),
IF(OR($G85=Lists!$D$4,$G85="&lt;Select&gt;"),"N/A","Error, please check"))</f>
        <v>N/A</v>
      </c>
      <c r="AV85" s="382" t="str">
        <f>IF($G85=Lists!$D$5,IF('Table A2 Economic Benefits'!AV137="","N/A",'Table A2 Economic Benefits'!AV137),
IF(OR($G85=Lists!$D$4,$G85="&lt;Select&gt;"),"N/A","Error, please check"))</f>
        <v>N/A</v>
      </c>
      <c r="AW85" s="382" t="str">
        <f>IF($G85=Lists!$D$5,IF('Table A2 Economic Benefits'!AW137="","N/A",'Table A2 Economic Benefits'!AW137),
IF(OR($G85=Lists!$D$4,$G85="&lt;Select&gt;"),"N/A","Error, please check"))</f>
        <v>N/A</v>
      </c>
      <c r="AX85" s="382" t="str">
        <f>IF($G85=Lists!$D$5,IF('Table A2 Economic Benefits'!AX137="","N/A",'Table A2 Economic Benefits'!AX137),
IF(OR($G85=Lists!$D$4,$G85="&lt;Select&gt;"),"N/A","Error, please check"))</f>
        <v>N/A</v>
      </c>
      <c r="AY85" s="382" t="str">
        <f>IF($G85=Lists!$D$5,IF('Table A2 Economic Benefits'!AY137="","N/A",'Table A2 Economic Benefits'!AY137),
IF(OR($G85=Lists!$D$4,$G85="&lt;Select&gt;"),"N/A","Error, please check"))</f>
        <v>N/A</v>
      </c>
      <c r="AZ85" s="382" t="str">
        <f>IF($G85=Lists!$D$5,IF('Table A2 Economic Benefits'!AZ137="","N/A",'Table A2 Economic Benefits'!AZ137),
IF(OR($G85=Lists!$D$4,$G85="&lt;Select&gt;"),"N/A","Error, please check"))</f>
        <v>N/A</v>
      </c>
      <c r="BA85" s="382" t="str">
        <f>IF($G85=Lists!$D$5,IF('Table A2 Economic Benefits'!BA137="","N/A",'Table A2 Economic Benefits'!BA137),
IF(OR($G85=Lists!$D$4,$G85="&lt;Select&gt;"),"N/A","Error, please check"))</f>
        <v>N/A</v>
      </c>
      <c r="BB85" s="382" t="str">
        <f>IF($G85=Lists!$D$5,IF('Table A2 Economic Benefits'!BB137="","N/A",'Table A2 Economic Benefits'!BB137),
IF(OR($G85=Lists!$D$4,$G85="&lt;Select&gt;"),"N/A","Error, please check"))</f>
        <v>N/A</v>
      </c>
      <c r="BC85" s="382" t="str">
        <f>IF($G85=Lists!$D$5,IF('Table A2 Economic Benefits'!BC137="","N/A",'Table A2 Economic Benefits'!BC137),
IF(OR($G85=Lists!$D$4,$G85="&lt;Select&gt;"),"N/A","Error, please check"))</f>
        <v>N/A</v>
      </c>
      <c r="BD85" s="382" t="str">
        <f>IF($G85=Lists!$D$5,IF('Table A2 Economic Benefits'!BD137="","N/A",'Table A2 Economic Benefits'!BD137),
IF(OR($G85=Lists!$D$4,$G85="&lt;Select&gt;"),"N/A","Error, please check"))</f>
        <v>N/A</v>
      </c>
      <c r="BE85" s="382" t="str">
        <f>IF($G85=Lists!$D$5,IF('Table A2 Economic Benefits'!BE137="","N/A",'Table A2 Economic Benefits'!BE137),
IF(OR($G85=Lists!$D$4,$G85="&lt;Select&gt;"),"N/A","Error, please check"))</f>
        <v>N/A</v>
      </c>
      <c r="BF85" s="382" t="str">
        <f>IF($G85=Lists!$D$5,IF('Table A2 Economic Benefits'!BF137="","N/A",'Table A2 Economic Benefits'!BF137),
IF(OR($G85=Lists!$D$4,$G85="&lt;Select&gt;"),"N/A","Error, please check"))</f>
        <v>N/A</v>
      </c>
      <c r="BG85" s="382" t="str">
        <f>IF($G85=Lists!$D$5,IF('Table A2 Economic Benefits'!BG137="","N/A",'Table A2 Economic Benefits'!BG137),
IF(OR($G85=Lists!$D$4,$G85="&lt;Select&gt;"),"N/A","Error, please check"))</f>
        <v>N/A</v>
      </c>
      <c r="BH85" s="382" t="str">
        <f>IF($G85=Lists!$D$5,IF('Table A2 Economic Benefits'!BH137="","N/A",'Table A2 Economic Benefits'!BH137),
IF(OR($G85=Lists!$D$4,$G85="&lt;Select&gt;"),"N/A","Error, please check"))</f>
        <v>N/A</v>
      </c>
      <c r="BI85" s="382" t="str">
        <f>IF($G85=Lists!$D$5,IF('Table A2 Economic Benefits'!BI137="","N/A",'Table A2 Economic Benefits'!BI137),
IF(OR($G85=Lists!$D$4,$G85="&lt;Select&gt;"),"N/A","Error, please check"))</f>
        <v>N/A</v>
      </c>
      <c r="BJ85" s="382" t="str">
        <f>IF($G85=Lists!$D$5,IF('Table A2 Economic Benefits'!BJ137="","N/A",'Table A2 Economic Benefits'!BJ137),
IF(OR($G85=Lists!$D$4,$G85="&lt;Select&gt;"),"N/A","Error, please check"))</f>
        <v>N/A</v>
      </c>
      <c r="BK85" s="382" t="str">
        <f>IF($G85=Lists!$D$5,IF('Table A2 Economic Benefits'!BK137="","N/A",'Table A2 Economic Benefits'!BK137),
IF(OR($G85=Lists!$D$4,$G85="&lt;Select&gt;"),"N/A","Error, please check"))</f>
        <v>N/A</v>
      </c>
      <c r="BL85" s="382" t="str">
        <f>IF($G85=Lists!$D$5,IF('Table A2 Economic Benefits'!BL137="","N/A",'Table A2 Economic Benefits'!BL137),
IF(OR($G85=Lists!$D$4,$G85="&lt;Select&gt;"),"N/A","Error, please check"))</f>
        <v>N/A</v>
      </c>
      <c r="BM85" s="382" t="str">
        <f>IF($G85=Lists!$D$5,IF('Table A2 Economic Benefits'!BM137="","N/A",'Table A2 Economic Benefits'!BM137),
IF(OR($G85=Lists!$D$4,$G85="&lt;Select&gt;"),"N/A","Error, please check"))</f>
        <v>N/A</v>
      </c>
      <c r="BN85" s="382" t="str">
        <f>IF($G85=Lists!$D$5,IF('Table A2 Economic Benefits'!BN137="","N/A",'Table A2 Economic Benefits'!BN137),
IF(OR($G85=Lists!$D$4,$G85="&lt;Select&gt;"),"N/A","Error, please check"))</f>
        <v>N/A</v>
      </c>
      <c r="BO85" s="382" t="str">
        <f>IF($G85=Lists!$D$5,IF('Table A2 Economic Benefits'!BO137="","N/A",'Table A2 Economic Benefits'!BO137),
IF(OR($G85=Lists!$D$4,$G85="&lt;Select&gt;"),"N/A","Error, please check"))</f>
        <v>N/A</v>
      </c>
    </row>
    <row r="86" spans="2:67" x14ac:dyDescent="0.35">
      <c r="C86" s="87"/>
    </row>
    <row r="87" spans="2:67" x14ac:dyDescent="0.35">
      <c r="B87" s="90" t="s">
        <v>72</v>
      </c>
      <c r="C87" s="446" t="s">
        <v>73</v>
      </c>
      <c r="D87" s="447"/>
      <c r="E87" s="447"/>
      <c r="F87" s="447"/>
      <c r="G87" s="447"/>
      <c r="H87" s="448"/>
    </row>
    <row r="89" spans="2:67" x14ac:dyDescent="0.35">
      <c r="C89" s="99" t="s">
        <v>55</v>
      </c>
      <c r="D89" s="99" t="s">
        <v>331</v>
      </c>
      <c r="E89" s="99" t="s">
        <v>56</v>
      </c>
      <c r="F89" s="99" t="s">
        <v>57</v>
      </c>
      <c r="G89" s="101" t="s">
        <v>71</v>
      </c>
      <c r="H89" s="101" t="str">
        <f>'Table A1 Methodology Note'!$D$16</f>
        <v>2022/23</v>
      </c>
      <c r="I89" s="101" t="str">
        <f>(LEFT(H89,4)+1)&amp;"/"&amp;(RIGHT(H89,2)+1)</f>
        <v>2023/24</v>
      </c>
      <c r="J89" s="101" t="str">
        <f t="shared" ref="J89:BO89" si="3">(LEFT(I89,4)+1)&amp;"/"&amp;(RIGHT(I89,2)+1)</f>
        <v>2024/25</v>
      </c>
      <c r="K89" s="101" t="str">
        <f t="shared" si="3"/>
        <v>2025/26</v>
      </c>
      <c r="L89" s="101" t="str">
        <f t="shared" si="3"/>
        <v>2026/27</v>
      </c>
      <c r="M89" s="101" t="str">
        <f t="shared" si="3"/>
        <v>2027/28</v>
      </c>
      <c r="N89" s="101" t="str">
        <f t="shared" si="3"/>
        <v>2028/29</v>
      </c>
      <c r="O89" s="101" t="str">
        <f t="shared" si="3"/>
        <v>2029/30</v>
      </c>
      <c r="P89" s="101" t="str">
        <f t="shared" si="3"/>
        <v>2030/31</v>
      </c>
      <c r="Q89" s="101" t="str">
        <f t="shared" si="3"/>
        <v>2031/32</v>
      </c>
      <c r="R89" s="101" t="str">
        <f t="shared" si="3"/>
        <v>2032/33</v>
      </c>
      <c r="S89" s="101" t="str">
        <f t="shared" si="3"/>
        <v>2033/34</v>
      </c>
      <c r="T89" s="101" t="str">
        <f t="shared" si="3"/>
        <v>2034/35</v>
      </c>
      <c r="U89" s="101" t="str">
        <f t="shared" si="3"/>
        <v>2035/36</v>
      </c>
      <c r="V89" s="101" t="str">
        <f t="shared" si="3"/>
        <v>2036/37</v>
      </c>
      <c r="W89" s="101" t="str">
        <f t="shared" si="3"/>
        <v>2037/38</v>
      </c>
      <c r="X89" s="101" t="str">
        <f t="shared" si="3"/>
        <v>2038/39</v>
      </c>
      <c r="Y89" s="101" t="str">
        <f t="shared" si="3"/>
        <v>2039/40</v>
      </c>
      <c r="Z89" s="101" t="str">
        <f t="shared" si="3"/>
        <v>2040/41</v>
      </c>
      <c r="AA89" s="101" t="str">
        <f t="shared" si="3"/>
        <v>2041/42</v>
      </c>
      <c r="AB89" s="101" t="str">
        <f t="shared" si="3"/>
        <v>2042/43</v>
      </c>
      <c r="AC89" s="101" t="str">
        <f t="shared" si="3"/>
        <v>2043/44</v>
      </c>
      <c r="AD89" s="101" t="str">
        <f t="shared" si="3"/>
        <v>2044/45</v>
      </c>
      <c r="AE89" s="101" t="str">
        <f t="shared" si="3"/>
        <v>2045/46</v>
      </c>
      <c r="AF89" s="101" t="str">
        <f t="shared" si="3"/>
        <v>2046/47</v>
      </c>
      <c r="AG89" s="101" t="str">
        <f t="shared" si="3"/>
        <v>2047/48</v>
      </c>
      <c r="AH89" s="101" t="str">
        <f t="shared" si="3"/>
        <v>2048/49</v>
      </c>
      <c r="AI89" s="101" t="str">
        <f t="shared" si="3"/>
        <v>2049/50</v>
      </c>
      <c r="AJ89" s="101" t="str">
        <f t="shared" si="3"/>
        <v>2050/51</v>
      </c>
      <c r="AK89" s="101" t="str">
        <f t="shared" si="3"/>
        <v>2051/52</v>
      </c>
      <c r="AL89" s="101" t="str">
        <f t="shared" si="3"/>
        <v>2052/53</v>
      </c>
      <c r="AM89" s="101" t="str">
        <f t="shared" si="3"/>
        <v>2053/54</v>
      </c>
      <c r="AN89" s="101" t="str">
        <f t="shared" si="3"/>
        <v>2054/55</v>
      </c>
      <c r="AO89" s="101" t="str">
        <f t="shared" si="3"/>
        <v>2055/56</v>
      </c>
      <c r="AP89" s="101" t="str">
        <f t="shared" si="3"/>
        <v>2056/57</v>
      </c>
      <c r="AQ89" s="101" t="str">
        <f t="shared" si="3"/>
        <v>2057/58</v>
      </c>
      <c r="AR89" s="101" t="str">
        <f t="shared" si="3"/>
        <v>2058/59</v>
      </c>
      <c r="AS89" s="101" t="str">
        <f t="shared" si="3"/>
        <v>2059/60</v>
      </c>
      <c r="AT89" s="101" t="str">
        <f t="shared" si="3"/>
        <v>2060/61</v>
      </c>
      <c r="AU89" s="101" t="str">
        <f t="shared" si="3"/>
        <v>2061/62</v>
      </c>
      <c r="AV89" s="101" t="str">
        <f t="shared" si="3"/>
        <v>2062/63</v>
      </c>
      <c r="AW89" s="101" t="str">
        <f t="shared" si="3"/>
        <v>2063/64</v>
      </c>
      <c r="AX89" s="101" t="str">
        <f t="shared" si="3"/>
        <v>2064/65</v>
      </c>
      <c r="AY89" s="101" t="str">
        <f t="shared" si="3"/>
        <v>2065/66</v>
      </c>
      <c r="AZ89" s="101" t="str">
        <f t="shared" si="3"/>
        <v>2066/67</v>
      </c>
      <c r="BA89" s="101" t="str">
        <f t="shared" si="3"/>
        <v>2067/68</v>
      </c>
      <c r="BB89" s="101" t="str">
        <f t="shared" si="3"/>
        <v>2068/69</v>
      </c>
      <c r="BC89" s="101" t="str">
        <f t="shared" si="3"/>
        <v>2069/70</v>
      </c>
      <c r="BD89" s="101" t="str">
        <f t="shared" si="3"/>
        <v>2070/71</v>
      </c>
      <c r="BE89" s="101" t="str">
        <f t="shared" si="3"/>
        <v>2071/72</v>
      </c>
      <c r="BF89" s="101" t="str">
        <f t="shared" si="3"/>
        <v>2072/73</v>
      </c>
      <c r="BG89" s="101" t="str">
        <f t="shared" si="3"/>
        <v>2073/74</v>
      </c>
      <c r="BH89" s="101" t="str">
        <f t="shared" si="3"/>
        <v>2074/75</v>
      </c>
      <c r="BI89" s="101" t="str">
        <f t="shared" si="3"/>
        <v>2075/76</v>
      </c>
      <c r="BJ89" s="101" t="str">
        <f t="shared" si="3"/>
        <v>2076/77</v>
      </c>
      <c r="BK89" s="101" t="str">
        <f t="shared" si="3"/>
        <v>2077/78</v>
      </c>
      <c r="BL89" s="101" t="str">
        <f t="shared" si="3"/>
        <v>2078/79</v>
      </c>
      <c r="BM89" s="101" t="str">
        <f t="shared" si="3"/>
        <v>2079/80</v>
      </c>
      <c r="BN89" s="101" t="str">
        <f t="shared" si="3"/>
        <v>2080/81</v>
      </c>
      <c r="BO89" s="101" t="str">
        <f t="shared" si="3"/>
        <v>2081/82</v>
      </c>
    </row>
    <row r="90" spans="2:67" x14ac:dyDescent="0.35">
      <c r="C90" s="109" t="str">
        <f t="shared" ref="C90:D109" si="4">C26</f>
        <v>&lt;Select&gt;</v>
      </c>
      <c r="D90" s="109" t="str">
        <f>D26</f>
        <v>&lt;Select&gt;</v>
      </c>
      <c r="E90" s="109" t="str">
        <f>E26</f>
        <v/>
      </c>
      <c r="F90" s="109" t="str">
        <f>F26</f>
        <v>&lt;Select&gt;</v>
      </c>
      <c r="G90" s="109" t="str">
        <f>G26</f>
        <v>&lt;Select&gt;</v>
      </c>
      <c r="H90" s="382">
        <f>IF(ISNUMBER(H26),H26/INDEX($20:$20,MATCH(H$89,$19:$19,0)),'Table A2 Economic Benefits'!H78)</f>
        <v>0</v>
      </c>
      <c r="I90" s="382">
        <f>IF(ISNUMBER(I26),I26/INDEX($20:$20,MATCH(I$89,$19:$19,0)),'Table A2 Economic Benefits'!I78)</f>
        <v>0</v>
      </c>
      <c r="J90" s="382">
        <f>IF(ISNUMBER(J26),J26/INDEX($20:$20,MATCH(J$89,$19:$19,0)),'Table A2 Economic Benefits'!J78)</f>
        <v>0</v>
      </c>
      <c r="K90" s="382">
        <f>IF(ISNUMBER(K26),K26/INDEX($20:$20,MATCH(K$89,$19:$19,0)),'Table A2 Economic Benefits'!K78)</f>
        <v>0</v>
      </c>
      <c r="L90" s="382">
        <f>IF(ISNUMBER(L26),L26/INDEX($20:$20,MATCH(L$89,$19:$19,0)),'Table A2 Economic Benefits'!L78)</f>
        <v>0</v>
      </c>
      <c r="M90" s="382">
        <f>IF(ISNUMBER(M26),M26/INDEX($20:$20,MATCH(M$89,$19:$19,0)),'Table A2 Economic Benefits'!M78)</f>
        <v>0</v>
      </c>
      <c r="N90" s="382">
        <f>IF(ISNUMBER(N26),N26/INDEX($20:$20,MATCH(N$89,$19:$19,0)),'Table A2 Economic Benefits'!N78)</f>
        <v>0</v>
      </c>
      <c r="O90" s="382">
        <f>IF(ISNUMBER(O26),O26/INDEX($20:$20,MATCH(O$89,$19:$19,0)),'Table A2 Economic Benefits'!O78)</f>
        <v>0</v>
      </c>
      <c r="P90" s="382">
        <f>IF(ISNUMBER(P26),P26/INDEX($20:$20,MATCH(P$89,$19:$19,0)),'Table A2 Economic Benefits'!P78)</f>
        <v>0</v>
      </c>
      <c r="Q90" s="382">
        <f>IF(ISNUMBER(Q26),Q26/INDEX($20:$20,MATCH(Q$89,$19:$19,0)),'Table A2 Economic Benefits'!Q78)</f>
        <v>0</v>
      </c>
      <c r="R90" s="382">
        <f>IF(ISNUMBER(R26),R26/INDEX($20:$20,MATCH(R$89,$19:$19,0)),'Table A2 Economic Benefits'!R78)</f>
        <v>0</v>
      </c>
      <c r="S90" s="382">
        <f>IF(ISNUMBER(S26),S26/INDEX($20:$20,MATCH(S$89,$19:$19,0)),'Table A2 Economic Benefits'!S78)</f>
        <v>0</v>
      </c>
      <c r="T90" s="382">
        <f>IF(ISNUMBER(T26),T26/INDEX($20:$20,MATCH(T$89,$19:$19,0)),'Table A2 Economic Benefits'!T78)</f>
        <v>0</v>
      </c>
      <c r="U90" s="382">
        <f>IF(ISNUMBER(U26),U26/INDEX($20:$20,MATCH(U$89,$19:$19,0)),'Table A2 Economic Benefits'!U78)</f>
        <v>0</v>
      </c>
      <c r="V90" s="382">
        <f>IF(ISNUMBER(V26),V26/INDEX($20:$20,MATCH(V$89,$19:$19,0)),'Table A2 Economic Benefits'!V78)</f>
        <v>0</v>
      </c>
      <c r="W90" s="382">
        <f>IF(ISNUMBER(W26),W26/INDEX($20:$20,MATCH(W$89,$19:$19,0)),'Table A2 Economic Benefits'!W78)</f>
        <v>0</v>
      </c>
      <c r="X90" s="382">
        <f>IF(ISNUMBER(X26),X26/INDEX($20:$20,MATCH(X$89,$19:$19,0)),'Table A2 Economic Benefits'!X78)</f>
        <v>0</v>
      </c>
      <c r="Y90" s="382">
        <f>IF(ISNUMBER(Y26),Y26/INDEX($20:$20,MATCH(Y$89,$19:$19,0)),'Table A2 Economic Benefits'!Y78)</f>
        <v>0</v>
      </c>
      <c r="Z90" s="382">
        <f>IF(ISNUMBER(Z26),Z26/INDEX($20:$20,MATCH(Z$89,$19:$19,0)),'Table A2 Economic Benefits'!Z78)</f>
        <v>0</v>
      </c>
      <c r="AA90" s="382">
        <f>IF(ISNUMBER(AA26),AA26/INDEX($20:$20,MATCH(AA$89,$19:$19,0)),'Table A2 Economic Benefits'!AA78)</f>
        <v>0</v>
      </c>
      <c r="AB90" s="382">
        <f>IF(ISNUMBER(AB26),AB26/INDEX($20:$20,MATCH(AB$89,$19:$19,0)),'Table A2 Economic Benefits'!AB78)</f>
        <v>0</v>
      </c>
      <c r="AC90" s="382">
        <f>IF(ISNUMBER(AC26),AC26/INDEX($20:$20,MATCH(AC$89,$19:$19,0)),'Table A2 Economic Benefits'!AC78)</f>
        <v>0</v>
      </c>
      <c r="AD90" s="382">
        <f>IF(ISNUMBER(AD26),AD26/INDEX($20:$20,MATCH(AD$89,$19:$19,0)),'Table A2 Economic Benefits'!AD78)</f>
        <v>0</v>
      </c>
      <c r="AE90" s="382">
        <f>IF(ISNUMBER(AE26),AE26/INDEX($20:$20,MATCH(AE$89,$19:$19,0)),'Table A2 Economic Benefits'!AE78)</f>
        <v>0</v>
      </c>
      <c r="AF90" s="382">
        <f>IF(ISNUMBER(AF26),AF26/INDEX($20:$20,MATCH(AF$89,$19:$19,0)),'Table A2 Economic Benefits'!AF78)</f>
        <v>0</v>
      </c>
      <c r="AG90" s="382">
        <f>IF(ISNUMBER(AG26),AG26/INDEX($20:$20,MATCH(AG$89,$19:$19,0)),'Table A2 Economic Benefits'!AG78)</f>
        <v>0</v>
      </c>
      <c r="AH90" s="382">
        <f>IF(ISNUMBER(AH26),AH26/INDEX($20:$20,MATCH(AH$89,$19:$19,0)),'Table A2 Economic Benefits'!AH78)</f>
        <v>0</v>
      </c>
      <c r="AI90" s="382">
        <f>IF(ISNUMBER(AI26),AI26/INDEX($20:$20,MATCH(AI$89,$19:$19,0)),'Table A2 Economic Benefits'!AI78)</f>
        <v>0</v>
      </c>
      <c r="AJ90" s="382">
        <f>IF(ISNUMBER(AJ26),AJ26/INDEX($20:$20,MATCH(AJ$89,$19:$19,0)),'Table A2 Economic Benefits'!AJ78)</f>
        <v>0</v>
      </c>
      <c r="AK90" s="382">
        <f>IF(ISNUMBER(AK26),AK26/INDEX($20:$20,MATCH(AK$89,$19:$19,0)),'Table A2 Economic Benefits'!AK78)</f>
        <v>0</v>
      </c>
      <c r="AL90" s="382">
        <f>IF(ISNUMBER(AL26),AL26/INDEX($20:$20,MATCH(AL$89,$19:$19,0)),'Table A2 Economic Benefits'!AL78)</f>
        <v>0</v>
      </c>
      <c r="AM90" s="382">
        <f>IF(ISNUMBER(AM26),AM26/INDEX($20:$20,MATCH(AM$89,$19:$19,0)),'Table A2 Economic Benefits'!AM78)</f>
        <v>0</v>
      </c>
      <c r="AN90" s="382">
        <f>IF(ISNUMBER(AN26),AN26/INDEX($20:$20,MATCH(AN$89,$19:$19,0)),'Table A2 Economic Benefits'!AN78)</f>
        <v>0</v>
      </c>
      <c r="AO90" s="382">
        <f>IF(ISNUMBER(AO26),AO26/INDEX($20:$20,MATCH(AO$89,$19:$19,0)),'Table A2 Economic Benefits'!AO78)</f>
        <v>0</v>
      </c>
      <c r="AP90" s="382">
        <f>IF(ISNUMBER(AP26),AP26/INDEX($20:$20,MATCH(AP$89,$19:$19,0)),'Table A2 Economic Benefits'!AP78)</f>
        <v>0</v>
      </c>
      <c r="AQ90" s="382">
        <f>IF(ISNUMBER(AQ26),AQ26/INDEX($20:$20,MATCH(AQ$89,$19:$19,0)),'Table A2 Economic Benefits'!AQ78)</f>
        <v>0</v>
      </c>
      <c r="AR90" s="382">
        <f>IF(ISNUMBER(AR26),AR26/INDEX($20:$20,MATCH(AR$89,$19:$19,0)),'Table A2 Economic Benefits'!AR78)</f>
        <v>0</v>
      </c>
      <c r="AS90" s="382">
        <f>IF(ISNUMBER(AS26),AS26/INDEX($20:$20,MATCH(AS$89,$19:$19,0)),'Table A2 Economic Benefits'!AS78)</f>
        <v>0</v>
      </c>
      <c r="AT90" s="382">
        <f>IF(ISNUMBER(AT26),AT26/INDEX($20:$20,MATCH(AT$89,$19:$19,0)),'Table A2 Economic Benefits'!AT78)</f>
        <v>0</v>
      </c>
      <c r="AU90" s="382">
        <f>IF(ISNUMBER(AU26),AU26/INDEX($20:$20,MATCH(AU$89,$19:$19,0)),'Table A2 Economic Benefits'!AU78)</f>
        <v>0</v>
      </c>
      <c r="AV90" s="382">
        <f>IF(ISNUMBER(AV26),AV26/INDEX($20:$20,MATCH(AV$89,$19:$19,0)),'Table A2 Economic Benefits'!AV78)</f>
        <v>0</v>
      </c>
      <c r="AW90" s="382">
        <f>IF(ISNUMBER(AW26),AW26/INDEX($20:$20,MATCH(AW$89,$19:$19,0)),'Table A2 Economic Benefits'!AW78)</f>
        <v>0</v>
      </c>
      <c r="AX90" s="382">
        <f>IF(ISNUMBER(AX26),AX26/INDEX($20:$20,MATCH(AX$89,$19:$19,0)),'Table A2 Economic Benefits'!AX78)</f>
        <v>0</v>
      </c>
      <c r="AY90" s="382">
        <f>IF(ISNUMBER(AY26),AY26/INDEX($20:$20,MATCH(AY$89,$19:$19,0)),'Table A2 Economic Benefits'!AY78)</f>
        <v>0</v>
      </c>
      <c r="AZ90" s="382">
        <f>IF(ISNUMBER(AZ26),AZ26/INDEX($20:$20,MATCH(AZ$89,$19:$19,0)),'Table A2 Economic Benefits'!AZ78)</f>
        <v>0</v>
      </c>
      <c r="BA90" s="382">
        <f>IF(ISNUMBER(BA26),BA26/INDEX($20:$20,MATCH(BA$89,$19:$19,0)),'Table A2 Economic Benefits'!BA78)</f>
        <v>0</v>
      </c>
      <c r="BB90" s="382">
        <f>IF(ISNUMBER(BB26),BB26/INDEX($20:$20,MATCH(BB$89,$19:$19,0)),'Table A2 Economic Benefits'!BB78)</f>
        <v>0</v>
      </c>
      <c r="BC90" s="382">
        <f>IF(ISNUMBER(BC26),BC26/INDEX($20:$20,MATCH(BC$89,$19:$19,0)),'Table A2 Economic Benefits'!BC78)</f>
        <v>0</v>
      </c>
      <c r="BD90" s="382">
        <f>IF(ISNUMBER(BD26),BD26/INDEX($20:$20,MATCH(BD$89,$19:$19,0)),'Table A2 Economic Benefits'!BD78)</f>
        <v>0</v>
      </c>
      <c r="BE90" s="382">
        <f>IF(ISNUMBER(BE26),BE26/INDEX($20:$20,MATCH(BE$89,$19:$19,0)),'Table A2 Economic Benefits'!BE78)</f>
        <v>0</v>
      </c>
      <c r="BF90" s="382">
        <f>IF(ISNUMBER(BF26),BF26/INDEX($20:$20,MATCH(BF$89,$19:$19,0)),'Table A2 Economic Benefits'!BF78)</f>
        <v>0</v>
      </c>
      <c r="BG90" s="382">
        <f>IF(ISNUMBER(BG26),BG26/INDEX($20:$20,MATCH(BG$89,$19:$19,0)),'Table A2 Economic Benefits'!BG78)</f>
        <v>0</v>
      </c>
      <c r="BH90" s="382">
        <f>IF(ISNUMBER(BH26),BH26/INDEX($20:$20,MATCH(BH$89,$19:$19,0)),'Table A2 Economic Benefits'!BH78)</f>
        <v>0</v>
      </c>
      <c r="BI90" s="382">
        <f>IF(ISNUMBER(BI26),BI26/INDEX($20:$20,MATCH(BI$89,$19:$19,0)),'Table A2 Economic Benefits'!BI78)</f>
        <v>0</v>
      </c>
      <c r="BJ90" s="382">
        <f>IF(ISNUMBER(BJ26),BJ26/INDEX($20:$20,MATCH(BJ$89,$19:$19,0)),'Table A2 Economic Benefits'!BJ78)</f>
        <v>0</v>
      </c>
      <c r="BK90" s="382">
        <f>IF(ISNUMBER(BK26),BK26/INDEX($20:$20,MATCH(BK$89,$19:$19,0)),'Table A2 Economic Benefits'!BK78)</f>
        <v>0</v>
      </c>
      <c r="BL90" s="382">
        <f>IF(ISNUMBER(BL26),BL26/INDEX($20:$20,MATCH(BL$89,$19:$19,0)),'Table A2 Economic Benefits'!BL78)</f>
        <v>0</v>
      </c>
      <c r="BM90" s="382">
        <f>IF(ISNUMBER(BM26),BM26/INDEX($20:$20,MATCH(BM$89,$19:$19,0)),'Table A2 Economic Benefits'!BM78)</f>
        <v>0</v>
      </c>
      <c r="BN90" s="382">
        <f>IF(ISNUMBER(BN26),BN26/INDEX($20:$20,MATCH(BN$89,$19:$19,0)),'Table A2 Economic Benefits'!BN78)</f>
        <v>0</v>
      </c>
      <c r="BO90" s="382">
        <f>IF(ISNUMBER(BO26),BO26/INDEX($20:$20,MATCH(BO$89,$19:$19,0)),'Table A2 Economic Benefits'!BO78)</f>
        <v>0</v>
      </c>
    </row>
    <row r="91" spans="2:67" x14ac:dyDescent="0.35">
      <c r="C91" s="109" t="str">
        <f t="shared" si="4"/>
        <v>&lt;Select&gt;</v>
      </c>
      <c r="D91" s="109" t="str">
        <f t="shared" si="4"/>
        <v>&lt;Select&gt;</v>
      </c>
      <c r="E91" s="109" t="str">
        <f t="shared" ref="E91:G110" si="5">E27</f>
        <v/>
      </c>
      <c r="F91" s="109" t="str">
        <f t="shared" si="5"/>
        <v>&lt;Select&gt;</v>
      </c>
      <c r="G91" s="109" t="str">
        <f t="shared" si="5"/>
        <v>&lt;Select&gt;</v>
      </c>
      <c r="H91" s="382">
        <f>IF(ISNUMBER(H27),H27/INDEX($20:$20,MATCH(H$89,$19:$19,0)),'Table A2 Economic Benefits'!H79)</f>
        <v>0</v>
      </c>
      <c r="I91" s="382">
        <f>IF(ISNUMBER(I27),I27/INDEX($20:$20,MATCH(I$89,$19:$19,0)),'Table A2 Economic Benefits'!I79)</f>
        <v>0</v>
      </c>
      <c r="J91" s="382">
        <f>IF(ISNUMBER(J27),J27/INDEX($20:$20,MATCH(J$89,$19:$19,0)),'Table A2 Economic Benefits'!J79)</f>
        <v>0</v>
      </c>
      <c r="K91" s="382">
        <f>IF(ISNUMBER(K27),K27/INDEX($20:$20,MATCH(K$89,$19:$19,0)),'Table A2 Economic Benefits'!K79)</f>
        <v>0</v>
      </c>
      <c r="L91" s="382">
        <f>IF(ISNUMBER(L27),L27/INDEX($20:$20,MATCH(L$89,$19:$19,0)),'Table A2 Economic Benefits'!L79)</f>
        <v>0</v>
      </c>
      <c r="M91" s="382">
        <f>IF(ISNUMBER(M27),M27/INDEX($20:$20,MATCH(M$89,$19:$19,0)),'Table A2 Economic Benefits'!M79)</f>
        <v>0</v>
      </c>
      <c r="N91" s="382">
        <f>IF(ISNUMBER(N27),N27/INDEX($20:$20,MATCH(N$89,$19:$19,0)),'Table A2 Economic Benefits'!N79)</f>
        <v>0</v>
      </c>
      <c r="O91" s="382">
        <f>IF(ISNUMBER(O27),O27/INDEX($20:$20,MATCH(O$89,$19:$19,0)),'Table A2 Economic Benefits'!O79)</f>
        <v>0</v>
      </c>
      <c r="P91" s="382">
        <f>IF(ISNUMBER(P27),P27/INDEX($20:$20,MATCH(P$89,$19:$19,0)),'Table A2 Economic Benefits'!P79)</f>
        <v>0</v>
      </c>
      <c r="Q91" s="382">
        <f>IF(ISNUMBER(Q27),Q27/INDEX($20:$20,MATCH(Q$89,$19:$19,0)),'Table A2 Economic Benefits'!Q79)</f>
        <v>0</v>
      </c>
      <c r="R91" s="382">
        <f>IF(ISNUMBER(R27),R27/INDEX($20:$20,MATCH(R$89,$19:$19,0)),'Table A2 Economic Benefits'!R79)</f>
        <v>0</v>
      </c>
      <c r="S91" s="382">
        <f>IF(ISNUMBER(S27),S27/INDEX($20:$20,MATCH(S$89,$19:$19,0)),'Table A2 Economic Benefits'!S79)</f>
        <v>0</v>
      </c>
      <c r="T91" s="382">
        <f>IF(ISNUMBER(T27),T27/INDEX($20:$20,MATCH(T$89,$19:$19,0)),'Table A2 Economic Benefits'!T79)</f>
        <v>0</v>
      </c>
      <c r="U91" s="382">
        <f>IF(ISNUMBER(U27),U27/INDEX($20:$20,MATCH(U$89,$19:$19,0)),'Table A2 Economic Benefits'!U79)</f>
        <v>0</v>
      </c>
      <c r="V91" s="382">
        <f>IF(ISNUMBER(V27),V27/INDEX($20:$20,MATCH(V$89,$19:$19,0)),'Table A2 Economic Benefits'!V79)</f>
        <v>0</v>
      </c>
      <c r="W91" s="382">
        <f>IF(ISNUMBER(W27),W27/INDEX($20:$20,MATCH(W$89,$19:$19,0)),'Table A2 Economic Benefits'!W79)</f>
        <v>0</v>
      </c>
      <c r="X91" s="382">
        <f>IF(ISNUMBER(X27),X27/INDEX($20:$20,MATCH(X$89,$19:$19,0)),'Table A2 Economic Benefits'!X79)</f>
        <v>0</v>
      </c>
      <c r="Y91" s="382">
        <f>IF(ISNUMBER(Y27),Y27/INDEX($20:$20,MATCH(Y$89,$19:$19,0)),'Table A2 Economic Benefits'!Y79)</f>
        <v>0</v>
      </c>
      <c r="Z91" s="382">
        <f>IF(ISNUMBER(Z27),Z27/INDEX($20:$20,MATCH(Z$89,$19:$19,0)),'Table A2 Economic Benefits'!Z79)</f>
        <v>0</v>
      </c>
      <c r="AA91" s="382">
        <f>IF(ISNUMBER(AA27),AA27/INDEX($20:$20,MATCH(AA$89,$19:$19,0)),'Table A2 Economic Benefits'!AA79)</f>
        <v>0</v>
      </c>
      <c r="AB91" s="382">
        <f>IF(ISNUMBER(AB27),AB27/INDEX($20:$20,MATCH(AB$89,$19:$19,0)),'Table A2 Economic Benefits'!AB79)</f>
        <v>0</v>
      </c>
      <c r="AC91" s="382">
        <f>IF(ISNUMBER(AC27),AC27/INDEX($20:$20,MATCH(AC$89,$19:$19,0)),'Table A2 Economic Benefits'!AC79)</f>
        <v>0</v>
      </c>
      <c r="AD91" s="382">
        <f>IF(ISNUMBER(AD27),AD27/INDEX($20:$20,MATCH(AD$89,$19:$19,0)),'Table A2 Economic Benefits'!AD79)</f>
        <v>0</v>
      </c>
      <c r="AE91" s="382">
        <f>IF(ISNUMBER(AE27),AE27/INDEX($20:$20,MATCH(AE$89,$19:$19,0)),'Table A2 Economic Benefits'!AE79)</f>
        <v>0</v>
      </c>
      <c r="AF91" s="382">
        <f>IF(ISNUMBER(AF27),AF27/INDEX($20:$20,MATCH(AF$89,$19:$19,0)),'Table A2 Economic Benefits'!AF79)</f>
        <v>0</v>
      </c>
      <c r="AG91" s="382">
        <f>IF(ISNUMBER(AG27),AG27/INDEX($20:$20,MATCH(AG$89,$19:$19,0)),'Table A2 Economic Benefits'!AG79)</f>
        <v>0</v>
      </c>
      <c r="AH91" s="382">
        <f>IF(ISNUMBER(AH27),AH27/INDEX($20:$20,MATCH(AH$89,$19:$19,0)),'Table A2 Economic Benefits'!AH79)</f>
        <v>0</v>
      </c>
      <c r="AI91" s="382">
        <f>IF(ISNUMBER(AI27),AI27/INDEX($20:$20,MATCH(AI$89,$19:$19,0)),'Table A2 Economic Benefits'!AI79)</f>
        <v>0</v>
      </c>
      <c r="AJ91" s="382">
        <f>IF(ISNUMBER(AJ27),AJ27/INDEX($20:$20,MATCH(AJ$89,$19:$19,0)),'Table A2 Economic Benefits'!AJ79)</f>
        <v>0</v>
      </c>
      <c r="AK91" s="382">
        <f>IF(ISNUMBER(AK27),AK27/INDEX($20:$20,MATCH(AK$89,$19:$19,0)),'Table A2 Economic Benefits'!AK79)</f>
        <v>0</v>
      </c>
      <c r="AL91" s="382">
        <f>IF(ISNUMBER(AL27),AL27/INDEX($20:$20,MATCH(AL$89,$19:$19,0)),'Table A2 Economic Benefits'!AL79)</f>
        <v>0</v>
      </c>
      <c r="AM91" s="382">
        <f>IF(ISNUMBER(AM27),AM27/INDEX($20:$20,MATCH(AM$89,$19:$19,0)),'Table A2 Economic Benefits'!AM79)</f>
        <v>0</v>
      </c>
      <c r="AN91" s="382">
        <f>IF(ISNUMBER(AN27),AN27/INDEX($20:$20,MATCH(AN$89,$19:$19,0)),'Table A2 Economic Benefits'!AN79)</f>
        <v>0</v>
      </c>
      <c r="AO91" s="382">
        <f>IF(ISNUMBER(AO27),AO27/INDEX($20:$20,MATCH(AO$89,$19:$19,0)),'Table A2 Economic Benefits'!AO79)</f>
        <v>0</v>
      </c>
      <c r="AP91" s="382">
        <f>IF(ISNUMBER(AP27),AP27/INDEX($20:$20,MATCH(AP$89,$19:$19,0)),'Table A2 Economic Benefits'!AP79)</f>
        <v>0</v>
      </c>
      <c r="AQ91" s="382">
        <f>IF(ISNUMBER(AQ27),AQ27/INDEX($20:$20,MATCH(AQ$89,$19:$19,0)),'Table A2 Economic Benefits'!AQ79)</f>
        <v>0</v>
      </c>
      <c r="AR91" s="382">
        <f>IF(ISNUMBER(AR27),AR27/INDEX($20:$20,MATCH(AR$89,$19:$19,0)),'Table A2 Economic Benefits'!AR79)</f>
        <v>0</v>
      </c>
      <c r="AS91" s="382">
        <f>IF(ISNUMBER(AS27),AS27/INDEX($20:$20,MATCH(AS$89,$19:$19,0)),'Table A2 Economic Benefits'!AS79)</f>
        <v>0</v>
      </c>
      <c r="AT91" s="382">
        <f>IF(ISNUMBER(AT27),AT27/INDEX($20:$20,MATCH(AT$89,$19:$19,0)),'Table A2 Economic Benefits'!AT79)</f>
        <v>0</v>
      </c>
      <c r="AU91" s="382">
        <f>IF(ISNUMBER(AU27),AU27/INDEX($20:$20,MATCH(AU$89,$19:$19,0)),'Table A2 Economic Benefits'!AU79)</f>
        <v>0</v>
      </c>
      <c r="AV91" s="382">
        <f>IF(ISNUMBER(AV27),AV27/INDEX($20:$20,MATCH(AV$89,$19:$19,0)),'Table A2 Economic Benefits'!AV79)</f>
        <v>0</v>
      </c>
      <c r="AW91" s="382">
        <f>IF(ISNUMBER(AW27),AW27/INDEX($20:$20,MATCH(AW$89,$19:$19,0)),'Table A2 Economic Benefits'!AW79)</f>
        <v>0</v>
      </c>
      <c r="AX91" s="382">
        <f>IF(ISNUMBER(AX27),AX27/INDEX($20:$20,MATCH(AX$89,$19:$19,0)),'Table A2 Economic Benefits'!AX79)</f>
        <v>0</v>
      </c>
      <c r="AY91" s="382">
        <f>IF(ISNUMBER(AY27),AY27/INDEX($20:$20,MATCH(AY$89,$19:$19,0)),'Table A2 Economic Benefits'!AY79)</f>
        <v>0</v>
      </c>
      <c r="AZ91" s="382">
        <f>IF(ISNUMBER(AZ27),AZ27/INDEX($20:$20,MATCH(AZ$89,$19:$19,0)),'Table A2 Economic Benefits'!AZ79)</f>
        <v>0</v>
      </c>
      <c r="BA91" s="382">
        <f>IF(ISNUMBER(BA27),BA27/INDEX($20:$20,MATCH(BA$89,$19:$19,0)),'Table A2 Economic Benefits'!BA79)</f>
        <v>0</v>
      </c>
      <c r="BB91" s="382">
        <f>IF(ISNUMBER(BB27),BB27/INDEX($20:$20,MATCH(BB$89,$19:$19,0)),'Table A2 Economic Benefits'!BB79)</f>
        <v>0</v>
      </c>
      <c r="BC91" s="382">
        <f>IF(ISNUMBER(BC27),BC27/INDEX($20:$20,MATCH(BC$89,$19:$19,0)),'Table A2 Economic Benefits'!BC79)</f>
        <v>0</v>
      </c>
      <c r="BD91" s="382">
        <f>IF(ISNUMBER(BD27),BD27/INDEX($20:$20,MATCH(BD$89,$19:$19,0)),'Table A2 Economic Benefits'!BD79)</f>
        <v>0</v>
      </c>
      <c r="BE91" s="382">
        <f>IF(ISNUMBER(BE27),BE27/INDEX($20:$20,MATCH(BE$89,$19:$19,0)),'Table A2 Economic Benefits'!BE79)</f>
        <v>0</v>
      </c>
      <c r="BF91" s="382">
        <f>IF(ISNUMBER(BF27),BF27/INDEX($20:$20,MATCH(BF$89,$19:$19,0)),'Table A2 Economic Benefits'!BF79)</f>
        <v>0</v>
      </c>
      <c r="BG91" s="382">
        <f>IF(ISNUMBER(BG27),BG27/INDEX($20:$20,MATCH(BG$89,$19:$19,0)),'Table A2 Economic Benefits'!BG79)</f>
        <v>0</v>
      </c>
      <c r="BH91" s="382">
        <f>IF(ISNUMBER(BH27),BH27/INDEX($20:$20,MATCH(BH$89,$19:$19,0)),'Table A2 Economic Benefits'!BH79)</f>
        <v>0</v>
      </c>
      <c r="BI91" s="382">
        <f>IF(ISNUMBER(BI27),BI27/INDEX($20:$20,MATCH(BI$89,$19:$19,0)),'Table A2 Economic Benefits'!BI79)</f>
        <v>0</v>
      </c>
      <c r="BJ91" s="382">
        <f>IF(ISNUMBER(BJ27),BJ27/INDEX($20:$20,MATCH(BJ$89,$19:$19,0)),'Table A2 Economic Benefits'!BJ79)</f>
        <v>0</v>
      </c>
      <c r="BK91" s="382">
        <f>IF(ISNUMBER(BK27),BK27/INDEX($20:$20,MATCH(BK$89,$19:$19,0)),'Table A2 Economic Benefits'!BK79)</f>
        <v>0</v>
      </c>
      <c r="BL91" s="382">
        <f>IF(ISNUMBER(BL27),BL27/INDEX($20:$20,MATCH(BL$89,$19:$19,0)),'Table A2 Economic Benefits'!BL79)</f>
        <v>0</v>
      </c>
      <c r="BM91" s="382">
        <f>IF(ISNUMBER(BM27),BM27/INDEX($20:$20,MATCH(BM$89,$19:$19,0)),'Table A2 Economic Benefits'!BM79)</f>
        <v>0</v>
      </c>
      <c r="BN91" s="382">
        <f>IF(ISNUMBER(BN27),BN27/INDEX($20:$20,MATCH(BN$89,$19:$19,0)),'Table A2 Economic Benefits'!BN79)</f>
        <v>0</v>
      </c>
      <c r="BO91" s="382">
        <f>IF(ISNUMBER(BO27),BO27/INDEX($20:$20,MATCH(BO$89,$19:$19,0)),'Table A2 Economic Benefits'!BO79)</f>
        <v>0</v>
      </c>
    </row>
    <row r="92" spans="2:67" x14ac:dyDescent="0.35">
      <c r="C92" s="109" t="str">
        <f t="shared" si="4"/>
        <v>&lt;Select&gt;</v>
      </c>
      <c r="D92" s="109" t="str">
        <f t="shared" si="4"/>
        <v>&lt;Select&gt;</v>
      </c>
      <c r="E92" s="109" t="str">
        <f t="shared" si="5"/>
        <v/>
      </c>
      <c r="F92" s="109" t="str">
        <f t="shared" si="5"/>
        <v>&lt;Select&gt;</v>
      </c>
      <c r="G92" s="109" t="str">
        <f t="shared" si="5"/>
        <v>&lt;Select&gt;</v>
      </c>
      <c r="H92" s="382">
        <f>IF(ISNUMBER(H28),H28/INDEX($20:$20,MATCH(H$89,$19:$19,0)),'Table A2 Economic Benefits'!H80)</f>
        <v>0</v>
      </c>
      <c r="I92" s="382">
        <f>IF(ISNUMBER(I28),I28/INDEX($20:$20,MATCH(I$89,$19:$19,0)),'Table A2 Economic Benefits'!I80)</f>
        <v>0</v>
      </c>
      <c r="J92" s="382">
        <f>IF(ISNUMBER(J28),J28/INDEX($20:$20,MATCH(J$89,$19:$19,0)),'Table A2 Economic Benefits'!J80)</f>
        <v>0</v>
      </c>
      <c r="K92" s="382">
        <f>IF(ISNUMBER(K28),K28/INDEX($20:$20,MATCH(K$89,$19:$19,0)),'Table A2 Economic Benefits'!K80)</f>
        <v>0</v>
      </c>
      <c r="L92" s="382">
        <f>IF(ISNUMBER(L28),L28/INDEX($20:$20,MATCH(L$89,$19:$19,0)),'Table A2 Economic Benefits'!L80)</f>
        <v>0</v>
      </c>
      <c r="M92" s="382">
        <f>IF(ISNUMBER(M28),M28/INDEX($20:$20,MATCH(M$89,$19:$19,0)),'Table A2 Economic Benefits'!M80)</f>
        <v>0</v>
      </c>
      <c r="N92" s="382">
        <f>IF(ISNUMBER(N28),N28/INDEX($20:$20,MATCH(N$89,$19:$19,0)),'Table A2 Economic Benefits'!N80)</f>
        <v>0</v>
      </c>
      <c r="O92" s="382">
        <f>IF(ISNUMBER(O28),O28/INDEX($20:$20,MATCH(O$89,$19:$19,0)),'Table A2 Economic Benefits'!O80)</f>
        <v>0</v>
      </c>
      <c r="P92" s="382">
        <f>IF(ISNUMBER(P28),P28/INDEX($20:$20,MATCH(P$89,$19:$19,0)),'Table A2 Economic Benefits'!P80)</f>
        <v>0</v>
      </c>
      <c r="Q92" s="382">
        <f>IF(ISNUMBER(Q28),Q28/INDEX($20:$20,MATCH(Q$89,$19:$19,0)),'Table A2 Economic Benefits'!Q80)</f>
        <v>0</v>
      </c>
      <c r="R92" s="382">
        <f>IF(ISNUMBER(R28),R28/INDEX($20:$20,MATCH(R$89,$19:$19,0)),'Table A2 Economic Benefits'!R80)</f>
        <v>0</v>
      </c>
      <c r="S92" s="382">
        <f>IF(ISNUMBER(S28),S28/INDEX($20:$20,MATCH(S$89,$19:$19,0)),'Table A2 Economic Benefits'!S80)</f>
        <v>0</v>
      </c>
      <c r="T92" s="382">
        <f>IF(ISNUMBER(T28),T28/INDEX($20:$20,MATCH(T$89,$19:$19,0)),'Table A2 Economic Benefits'!T80)</f>
        <v>0</v>
      </c>
      <c r="U92" s="382">
        <f>IF(ISNUMBER(U28),U28/INDEX($20:$20,MATCH(U$89,$19:$19,0)),'Table A2 Economic Benefits'!U80)</f>
        <v>0</v>
      </c>
      <c r="V92" s="382">
        <f>IF(ISNUMBER(V28),V28/INDEX($20:$20,MATCH(V$89,$19:$19,0)),'Table A2 Economic Benefits'!V80)</f>
        <v>0</v>
      </c>
      <c r="W92" s="382">
        <f>IF(ISNUMBER(W28),W28/INDEX($20:$20,MATCH(W$89,$19:$19,0)),'Table A2 Economic Benefits'!W80)</f>
        <v>0</v>
      </c>
      <c r="X92" s="382">
        <f>IF(ISNUMBER(X28),X28/INDEX($20:$20,MATCH(X$89,$19:$19,0)),'Table A2 Economic Benefits'!X80)</f>
        <v>0</v>
      </c>
      <c r="Y92" s="382">
        <f>IF(ISNUMBER(Y28),Y28/INDEX($20:$20,MATCH(Y$89,$19:$19,0)),'Table A2 Economic Benefits'!Y80)</f>
        <v>0</v>
      </c>
      <c r="Z92" s="382">
        <f>IF(ISNUMBER(Z28),Z28/INDEX($20:$20,MATCH(Z$89,$19:$19,0)),'Table A2 Economic Benefits'!Z80)</f>
        <v>0</v>
      </c>
      <c r="AA92" s="382">
        <f>IF(ISNUMBER(AA28),AA28/INDEX($20:$20,MATCH(AA$89,$19:$19,0)),'Table A2 Economic Benefits'!AA80)</f>
        <v>0</v>
      </c>
      <c r="AB92" s="382">
        <f>IF(ISNUMBER(AB28),AB28/INDEX($20:$20,MATCH(AB$89,$19:$19,0)),'Table A2 Economic Benefits'!AB80)</f>
        <v>0</v>
      </c>
      <c r="AC92" s="382">
        <f>IF(ISNUMBER(AC28),AC28/INDEX($20:$20,MATCH(AC$89,$19:$19,0)),'Table A2 Economic Benefits'!AC80)</f>
        <v>0</v>
      </c>
      <c r="AD92" s="382">
        <f>IF(ISNUMBER(AD28),AD28/INDEX($20:$20,MATCH(AD$89,$19:$19,0)),'Table A2 Economic Benefits'!AD80)</f>
        <v>0</v>
      </c>
      <c r="AE92" s="382">
        <f>IF(ISNUMBER(AE28),AE28/INDEX($20:$20,MATCH(AE$89,$19:$19,0)),'Table A2 Economic Benefits'!AE80)</f>
        <v>0</v>
      </c>
      <c r="AF92" s="382">
        <f>IF(ISNUMBER(AF28),AF28/INDEX($20:$20,MATCH(AF$89,$19:$19,0)),'Table A2 Economic Benefits'!AF80)</f>
        <v>0</v>
      </c>
      <c r="AG92" s="382">
        <f>IF(ISNUMBER(AG28),AG28/INDEX($20:$20,MATCH(AG$89,$19:$19,0)),'Table A2 Economic Benefits'!AG80)</f>
        <v>0</v>
      </c>
      <c r="AH92" s="382">
        <f>IF(ISNUMBER(AH28),AH28/INDEX($20:$20,MATCH(AH$89,$19:$19,0)),'Table A2 Economic Benefits'!AH80)</f>
        <v>0</v>
      </c>
      <c r="AI92" s="382">
        <f>IF(ISNUMBER(AI28),AI28/INDEX($20:$20,MATCH(AI$89,$19:$19,0)),'Table A2 Economic Benefits'!AI80)</f>
        <v>0</v>
      </c>
      <c r="AJ92" s="382">
        <f>IF(ISNUMBER(AJ28),AJ28/INDEX($20:$20,MATCH(AJ$89,$19:$19,0)),'Table A2 Economic Benefits'!AJ80)</f>
        <v>0</v>
      </c>
      <c r="AK92" s="382">
        <f>IF(ISNUMBER(AK28),AK28/INDEX($20:$20,MATCH(AK$89,$19:$19,0)),'Table A2 Economic Benefits'!AK80)</f>
        <v>0</v>
      </c>
      <c r="AL92" s="382">
        <f>IF(ISNUMBER(AL28),AL28/INDEX($20:$20,MATCH(AL$89,$19:$19,0)),'Table A2 Economic Benefits'!AL80)</f>
        <v>0</v>
      </c>
      <c r="AM92" s="382">
        <f>IF(ISNUMBER(AM28),AM28/INDEX($20:$20,MATCH(AM$89,$19:$19,0)),'Table A2 Economic Benefits'!AM80)</f>
        <v>0</v>
      </c>
      <c r="AN92" s="382">
        <f>IF(ISNUMBER(AN28),AN28/INDEX($20:$20,MATCH(AN$89,$19:$19,0)),'Table A2 Economic Benefits'!AN80)</f>
        <v>0</v>
      </c>
      <c r="AO92" s="382">
        <f>IF(ISNUMBER(AO28),AO28/INDEX($20:$20,MATCH(AO$89,$19:$19,0)),'Table A2 Economic Benefits'!AO80)</f>
        <v>0</v>
      </c>
      <c r="AP92" s="382">
        <f>IF(ISNUMBER(AP28),AP28/INDEX($20:$20,MATCH(AP$89,$19:$19,0)),'Table A2 Economic Benefits'!AP80)</f>
        <v>0</v>
      </c>
      <c r="AQ92" s="382">
        <f>IF(ISNUMBER(AQ28),AQ28/INDEX($20:$20,MATCH(AQ$89,$19:$19,0)),'Table A2 Economic Benefits'!AQ80)</f>
        <v>0</v>
      </c>
      <c r="AR92" s="382">
        <f>IF(ISNUMBER(AR28),AR28/INDEX($20:$20,MATCH(AR$89,$19:$19,0)),'Table A2 Economic Benefits'!AR80)</f>
        <v>0</v>
      </c>
      <c r="AS92" s="382">
        <f>IF(ISNUMBER(AS28),AS28/INDEX($20:$20,MATCH(AS$89,$19:$19,0)),'Table A2 Economic Benefits'!AS80)</f>
        <v>0</v>
      </c>
      <c r="AT92" s="382">
        <f>IF(ISNUMBER(AT28),AT28/INDEX($20:$20,MATCH(AT$89,$19:$19,0)),'Table A2 Economic Benefits'!AT80)</f>
        <v>0</v>
      </c>
      <c r="AU92" s="382">
        <f>IF(ISNUMBER(AU28),AU28/INDEX($20:$20,MATCH(AU$89,$19:$19,0)),'Table A2 Economic Benefits'!AU80)</f>
        <v>0</v>
      </c>
      <c r="AV92" s="382">
        <f>IF(ISNUMBER(AV28),AV28/INDEX($20:$20,MATCH(AV$89,$19:$19,0)),'Table A2 Economic Benefits'!AV80)</f>
        <v>0</v>
      </c>
      <c r="AW92" s="382">
        <f>IF(ISNUMBER(AW28),AW28/INDEX($20:$20,MATCH(AW$89,$19:$19,0)),'Table A2 Economic Benefits'!AW80)</f>
        <v>0</v>
      </c>
      <c r="AX92" s="382">
        <f>IF(ISNUMBER(AX28),AX28/INDEX($20:$20,MATCH(AX$89,$19:$19,0)),'Table A2 Economic Benefits'!AX80)</f>
        <v>0</v>
      </c>
      <c r="AY92" s="382">
        <f>IF(ISNUMBER(AY28),AY28/INDEX($20:$20,MATCH(AY$89,$19:$19,0)),'Table A2 Economic Benefits'!AY80)</f>
        <v>0</v>
      </c>
      <c r="AZ92" s="382">
        <f>IF(ISNUMBER(AZ28),AZ28/INDEX($20:$20,MATCH(AZ$89,$19:$19,0)),'Table A2 Economic Benefits'!AZ80)</f>
        <v>0</v>
      </c>
      <c r="BA92" s="382">
        <f>IF(ISNUMBER(BA28),BA28/INDEX($20:$20,MATCH(BA$89,$19:$19,0)),'Table A2 Economic Benefits'!BA80)</f>
        <v>0</v>
      </c>
      <c r="BB92" s="382">
        <f>IF(ISNUMBER(BB28),BB28/INDEX($20:$20,MATCH(BB$89,$19:$19,0)),'Table A2 Economic Benefits'!BB80)</f>
        <v>0</v>
      </c>
      <c r="BC92" s="382">
        <f>IF(ISNUMBER(BC28),BC28/INDEX($20:$20,MATCH(BC$89,$19:$19,0)),'Table A2 Economic Benefits'!BC80)</f>
        <v>0</v>
      </c>
      <c r="BD92" s="382">
        <f>IF(ISNUMBER(BD28),BD28/INDEX($20:$20,MATCH(BD$89,$19:$19,0)),'Table A2 Economic Benefits'!BD80)</f>
        <v>0</v>
      </c>
      <c r="BE92" s="382">
        <f>IF(ISNUMBER(BE28),BE28/INDEX($20:$20,MATCH(BE$89,$19:$19,0)),'Table A2 Economic Benefits'!BE80)</f>
        <v>0</v>
      </c>
      <c r="BF92" s="382">
        <f>IF(ISNUMBER(BF28),BF28/INDEX($20:$20,MATCH(BF$89,$19:$19,0)),'Table A2 Economic Benefits'!BF80)</f>
        <v>0</v>
      </c>
      <c r="BG92" s="382">
        <f>IF(ISNUMBER(BG28),BG28/INDEX($20:$20,MATCH(BG$89,$19:$19,0)),'Table A2 Economic Benefits'!BG80)</f>
        <v>0</v>
      </c>
      <c r="BH92" s="382">
        <f>IF(ISNUMBER(BH28),BH28/INDEX($20:$20,MATCH(BH$89,$19:$19,0)),'Table A2 Economic Benefits'!BH80)</f>
        <v>0</v>
      </c>
      <c r="BI92" s="382">
        <f>IF(ISNUMBER(BI28),BI28/INDEX($20:$20,MATCH(BI$89,$19:$19,0)),'Table A2 Economic Benefits'!BI80)</f>
        <v>0</v>
      </c>
      <c r="BJ92" s="382">
        <f>IF(ISNUMBER(BJ28),BJ28/INDEX($20:$20,MATCH(BJ$89,$19:$19,0)),'Table A2 Economic Benefits'!BJ80)</f>
        <v>0</v>
      </c>
      <c r="BK92" s="382">
        <f>IF(ISNUMBER(BK28),BK28/INDEX($20:$20,MATCH(BK$89,$19:$19,0)),'Table A2 Economic Benefits'!BK80)</f>
        <v>0</v>
      </c>
      <c r="BL92" s="382">
        <f>IF(ISNUMBER(BL28),BL28/INDEX($20:$20,MATCH(BL$89,$19:$19,0)),'Table A2 Economic Benefits'!BL80)</f>
        <v>0</v>
      </c>
      <c r="BM92" s="382">
        <f>IF(ISNUMBER(BM28),BM28/INDEX($20:$20,MATCH(BM$89,$19:$19,0)),'Table A2 Economic Benefits'!BM80)</f>
        <v>0</v>
      </c>
      <c r="BN92" s="382">
        <f>IF(ISNUMBER(BN28),BN28/INDEX($20:$20,MATCH(BN$89,$19:$19,0)),'Table A2 Economic Benefits'!BN80)</f>
        <v>0</v>
      </c>
      <c r="BO92" s="382">
        <f>IF(ISNUMBER(BO28),BO28/INDEX($20:$20,MATCH(BO$89,$19:$19,0)),'Table A2 Economic Benefits'!BO80)</f>
        <v>0</v>
      </c>
    </row>
    <row r="93" spans="2:67" x14ac:dyDescent="0.35">
      <c r="C93" s="109" t="str">
        <f t="shared" si="4"/>
        <v>&lt;Select&gt;</v>
      </c>
      <c r="D93" s="109" t="str">
        <f t="shared" si="4"/>
        <v>&lt;Select&gt;</v>
      </c>
      <c r="E93" s="109" t="str">
        <f t="shared" si="5"/>
        <v/>
      </c>
      <c r="F93" s="109" t="str">
        <f t="shared" si="5"/>
        <v>&lt;Select&gt;</v>
      </c>
      <c r="G93" s="109" t="str">
        <f t="shared" si="5"/>
        <v>&lt;Select&gt;</v>
      </c>
      <c r="H93" s="382">
        <f>IF(ISNUMBER(H29),H29/INDEX($20:$20,MATCH(H$89,$19:$19,0)),'Table A2 Economic Benefits'!H81)</f>
        <v>0</v>
      </c>
      <c r="I93" s="382">
        <f>IF(ISNUMBER(I29),I29/INDEX($20:$20,MATCH(I$89,$19:$19,0)),'Table A2 Economic Benefits'!I81)</f>
        <v>0</v>
      </c>
      <c r="J93" s="382">
        <f>IF(ISNUMBER(J29),J29/INDEX($20:$20,MATCH(J$89,$19:$19,0)),'Table A2 Economic Benefits'!J81)</f>
        <v>0</v>
      </c>
      <c r="K93" s="382">
        <f>IF(ISNUMBER(K29),K29/INDEX($20:$20,MATCH(K$89,$19:$19,0)),'Table A2 Economic Benefits'!K81)</f>
        <v>0</v>
      </c>
      <c r="L93" s="382">
        <f>IF(ISNUMBER(L29),L29/INDEX($20:$20,MATCH(L$89,$19:$19,0)),'Table A2 Economic Benefits'!L81)</f>
        <v>0</v>
      </c>
      <c r="M93" s="382">
        <f>IF(ISNUMBER(M29),M29/INDEX($20:$20,MATCH(M$89,$19:$19,0)),'Table A2 Economic Benefits'!M81)</f>
        <v>0</v>
      </c>
      <c r="N93" s="382">
        <f>IF(ISNUMBER(N29),N29/INDEX($20:$20,MATCH(N$89,$19:$19,0)),'Table A2 Economic Benefits'!N81)</f>
        <v>0</v>
      </c>
      <c r="O93" s="382">
        <f>IF(ISNUMBER(O29),O29/INDEX($20:$20,MATCH(O$89,$19:$19,0)),'Table A2 Economic Benefits'!O81)</f>
        <v>0</v>
      </c>
      <c r="P93" s="382">
        <f>IF(ISNUMBER(P29),P29/INDEX($20:$20,MATCH(P$89,$19:$19,0)),'Table A2 Economic Benefits'!P81)</f>
        <v>0</v>
      </c>
      <c r="Q93" s="382">
        <f>IF(ISNUMBER(Q29),Q29/INDEX($20:$20,MATCH(Q$89,$19:$19,0)),'Table A2 Economic Benefits'!Q81)</f>
        <v>0</v>
      </c>
      <c r="R93" s="382">
        <f>IF(ISNUMBER(R29),R29/INDEX($20:$20,MATCH(R$89,$19:$19,0)),'Table A2 Economic Benefits'!R81)</f>
        <v>0</v>
      </c>
      <c r="S93" s="382">
        <f>IF(ISNUMBER(S29),S29/INDEX($20:$20,MATCH(S$89,$19:$19,0)),'Table A2 Economic Benefits'!S81)</f>
        <v>0</v>
      </c>
      <c r="T93" s="382">
        <f>IF(ISNUMBER(T29),T29/INDEX($20:$20,MATCH(T$89,$19:$19,0)),'Table A2 Economic Benefits'!T81)</f>
        <v>0</v>
      </c>
      <c r="U93" s="382">
        <f>IF(ISNUMBER(U29),U29/INDEX($20:$20,MATCH(U$89,$19:$19,0)),'Table A2 Economic Benefits'!U81)</f>
        <v>0</v>
      </c>
      <c r="V93" s="382">
        <f>IF(ISNUMBER(V29),V29/INDEX($20:$20,MATCH(V$89,$19:$19,0)),'Table A2 Economic Benefits'!V81)</f>
        <v>0</v>
      </c>
      <c r="W93" s="382">
        <f>IF(ISNUMBER(W29),W29/INDEX($20:$20,MATCH(W$89,$19:$19,0)),'Table A2 Economic Benefits'!W81)</f>
        <v>0</v>
      </c>
      <c r="X93" s="382">
        <f>IF(ISNUMBER(X29),X29/INDEX($20:$20,MATCH(X$89,$19:$19,0)),'Table A2 Economic Benefits'!X81)</f>
        <v>0</v>
      </c>
      <c r="Y93" s="382">
        <f>IF(ISNUMBER(Y29),Y29/INDEX($20:$20,MATCH(Y$89,$19:$19,0)),'Table A2 Economic Benefits'!Y81)</f>
        <v>0</v>
      </c>
      <c r="Z93" s="382">
        <f>IF(ISNUMBER(Z29),Z29/INDEX($20:$20,MATCH(Z$89,$19:$19,0)),'Table A2 Economic Benefits'!Z81)</f>
        <v>0</v>
      </c>
      <c r="AA93" s="382">
        <f>IF(ISNUMBER(AA29),AA29/INDEX($20:$20,MATCH(AA$89,$19:$19,0)),'Table A2 Economic Benefits'!AA81)</f>
        <v>0</v>
      </c>
      <c r="AB93" s="382">
        <f>IF(ISNUMBER(AB29),AB29/INDEX($20:$20,MATCH(AB$89,$19:$19,0)),'Table A2 Economic Benefits'!AB81)</f>
        <v>0</v>
      </c>
      <c r="AC93" s="382">
        <f>IF(ISNUMBER(AC29),AC29/INDEX($20:$20,MATCH(AC$89,$19:$19,0)),'Table A2 Economic Benefits'!AC81)</f>
        <v>0</v>
      </c>
      <c r="AD93" s="382">
        <f>IF(ISNUMBER(AD29),AD29/INDEX($20:$20,MATCH(AD$89,$19:$19,0)),'Table A2 Economic Benefits'!AD81)</f>
        <v>0</v>
      </c>
      <c r="AE93" s="382">
        <f>IF(ISNUMBER(AE29),AE29/INDEX($20:$20,MATCH(AE$89,$19:$19,0)),'Table A2 Economic Benefits'!AE81)</f>
        <v>0</v>
      </c>
      <c r="AF93" s="382">
        <f>IF(ISNUMBER(AF29),AF29/INDEX($20:$20,MATCH(AF$89,$19:$19,0)),'Table A2 Economic Benefits'!AF81)</f>
        <v>0</v>
      </c>
      <c r="AG93" s="382">
        <f>IF(ISNUMBER(AG29),AG29/INDEX($20:$20,MATCH(AG$89,$19:$19,0)),'Table A2 Economic Benefits'!AG81)</f>
        <v>0</v>
      </c>
      <c r="AH93" s="382">
        <f>IF(ISNUMBER(AH29),AH29/INDEX($20:$20,MATCH(AH$89,$19:$19,0)),'Table A2 Economic Benefits'!AH81)</f>
        <v>0</v>
      </c>
      <c r="AI93" s="382">
        <f>IF(ISNUMBER(AI29),AI29/INDEX($20:$20,MATCH(AI$89,$19:$19,0)),'Table A2 Economic Benefits'!AI81)</f>
        <v>0</v>
      </c>
      <c r="AJ93" s="382">
        <f>IF(ISNUMBER(AJ29),AJ29/INDEX($20:$20,MATCH(AJ$89,$19:$19,0)),'Table A2 Economic Benefits'!AJ81)</f>
        <v>0</v>
      </c>
      <c r="AK93" s="382">
        <f>IF(ISNUMBER(AK29),AK29/INDEX($20:$20,MATCH(AK$89,$19:$19,0)),'Table A2 Economic Benefits'!AK81)</f>
        <v>0</v>
      </c>
      <c r="AL93" s="382">
        <f>IF(ISNUMBER(AL29),AL29/INDEX($20:$20,MATCH(AL$89,$19:$19,0)),'Table A2 Economic Benefits'!AL81)</f>
        <v>0</v>
      </c>
      <c r="AM93" s="382">
        <f>IF(ISNUMBER(AM29),AM29/INDEX($20:$20,MATCH(AM$89,$19:$19,0)),'Table A2 Economic Benefits'!AM81)</f>
        <v>0</v>
      </c>
      <c r="AN93" s="382">
        <f>IF(ISNUMBER(AN29),AN29/INDEX($20:$20,MATCH(AN$89,$19:$19,0)),'Table A2 Economic Benefits'!AN81)</f>
        <v>0</v>
      </c>
      <c r="AO93" s="382">
        <f>IF(ISNUMBER(AO29),AO29/INDEX($20:$20,MATCH(AO$89,$19:$19,0)),'Table A2 Economic Benefits'!AO81)</f>
        <v>0</v>
      </c>
      <c r="AP93" s="382">
        <f>IF(ISNUMBER(AP29),AP29/INDEX($20:$20,MATCH(AP$89,$19:$19,0)),'Table A2 Economic Benefits'!AP81)</f>
        <v>0</v>
      </c>
      <c r="AQ93" s="382">
        <f>IF(ISNUMBER(AQ29),AQ29/INDEX($20:$20,MATCH(AQ$89,$19:$19,0)),'Table A2 Economic Benefits'!AQ81)</f>
        <v>0</v>
      </c>
      <c r="AR93" s="382">
        <f>IF(ISNUMBER(AR29),AR29/INDEX($20:$20,MATCH(AR$89,$19:$19,0)),'Table A2 Economic Benefits'!AR81)</f>
        <v>0</v>
      </c>
      <c r="AS93" s="382">
        <f>IF(ISNUMBER(AS29),AS29/INDEX($20:$20,MATCH(AS$89,$19:$19,0)),'Table A2 Economic Benefits'!AS81)</f>
        <v>0</v>
      </c>
      <c r="AT93" s="382">
        <f>IF(ISNUMBER(AT29),AT29/INDEX($20:$20,MATCH(AT$89,$19:$19,0)),'Table A2 Economic Benefits'!AT81)</f>
        <v>0</v>
      </c>
      <c r="AU93" s="382">
        <f>IF(ISNUMBER(AU29),AU29/INDEX($20:$20,MATCH(AU$89,$19:$19,0)),'Table A2 Economic Benefits'!AU81)</f>
        <v>0</v>
      </c>
      <c r="AV93" s="382">
        <f>IF(ISNUMBER(AV29),AV29/INDEX($20:$20,MATCH(AV$89,$19:$19,0)),'Table A2 Economic Benefits'!AV81)</f>
        <v>0</v>
      </c>
      <c r="AW93" s="382">
        <f>IF(ISNUMBER(AW29),AW29/INDEX($20:$20,MATCH(AW$89,$19:$19,0)),'Table A2 Economic Benefits'!AW81)</f>
        <v>0</v>
      </c>
      <c r="AX93" s="382">
        <f>IF(ISNUMBER(AX29),AX29/INDEX($20:$20,MATCH(AX$89,$19:$19,0)),'Table A2 Economic Benefits'!AX81)</f>
        <v>0</v>
      </c>
      <c r="AY93" s="382">
        <f>IF(ISNUMBER(AY29),AY29/INDEX($20:$20,MATCH(AY$89,$19:$19,0)),'Table A2 Economic Benefits'!AY81)</f>
        <v>0</v>
      </c>
      <c r="AZ93" s="382">
        <f>IF(ISNUMBER(AZ29),AZ29/INDEX($20:$20,MATCH(AZ$89,$19:$19,0)),'Table A2 Economic Benefits'!AZ81)</f>
        <v>0</v>
      </c>
      <c r="BA93" s="382">
        <f>IF(ISNUMBER(BA29),BA29/INDEX($20:$20,MATCH(BA$89,$19:$19,0)),'Table A2 Economic Benefits'!BA81)</f>
        <v>0</v>
      </c>
      <c r="BB93" s="382">
        <f>IF(ISNUMBER(BB29),BB29/INDEX($20:$20,MATCH(BB$89,$19:$19,0)),'Table A2 Economic Benefits'!BB81)</f>
        <v>0</v>
      </c>
      <c r="BC93" s="382">
        <f>IF(ISNUMBER(BC29),BC29/INDEX($20:$20,MATCH(BC$89,$19:$19,0)),'Table A2 Economic Benefits'!BC81)</f>
        <v>0</v>
      </c>
      <c r="BD93" s="382">
        <f>IF(ISNUMBER(BD29),BD29/INDEX($20:$20,MATCH(BD$89,$19:$19,0)),'Table A2 Economic Benefits'!BD81)</f>
        <v>0</v>
      </c>
      <c r="BE93" s="382">
        <f>IF(ISNUMBER(BE29),BE29/INDEX($20:$20,MATCH(BE$89,$19:$19,0)),'Table A2 Economic Benefits'!BE81)</f>
        <v>0</v>
      </c>
      <c r="BF93" s="382">
        <f>IF(ISNUMBER(BF29),BF29/INDEX($20:$20,MATCH(BF$89,$19:$19,0)),'Table A2 Economic Benefits'!BF81)</f>
        <v>0</v>
      </c>
      <c r="BG93" s="382">
        <f>IF(ISNUMBER(BG29),BG29/INDEX($20:$20,MATCH(BG$89,$19:$19,0)),'Table A2 Economic Benefits'!BG81)</f>
        <v>0</v>
      </c>
      <c r="BH93" s="382">
        <f>IF(ISNUMBER(BH29),BH29/INDEX($20:$20,MATCH(BH$89,$19:$19,0)),'Table A2 Economic Benefits'!BH81)</f>
        <v>0</v>
      </c>
      <c r="BI93" s="382">
        <f>IF(ISNUMBER(BI29),BI29/INDEX($20:$20,MATCH(BI$89,$19:$19,0)),'Table A2 Economic Benefits'!BI81)</f>
        <v>0</v>
      </c>
      <c r="BJ93" s="382">
        <f>IF(ISNUMBER(BJ29),BJ29/INDEX($20:$20,MATCH(BJ$89,$19:$19,0)),'Table A2 Economic Benefits'!BJ81)</f>
        <v>0</v>
      </c>
      <c r="BK93" s="382">
        <f>IF(ISNUMBER(BK29),BK29/INDEX($20:$20,MATCH(BK$89,$19:$19,0)),'Table A2 Economic Benefits'!BK81)</f>
        <v>0</v>
      </c>
      <c r="BL93" s="382">
        <f>IF(ISNUMBER(BL29),BL29/INDEX($20:$20,MATCH(BL$89,$19:$19,0)),'Table A2 Economic Benefits'!BL81)</f>
        <v>0</v>
      </c>
      <c r="BM93" s="382">
        <f>IF(ISNUMBER(BM29),BM29/INDEX($20:$20,MATCH(BM$89,$19:$19,0)),'Table A2 Economic Benefits'!BM81)</f>
        <v>0</v>
      </c>
      <c r="BN93" s="382">
        <f>IF(ISNUMBER(BN29),BN29/INDEX($20:$20,MATCH(BN$89,$19:$19,0)),'Table A2 Economic Benefits'!BN81)</f>
        <v>0</v>
      </c>
      <c r="BO93" s="382">
        <f>IF(ISNUMBER(BO29),BO29/INDEX($20:$20,MATCH(BO$89,$19:$19,0)),'Table A2 Economic Benefits'!BO81)</f>
        <v>0</v>
      </c>
    </row>
    <row r="94" spans="2:67" x14ac:dyDescent="0.35">
      <c r="C94" s="109" t="str">
        <f t="shared" si="4"/>
        <v>&lt;Select&gt;</v>
      </c>
      <c r="D94" s="109" t="str">
        <f t="shared" si="4"/>
        <v>&lt;Select&gt;</v>
      </c>
      <c r="E94" s="109" t="str">
        <f t="shared" si="5"/>
        <v/>
      </c>
      <c r="F94" s="109" t="str">
        <f t="shared" si="5"/>
        <v>&lt;Select&gt;</v>
      </c>
      <c r="G94" s="109" t="str">
        <f t="shared" si="5"/>
        <v>&lt;Select&gt;</v>
      </c>
      <c r="H94" s="382">
        <f>IF(ISNUMBER(H30),H30/INDEX($20:$20,MATCH(H$89,$19:$19,0)),'Table A2 Economic Benefits'!H82)</f>
        <v>0</v>
      </c>
      <c r="I94" s="382">
        <f>IF(ISNUMBER(I30),I30/INDEX($20:$20,MATCH(I$89,$19:$19,0)),'Table A2 Economic Benefits'!I82)</f>
        <v>0</v>
      </c>
      <c r="J94" s="382">
        <f>IF(ISNUMBER(J30),J30/INDEX($20:$20,MATCH(J$89,$19:$19,0)),'Table A2 Economic Benefits'!J82)</f>
        <v>0</v>
      </c>
      <c r="K94" s="382">
        <f>IF(ISNUMBER(K30),K30/INDEX($20:$20,MATCH(K$89,$19:$19,0)),'Table A2 Economic Benefits'!K82)</f>
        <v>0</v>
      </c>
      <c r="L94" s="382">
        <f>IF(ISNUMBER(L30),L30/INDEX($20:$20,MATCH(L$89,$19:$19,0)),'Table A2 Economic Benefits'!L82)</f>
        <v>0</v>
      </c>
      <c r="M94" s="382">
        <f>IF(ISNUMBER(M30),M30/INDEX($20:$20,MATCH(M$89,$19:$19,0)),'Table A2 Economic Benefits'!M82)</f>
        <v>0</v>
      </c>
      <c r="N94" s="382">
        <f>IF(ISNUMBER(N30),N30/INDEX($20:$20,MATCH(N$89,$19:$19,0)),'Table A2 Economic Benefits'!N82)</f>
        <v>0</v>
      </c>
      <c r="O94" s="382">
        <f>IF(ISNUMBER(O30),O30/INDEX($20:$20,MATCH(O$89,$19:$19,0)),'Table A2 Economic Benefits'!O82)</f>
        <v>0</v>
      </c>
      <c r="P94" s="382">
        <f>IF(ISNUMBER(P30),P30/INDEX($20:$20,MATCH(P$89,$19:$19,0)),'Table A2 Economic Benefits'!P82)</f>
        <v>0</v>
      </c>
      <c r="Q94" s="382">
        <f>IF(ISNUMBER(Q30),Q30/INDEX($20:$20,MATCH(Q$89,$19:$19,0)),'Table A2 Economic Benefits'!Q82)</f>
        <v>0</v>
      </c>
      <c r="R94" s="382">
        <f>IF(ISNUMBER(R30),R30/INDEX($20:$20,MATCH(R$89,$19:$19,0)),'Table A2 Economic Benefits'!R82)</f>
        <v>0</v>
      </c>
      <c r="S94" s="382">
        <f>IF(ISNUMBER(S30),S30/INDEX($20:$20,MATCH(S$89,$19:$19,0)),'Table A2 Economic Benefits'!S82)</f>
        <v>0</v>
      </c>
      <c r="T94" s="382">
        <f>IF(ISNUMBER(T30),T30/INDEX($20:$20,MATCH(T$89,$19:$19,0)),'Table A2 Economic Benefits'!T82)</f>
        <v>0</v>
      </c>
      <c r="U94" s="382">
        <f>IF(ISNUMBER(U30),U30/INDEX($20:$20,MATCH(U$89,$19:$19,0)),'Table A2 Economic Benefits'!U82)</f>
        <v>0</v>
      </c>
      <c r="V94" s="382">
        <f>IF(ISNUMBER(V30),V30/INDEX($20:$20,MATCH(V$89,$19:$19,0)),'Table A2 Economic Benefits'!V82)</f>
        <v>0</v>
      </c>
      <c r="W94" s="382">
        <f>IF(ISNUMBER(W30),W30/INDEX($20:$20,MATCH(W$89,$19:$19,0)),'Table A2 Economic Benefits'!W82)</f>
        <v>0</v>
      </c>
      <c r="X94" s="382">
        <f>IF(ISNUMBER(X30),X30/INDEX($20:$20,MATCH(X$89,$19:$19,0)),'Table A2 Economic Benefits'!X82)</f>
        <v>0</v>
      </c>
      <c r="Y94" s="382">
        <f>IF(ISNUMBER(Y30),Y30/INDEX($20:$20,MATCH(Y$89,$19:$19,0)),'Table A2 Economic Benefits'!Y82)</f>
        <v>0</v>
      </c>
      <c r="Z94" s="382">
        <f>IF(ISNUMBER(Z30),Z30/INDEX($20:$20,MATCH(Z$89,$19:$19,0)),'Table A2 Economic Benefits'!Z82)</f>
        <v>0</v>
      </c>
      <c r="AA94" s="382">
        <f>IF(ISNUMBER(AA30),AA30/INDEX($20:$20,MATCH(AA$89,$19:$19,0)),'Table A2 Economic Benefits'!AA82)</f>
        <v>0</v>
      </c>
      <c r="AB94" s="382">
        <f>IF(ISNUMBER(AB30),AB30/INDEX($20:$20,MATCH(AB$89,$19:$19,0)),'Table A2 Economic Benefits'!AB82)</f>
        <v>0</v>
      </c>
      <c r="AC94" s="382">
        <f>IF(ISNUMBER(AC30),AC30/INDEX($20:$20,MATCH(AC$89,$19:$19,0)),'Table A2 Economic Benefits'!AC82)</f>
        <v>0</v>
      </c>
      <c r="AD94" s="382">
        <f>IF(ISNUMBER(AD30),AD30/INDEX($20:$20,MATCH(AD$89,$19:$19,0)),'Table A2 Economic Benefits'!AD82)</f>
        <v>0</v>
      </c>
      <c r="AE94" s="382">
        <f>IF(ISNUMBER(AE30),AE30/INDEX($20:$20,MATCH(AE$89,$19:$19,0)),'Table A2 Economic Benefits'!AE82)</f>
        <v>0</v>
      </c>
      <c r="AF94" s="382">
        <f>IF(ISNUMBER(AF30),AF30/INDEX($20:$20,MATCH(AF$89,$19:$19,0)),'Table A2 Economic Benefits'!AF82)</f>
        <v>0</v>
      </c>
      <c r="AG94" s="382">
        <f>IF(ISNUMBER(AG30),AG30/INDEX($20:$20,MATCH(AG$89,$19:$19,0)),'Table A2 Economic Benefits'!AG82)</f>
        <v>0</v>
      </c>
      <c r="AH94" s="382">
        <f>IF(ISNUMBER(AH30),AH30/INDEX($20:$20,MATCH(AH$89,$19:$19,0)),'Table A2 Economic Benefits'!AH82)</f>
        <v>0</v>
      </c>
      <c r="AI94" s="382">
        <f>IF(ISNUMBER(AI30),AI30/INDEX($20:$20,MATCH(AI$89,$19:$19,0)),'Table A2 Economic Benefits'!AI82)</f>
        <v>0</v>
      </c>
      <c r="AJ94" s="382">
        <f>IF(ISNUMBER(AJ30),AJ30/INDEX($20:$20,MATCH(AJ$89,$19:$19,0)),'Table A2 Economic Benefits'!AJ82)</f>
        <v>0</v>
      </c>
      <c r="AK94" s="382">
        <f>IF(ISNUMBER(AK30),AK30/INDEX($20:$20,MATCH(AK$89,$19:$19,0)),'Table A2 Economic Benefits'!AK82)</f>
        <v>0</v>
      </c>
      <c r="AL94" s="382">
        <f>IF(ISNUMBER(AL30),AL30/INDEX($20:$20,MATCH(AL$89,$19:$19,0)),'Table A2 Economic Benefits'!AL82)</f>
        <v>0</v>
      </c>
      <c r="AM94" s="382">
        <f>IF(ISNUMBER(AM30),AM30/INDEX($20:$20,MATCH(AM$89,$19:$19,0)),'Table A2 Economic Benefits'!AM82)</f>
        <v>0</v>
      </c>
      <c r="AN94" s="382">
        <f>IF(ISNUMBER(AN30),AN30/INDEX($20:$20,MATCH(AN$89,$19:$19,0)),'Table A2 Economic Benefits'!AN82)</f>
        <v>0</v>
      </c>
      <c r="AO94" s="382">
        <f>IF(ISNUMBER(AO30),AO30/INDEX($20:$20,MATCH(AO$89,$19:$19,0)),'Table A2 Economic Benefits'!AO82)</f>
        <v>0</v>
      </c>
      <c r="AP94" s="382">
        <f>IF(ISNUMBER(AP30),AP30/INDEX($20:$20,MATCH(AP$89,$19:$19,0)),'Table A2 Economic Benefits'!AP82)</f>
        <v>0</v>
      </c>
      <c r="AQ94" s="382">
        <f>IF(ISNUMBER(AQ30),AQ30/INDEX($20:$20,MATCH(AQ$89,$19:$19,0)),'Table A2 Economic Benefits'!AQ82)</f>
        <v>0</v>
      </c>
      <c r="AR94" s="382">
        <f>IF(ISNUMBER(AR30),AR30/INDEX($20:$20,MATCH(AR$89,$19:$19,0)),'Table A2 Economic Benefits'!AR82)</f>
        <v>0</v>
      </c>
      <c r="AS94" s="382">
        <f>IF(ISNUMBER(AS30),AS30/INDEX($20:$20,MATCH(AS$89,$19:$19,0)),'Table A2 Economic Benefits'!AS82)</f>
        <v>0</v>
      </c>
      <c r="AT94" s="382">
        <f>IF(ISNUMBER(AT30),AT30/INDEX($20:$20,MATCH(AT$89,$19:$19,0)),'Table A2 Economic Benefits'!AT82)</f>
        <v>0</v>
      </c>
      <c r="AU94" s="382">
        <f>IF(ISNUMBER(AU30),AU30/INDEX($20:$20,MATCH(AU$89,$19:$19,0)),'Table A2 Economic Benefits'!AU82)</f>
        <v>0</v>
      </c>
      <c r="AV94" s="382">
        <f>IF(ISNUMBER(AV30),AV30/INDEX($20:$20,MATCH(AV$89,$19:$19,0)),'Table A2 Economic Benefits'!AV82)</f>
        <v>0</v>
      </c>
      <c r="AW94" s="382">
        <f>IF(ISNUMBER(AW30),AW30/INDEX($20:$20,MATCH(AW$89,$19:$19,0)),'Table A2 Economic Benefits'!AW82)</f>
        <v>0</v>
      </c>
      <c r="AX94" s="382">
        <f>IF(ISNUMBER(AX30),AX30/INDEX($20:$20,MATCH(AX$89,$19:$19,0)),'Table A2 Economic Benefits'!AX82)</f>
        <v>0</v>
      </c>
      <c r="AY94" s="382">
        <f>IF(ISNUMBER(AY30),AY30/INDEX($20:$20,MATCH(AY$89,$19:$19,0)),'Table A2 Economic Benefits'!AY82)</f>
        <v>0</v>
      </c>
      <c r="AZ94" s="382">
        <f>IF(ISNUMBER(AZ30),AZ30/INDEX($20:$20,MATCH(AZ$89,$19:$19,0)),'Table A2 Economic Benefits'!AZ82)</f>
        <v>0</v>
      </c>
      <c r="BA94" s="382">
        <f>IF(ISNUMBER(BA30),BA30/INDEX($20:$20,MATCH(BA$89,$19:$19,0)),'Table A2 Economic Benefits'!BA82)</f>
        <v>0</v>
      </c>
      <c r="BB94" s="382">
        <f>IF(ISNUMBER(BB30),BB30/INDEX($20:$20,MATCH(BB$89,$19:$19,0)),'Table A2 Economic Benefits'!BB82)</f>
        <v>0</v>
      </c>
      <c r="BC94" s="382">
        <f>IF(ISNUMBER(BC30),BC30/INDEX($20:$20,MATCH(BC$89,$19:$19,0)),'Table A2 Economic Benefits'!BC82)</f>
        <v>0</v>
      </c>
      <c r="BD94" s="382">
        <f>IF(ISNUMBER(BD30),BD30/INDEX($20:$20,MATCH(BD$89,$19:$19,0)),'Table A2 Economic Benefits'!BD82)</f>
        <v>0</v>
      </c>
      <c r="BE94" s="382">
        <f>IF(ISNUMBER(BE30),BE30/INDEX($20:$20,MATCH(BE$89,$19:$19,0)),'Table A2 Economic Benefits'!BE82)</f>
        <v>0</v>
      </c>
      <c r="BF94" s="382">
        <f>IF(ISNUMBER(BF30),BF30/INDEX($20:$20,MATCH(BF$89,$19:$19,0)),'Table A2 Economic Benefits'!BF82)</f>
        <v>0</v>
      </c>
      <c r="BG94" s="382">
        <f>IF(ISNUMBER(BG30),BG30/INDEX($20:$20,MATCH(BG$89,$19:$19,0)),'Table A2 Economic Benefits'!BG82)</f>
        <v>0</v>
      </c>
      <c r="BH94" s="382">
        <f>IF(ISNUMBER(BH30),BH30/INDEX($20:$20,MATCH(BH$89,$19:$19,0)),'Table A2 Economic Benefits'!BH82)</f>
        <v>0</v>
      </c>
      <c r="BI94" s="382">
        <f>IF(ISNUMBER(BI30),BI30/INDEX($20:$20,MATCH(BI$89,$19:$19,0)),'Table A2 Economic Benefits'!BI82)</f>
        <v>0</v>
      </c>
      <c r="BJ94" s="382">
        <f>IF(ISNUMBER(BJ30),BJ30/INDEX($20:$20,MATCH(BJ$89,$19:$19,0)),'Table A2 Economic Benefits'!BJ82)</f>
        <v>0</v>
      </c>
      <c r="BK94" s="382">
        <f>IF(ISNUMBER(BK30),BK30/INDEX($20:$20,MATCH(BK$89,$19:$19,0)),'Table A2 Economic Benefits'!BK82)</f>
        <v>0</v>
      </c>
      <c r="BL94" s="382">
        <f>IF(ISNUMBER(BL30),BL30/INDEX($20:$20,MATCH(BL$89,$19:$19,0)),'Table A2 Economic Benefits'!BL82)</f>
        <v>0</v>
      </c>
      <c r="BM94" s="382">
        <f>IF(ISNUMBER(BM30),BM30/INDEX($20:$20,MATCH(BM$89,$19:$19,0)),'Table A2 Economic Benefits'!BM82)</f>
        <v>0</v>
      </c>
      <c r="BN94" s="382">
        <f>IF(ISNUMBER(BN30),BN30/INDEX($20:$20,MATCH(BN$89,$19:$19,0)),'Table A2 Economic Benefits'!BN82)</f>
        <v>0</v>
      </c>
      <c r="BO94" s="382">
        <f>IF(ISNUMBER(BO30),BO30/INDEX($20:$20,MATCH(BO$89,$19:$19,0)),'Table A2 Economic Benefits'!BO82)</f>
        <v>0</v>
      </c>
    </row>
    <row r="95" spans="2:67" x14ac:dyDescent="0.35">
      <c r="C95" s="109" t="str">
        <f t="shared" si="4"/>
        <v>&lt;Select&gt;</v>
      </c>
      <c r="D95" s="109" t="str">
        <f t="shared" si="4"/>
        <v>&lt;Select&gt;</v>
      </c>
      <c r="E95" s="109" t="str">
        <f t="shared" si="5"/>
        <v/>
      </c>
      <c r="F95" s="109" t="str">
        <f t="shared" si="5"/>
        <v>&lt;Select&gt;</v>
      </c>
      <c r="G95" s="109" t="str">
        <f t="shared" si="5"/>
        <v>&lt;Select&gt;</v>
      </c>
      <c r="H95" s="382">
        <f>IF(ISNUMBER(H31),H31/INDEX($20:$20,MATCH(H$89,$19:$19,0)),'Table A2 Economic Benefits'!H83)</f>
        <v>0</v>
      </c>
      <c r="I95" s="382">
        <f>IF(ISNUMBER(I31),I31/INDEX($20:$20,MATCH(I$89,$19:$19,0)),'Table A2 Economic Benefits'!I83)</f>
        <v>0</v>
      </c>
      <c r="J95" s="382">
        <f>IF(ISNUMBER(J31),J31/INDEX($20:$20,MATCH(J$89,$19:$19,0)),'Table A2 Economic Benefits'!J83)</f>
        <v>0</v>
      </c>
      <c r="K95" s="382">
        <f>IF(ISNUMBER(K31),K31/INDEX($20:$20,MATCH(K$89,$19:$19,0)),'Table A2 Economic Benefits'!K83)</f>
        <v>0</v>
      </c>
      <c r="L95" s="382">
        <f>IF(ISNUMBER(L31),L31/INDEX($20:$20,MATCH(L$89,$19:$19,0)),'Table A2 Economic Benefits'!L83)</f>
        <v>0</v>
      </c>
      <c r="M95" s="382">
        <f>IF(ISNUMBER(M31),M31/INDEX($20:$20,MATCH(M$89,$19:$19,0)),'Table A2 Economic Benefits'!M83)</f>
        <v>0</v>
      </c>
      <c r="N95" s="382">
        <f>IF(ISNUMBER(N31),N31/INDEX($20:$20,MATCH(N$89,$19:$19,0)),'Table A2 Economic Benefits'!N83)</f>
        <v>0</v>
      </c>
      <c r="O95" s="382">
        <f>IF(ISNUMBER(O31),O31/INDEX($20:$20,MATCH(O$89,$19:$19,0)),'Table A2 Economic Benefits'!O83)</f>
        <v>0</v>
      </c>
      <c r="P95" s="382">
        <f>IF(ISNUMBER(P31),P31/INDEX($20:$20,MATCH(P$89,$19:$19,0)),'Table A2 Economic Benefits'!P83)</f>
        <v>0</v>
      </c>
      <c r="Q95" s="382">
        <f>IF(ISNUMBER(Q31),Q31/INDEX($20:$20,MATCH(Q$89,$19:$19,0)),'Table A2 Economic Benefits'!Q83)</f>
        <v>0</v>
      </c>
      <c r="R95" s="382">
        <f>IF(ISNUMBER(R31),R31/INDEX($20:$20,MATCH(R$89,$19:$19,0)),'Table A2 Economic Benefits'!R83)</f>
        <v>0</v>
      </c>
      <c r="S95" s="382">
        <f>IF(ISNUMBER(S31),S31/INDEX($20:$20,MATCH(S$89,$19:$19,0)),'Table A2 Economic Benefits'!S83)</f>
        <v>0</v>
      </c>
      <c r="T95" s="382">
        <f>IF(ISNUMBER(T31),T31/INDEX($20:$20,MATCH(T$89,$19:$19,0)),'Table A2 Economic Benefits'!T83)</f>
        <v>0</v>
      </c>
      <c r="U95" s="382">
        <f>IF(ISNUMBER(U31),U31/INDEX($20:$20,MATCH(U$89,$19:$19,0)),'Table A2 Economic Benefits'!U83)</f>
        <v>0</v>
      </c>
      <c r="V95" s="382">
        <f>IF(ISNUMBER(V31),V31/INDEX($20:$20,MATCH(V$89,$19:$19,0)),'Table A2 Economic Benefits'!V83)</f>
        <v>0</v>
      </c>
      <c r="W95" s="382">
        <f>IF(ISNUMBER(W31),W31/INDEX($20:$20,MATCH(W$89,$19:$19,0)),'Table A2 Economic Benefits'!W83)</f>
        <v>0</v>
      </c>
      <c r="X95" s="382">
        <f>IF(ISNUMBER(X31),X31/INDEX($20:$20,MATCH(X$89,$19:$19,0)),'Table A2 Economic Benefits'!X83)</f>
        <v>0</v>
      </c>
      <c r="Y95" s="382">
        <f>IF(ISNUMBER(Y31),Y31/INDEX($20:$20,MATCH(Y$89,$19:$19,0)),'Table A2 Economic Benefits'!Y83)</f>
        <v>0</v>
      </c>
      <c r="Z95" s="382">
        <f>IF(ISNUMBER(Z31),Z31/INDEX($20:$20,MATCH(Z$89,$19:$19,0)),'Table A2 Economic Benefits'!Z83)</f>
        <v>0</v>
      </c>
      <c r="AA95" s="382">
        <f>IF(ISNUMBER(AA31),AA31/INDEX($20:$20,MATCH(AA$89,$19:$19,0)),'Table A2 Economic Benefits'!AA83)</f>
        <v>0</v>
      </c>
      <c r="AB95" s="382">
        <f>IF(ISNUMBER(AB31),AB31/INDEX($20:$20,MATCH(AB$89,$19:$19,0)),'Table A2 Economic Benefits'!AB83)</f>
        <v>0</v>
      </c>
      <c r="AC95" s="382">
        <f>IF(ISNUMBER(AC31),AC31/INDEX($20:$20,MATCH(AC$89,$19:$19,0)),'Table A2 Economic Benefits'!AC83)</f>
        <v>0</v>
      </c>
      <c r="AD95" s="382">
        <f>IF(ISNUMBER(AD31),AD31/INDEX($20:$20,MATCH(AD$89,$19:$19,0)),'Table A2 Economic Benefits'!AD83)</f>
        <v>0</v>
      </c>
      <c r="AE95" s="382">
        <f>IF(ISNUMBER(AE31),AE31/INDEX($20:$20,MATCH(AE$89,$19:$19,0)),'Table A2 Economic Benefits'!AE83)</f>
        <v>0</v>
      </c>
      <c r="AF95" s="382">
        <f>IF(ISNUMBER(AF31),AF31/INDEX($20:$20,MATCH(AF$89,$19:$19,0)),'Table A2 Economic Benefits'!AF83)</f>
        <v>0</v>
      </c>
      <c r="AG95" s="382">
        <f>IF(ISNUMBER(AG31),AG31/INDEX($20:$20,MATCH(AG$89,$19:$19,0)),'Table A2 Economic Benefits'!AG83)</f>
        <v>0</v>
      </c>
      <c r="AH95" s="382">
        <f>IF(ISNUMBER(AH31),AH31/INDEX($20:$20,MATCH(AH$89,$19:$19,0)),'Table A2 Economic Benefits'!AH83)</f>
        <v>0</v>
      </c>
      <c r="AI95" s="382">
        <f>IF(ISNUMBER(AI31),AI31/INDEX($20:$20,MATCH(AI$89,$19:$19,0)),'Table A2 Economic Benefits'!AI83)</f>
        <v>0</v>
      </c>
      <c r="AJ95" s="382">
        <f>IF(ISNUMBER(AJ31),AJ31/INDEX($20:$20,MATCH(AJ$89,$19:$19,0)),'Table A2 Economic Benefits'!AJ83)</f>
        <v>0</v>
      </c>
      <c r="AK95" s="382">
        <f>IF(ISNUMBER(AK31),AK31/INDEX($20:$20,MATCH(AK$89,$19:$19,0)),'Table A2 Economic Benefits'!AK83)</f>
        <v>0</v>
      </c>
      <c r="AL95" s="382">
        <f>IF(ISNUMBER(AL31),AL31/INDEX($20:$20,MATCH(AL$89,$19:$19,0)),'Table A2 Economic Benefits'!AL83)</f>
        <v>0</v>
      </c>
      <c r="AM95" s="382">
        <f>IF(ISNUMBER(AM31),AM31/INDEX($20:$20,MATCH(AM$89,$19:$19,0)),'Table A2 Economic Benefits'!AM83)</f>
        <v>0</v>
      </c>
      <c r="AN95" s="382">
        <f>IF(ISNUMBER(AN31),AN31/INDEX($20:$20,MATCH(AN$89,$19:$19,0)),'Table A2 Economic Benefits'!AN83)</f>
        <v>0</v>
      </c>
      <c r="AO95" s="382">
        <f>IF(ISNUMBER(AO31),AO31/INDEX($20:$20,MATCH(AO$89,$19:$19,0)),'Table A2 Economic Benefits'!AO83)</f>
        <v>0</v>
      </c>
      <c r="AP95" s="382">
        <f>IF(ISNUMBER(AP31),AP31/INDEX($20:$20,MATCH(AP$89,$19:$19,0)),'Table A2 Economic Benefits'!AP83)</f>
        <v>0</v>
      </c>
      <c r="AQ95" s="382">
        <f>IF(ISNUMBER(AQ31),AQ31/INDEX($20:$20,MATCH(AQ$89,$19:$19,0)),'Table A2 Economic Benefits'!AQ83)</f>
        <v>0</v>
      </c>
      <c r="AR95" s="382">
        <f>IF(ISNUMBER(AR31),AR31/INDEX($20:$20,MATCH(AR$89,$19:$19,0)),'Table A2 Economic Benefits'!AR83)</f>
        <v>0</v>
      </c>
      <c r="AS95" s="382">
        <f>IF(ISNUMBER(AS31),AS31/INDEX($20:$20,MATCH(AS$89,$19:$19,0)),'Table A2 Economic Benefits'!AS83)</f>
        <v>0</v>
      </c>
      <c r="AT95" s="382">
        <f>IF(ISNUMBER(AT31),AT31/INDEX($20:$20,MATCH(AT$89,$19:$19,0)),'Table A2 Economic Benefits'!AT83)</f>
        <v>0</v>
      </c>
      <c r="AU95" s="382">
        <f>IF(ISNUMBER(AU31),AU31/INDEX($20:$20,MATCH(AU$89,$19:$19,0)),'Table A2 Economic Benefits'!AU83)</f>
        <v>0</v>
      </c>
      <c r="AV95" s="382">
        <f>IF(ISNUMBER(AV31),AV31/INDEX($20:$20,MATCH(AV$89,$19:$19,0)),'Table A2 Economic Benefits'!AV83)</f>
        <v>0</v>
      </c>
      <c r="AW95" s="382">
        <f>IF(ISNUMBER(AW31),AW31/INDEX($20:$20,MATCH(AW$89,$19:$19,0)),'Table A2 Economic Benefits'!AW83)</f>
        <v>0</v>
      </c>
      <c r="AX95" s="382">
        <f>IF(ISNUMBER(AX31),AX31/INDEX($20:$20,MATCH(AX$89,$19:$19,0)),'Table A2 Economic Benefits'!AX83)</f>
        <v>0</v>
      </c>
      <c r="AY95" s="382">
        <f>IF(ISNUMBER(AY31),AY31/INDEX($20:$20,MATCH(AY$89,$19:$19,0)),'Table A2 Economic Benefits'!AY83)</f>
        <v>0</v>
      </c>
      <c r="AZ95" s="382">
        <f>IF(ISNUMBER(AZ31),AZ31/INDEX($20:$20,MATCH(AZ$89,$19:$19,0)),'Table A2 Economic Benefits'!AZ83)</f>
        <v>0</v>
      </c>
      <c r="BA95" s="382">
        <f>IF(ISNUMBER(BA31),BA31/INDEX($20:$20,MATCH(BA$89,$19:$19,0)),'Table A2 Economic Benefits'!BA83)</f>
        <v>0</v>
      </c>
      <c r="BB95" s="382">
        <f>IF(ISNUMBER(BB31),BB31/INDEX($20:$20,MATCH(BB$89,$19:$19,0)),'Table A2 Economic Benefits'!BB83)</f>
        <v>0</v>
      </c>
      <c r="BC95" s="382">
        <f>IF(ISNUMBER(BC31),BC31/INDEX($20:$20,MATCH(BC$89,$19:$19,0)),'Table A2 Economic Benefits'!BC83)</f>
        <v>0</v>
      </c>
      <c r="BD95" s="382">
        <f>IF(ISNUMBER(BD31),BD31/INDEX($20:$20,MATCH(BD$89,$19:$19,0)),'Table A2 Economic Benefits'!BD83)</f>
        <v>0</v>
      </c>
      <c r="BE95" s="382">
        <f>IF(ISNUMBER(BE31),BE31/INDEX($20:$20,MATCH(BE$89,$19:$19,0)),'Table A2 Economic Benefits'!BE83)</f>
        <v>0</v>
      </c>
      <c r="BF95" s="382">
        <f>IF(ISNUMBER(BF31),BF31/INDEX($20:$20,MATCH(BF$89,$19:$19,0)),'Table A2 Economic Benefits'!BF83)</f>
        <v>0</v>
      </c>
      <c r="BG95" s="382">
        <f>IF(ISNUMBER(BG31),BG31/INDEX($20:$20,MATCH(BG$89,$19:$19,0)),'Table A2 Economic Benefits'!BG83)</f>
        <v>0</v>
      </c>
      <c r="BH95" s="382">
        <f>IF(ISNUMBER(BH31),BH31/INDEX($20:$20,MATCH(BH$89,$19:$19,0)),'Table A2 Economic Benefits'!BH83)</f>
        <v>0</v>
      </c>
      <c r="BI95" s="382">
        <f>IF(ISNUMBER(BI31),BI31/INDEX($20:$20,MATCH(BI$89,$19:$19,0)),'Table A2 Economic Benefits'!BI83)</f>
        <v>0</v>
      </c>
      <c r="BJ95" s="382">
        <f>IF(ISNUMBER(BJ31),BJ31/INDEX($20:$20,MATCH(BJ$89,$19:$19,0)),'Table A2 Economic Benefits'!BJ83)</f>
        <v>0</v>
      </c>
      <c r="BK95" s="382">
        <f>IF(ISNUMBER(BK31),BK31/INDEX($20:$20,MATCH(BK$89,$19:$19,0)),'Table A2 Economic Benefits'!BK83)</f>
        <v>0</v>
      </c>
      <c r="BL95" s="382">
        <f>IF(ISNUMBER(BL31),BL31/INDEX($20:$20,MATCH(BL$89,$19:$19,0)),'Table A2 Economic Benefits'!BL83)</f>
        <v>0</v>
      </c>
      <c r="BM95" s="382">
        <f>IF(ISNUMBER(BM31),BM31/INDEX($20:$20,MATCH(BM$89,$19:$19,0)),'Table A2 Economic Benefits'!BM83)</f>
        <v>0</v>
      </c>
      <c r="BN95" s="382">
        <f>IF(ISNUMBER(BN31),BN31/INDEX($20:$20,MATCH(BN$89,$19:$19,0)),'Table A2 Economic Benefits'!BN83)</f>
        <v>0</v>
      </c>
      <c r="BO95" s="382">
        <f>IF(ISNUMBER(BO31),BO31/INDEX($20:$20,MATCH(BO$89,$19:$19,0)),'Table A2 Economic Benefits'!BO83)</f>
        <v>0</v>
      </c>
    </row>
    <row r="96" spans="2:67" x14ac:dyDescent="0.35">
      <c r="C96" s="109" t="str">
        <f t="shared" si="4"/>
        <v>&lt;Select&gt;</v>
      </c>
      <c r="D96" s="109" t="str">
        <f t="shared" si="4"/>
        <v>&lt;Select&gt;</v>
      </c>
      <c r="E96" s="109" t="str">
        <f t="shared" si="5"/>
        <v/>
      </c>
      <c r="F96" s="109" t="str">
        <f t="shared" si="5"/>
        <v>&lt;Select&gt;</v>
      </c>
      <c r="G96" s="109" t="str">
        <f t="shared" si="5"/>
        <v>&lt;Select&gt;</v>
      </c>
      <c r="H96" s="382">
        <f>IF(ISNUMBER(H32),H32/INDEX($20:$20,MATCH(H$89,$19:$19,0)),'Table A2 Economic Benefits'!H84)</f>
        <v>0</v>
      </c>
      <c r="I96" s="382">
        <f>IF(ISNUMBER(I32),I32/INDEX($20:$20,MATCH(I$89,$19:$19,0)),'Table A2 Economic Benefits'!I84)</f>
        <v>0</v>
      </c>
      <c r="J96" s="382">
        <f>IF(ISNUMBER(J32),J32/INDEX($20:$20,MATCH(J$89,$19:$19,0)),'Table A2 Economic Benefits'!J84)</f>
        <v>0</v>
      </c>
      <c r="K96" s="382">
        <f>IF(ISNUMBER(K32),K32/INDEX($20:$20,MATCH(K$89,$19:$19,0)),'Table A2 Economic Benefits'!K84)</f>
        <v>0</v>
      </c>
      <c r="L96" s="382">
        <f>IF(ISNUMBER(L32),L32/INDEX($20:$20,MATCH(L$89,$19:$19,0)),'Table A2 Economic Benefits'!L84)</f>
        <v>0</v>
      </c>
      <c r="M96" s="382">
        <f>IF(ISNUMBER(M32),M32/INDEX($20:$20,MATCH(M$89,$19:$19,0)),'Table A2 Economic Benefits'!M84)</f>
        <v>0</v>
      </c>
      <c r="N96" s="382">
        <f>IF(ISNUMBER(N32),N32/INDEX($20:$20,MATCH(N$89,$19:$19,0)),'Table A2 Economic Benefits'!N84)</f>
        <v>0</v>
      </c>
      <c r="O96" s="382">
        <f>IF(ISNUMBER(O32),O32/INDEX($20:$20,MATCH(O$89,$19:$19,0)),'Table A2 Economic Benefits'!O84)</f>
        <v>0</v>
      </c>
      <c r="P96" s="382">
        <f>IF(ISNUMBER(P32),P32/INDEX($20:$20,MATCH(P$89,$19:$19,0)),'Table A2 Economic Benefits'!P84)</f>
        <v>0</v>
      </c>
      <c r="Q96" s="382">
        <f>IF(ISNUMBER(Q32),Q32/INDEX($20:$20,MATCH(Q$89,$19:$19,0)),'Table A2 Economic Benefits'!Q84)</f>
        <v>0</v>
      </c>
      <c r="R96" s="382">
        <f>IF(ISNUMBER(R32),R32/INDEX($20:$20,MATCH(R$89,$19:$19,0)),'Table A2 Economic Benefits'!R84)</f>
        <v>0</v>
      </c>
      <c r="S96" s="382">
        <f>IF(ISNUMBER(S32),S32/INDEX($20:$20,MATCH(S$89,$19:$19,0)),'Table A2 Economic Benefits'!S84)</f>
        <v>0</v>
      </c>
      <c r="T96" s="382">
        <f>IF(ISNUMBER(T32),T32/INDEX($20:$20,MATCH(T$89,$19:$19,0)),'Table A2 Economic Benefits'!T84)</f>
        <v>0</v>
      </c>
      <c r="U96" s="382">
        <f>IF(ISNUMBER(U32),U32/INDEX($20:$20,MATCH(U$89,$19:$19,0)),'Table A2 Economic Benefits'!U84)</f>
        <v>0</v>
      </c>
      <c r="V96" s="382">
        <f>IF(ISNUMBER(V32),V32/INDEX($20:$20,MATCH(V$89,$19:$19,0)),'Table A2 Economic Benefits'!V84)</f>
        <v>0</v>
      </c>
      <c r="W96" s="382">
        <f>IF(ISNUMBER(W32),W32/INDEX($20:$20,MATCH(W$89,$19:$19,0)),'Table A2 Economic Benefits'!W84)</f>
        <v>0</v>
      </c>
      <c r="X96" s="382">
        <f>IF(ISNUMBER(X32),X32/INDEX($20:$20,MATCH(X$89,$19:$19,0)),'Table A2 Economic Benefits'!X84)</f>
        <v>0</v>
      </c>
      <c r="Y96" s="382">
        <f>IF(ISNUMBER(Y32),Y32/INDEX($20:$20,MATCH(Y$89,$19:$19,0)),'Table A2 Economic Benefits'!Y84)</f>
        <v>0</v>
      </c>
      <c r="Z96" s="382">
        <f>IF(ISNUMBER(Z32),Z32/INDEX($20:$20,MATCH(Z$89,$19:$19,0)),'Table A2 Economic Benefits'!Z84)</f>
        <v>0</v>
      </c>
      <c r="AA96" s="382">
        <f>IF(ISNUMBER(AA32),AA32/INDEX($20:$20,MATCH(AA$89,$19:$19,0)),'Table A2 Economic Benefits'!AA84)</f>
        <v>0</v>
      </c>
      <c r="AB96" s="382">
        <f>IF(ISNUMBER(AB32),AB32/INDEX($20:$20,MATCH(AB$89,$19:$19,0)),'Table A2 Economic Benefits'!AB84)</f>
        <v>0</v>
      </c>
      <c r="AC96" s="382">
        <f>IF(ISNUMBER(AC32),AC32/INDEX($20:$20,MATCH(AC$89,$19:$19,0)),'Table A2 Economic Benefits'!AC84)</f>
        <v>0</v>
      </c>
      <c r="AD96" s="382">
        <f>IF(ISNUMBER(AD32),AD32/INDEX($20:$20,MATCH(AD$89,$19:$19,0)),'Table A2 Economic Benefits'!AD84)</f>
        <v>0</v>
      </c>
      <c r="AE96" s="382">
        <f>IF(ISNUMBER(AE32),AE32/INDEX($20:$20,MATCH(AE$89,$19:$19,0)),'Table A2 Economic Benefits'!AE84)</f>
        <v>0</v>
      </c>
      <c r="AF96" s="382">
        <f>IF(ISNUMBER(AF32),AF32/INDEX($20:$20,MATCH(AF$89,$19:$19,0)),'Table A2 Economic Benefits'!AF84)</f>
        <v>0</v>
      </c>
      <c r="AG96" s="382">
        <f>IF(ISNUMBER(AG32),AG32/INDEX($20:$20,MATCH(AG$89,$19:$19,0)),'Table A2 Economic Benefits'!AG84)</f>
        <v>0</v>
      </c>
      <c r="AH96" s="382">
        <f>IF(ISNUMBER(AH32),AH32/INDEX($20:$20,MATCH(AH$89,$19:$19,0)),'Table A2 Economic Benefits'!AH84)</f>
        <v>0</v>
      </c>
      <c r="AI96" s="382">
        <f>IF(ISNUMBER(AI32),AI32/INDEX($20:$20,MATCH(AI$89,$19:$19,0)),'Table A2 Economic Benefits'!AI84)</f>
        <v>0</v>
      </c>
      <c r="AJ96" s="382">
        <f>IF(ISNUMBER(AJ32),AJ32/INDEX($20:$20,MATCH(AJ$89,$19:$19,0)),'Table A2 Economic Benefits'!AJ84)</f>
        <v>0</v>
      </c>
      <c r="AK96" s="382">
        <f>IF(ISNUMBER(AK32),AK32/INDEX($20:$20,MATCH(AK$89,$19:$19,0)),'Table A2 Economic Benefits'!AK84)</f>
        <v>0</v>
      </c>
      <c r="AL96" s="382">
        <f>IF(ISNUMBER(AL32),AL32/INDEX($20:$20,MATCH(AL$89,$19:$19,0)),'Table A2 Economic Benefits'!AL84)</f>
        <v>0</v>
      </c>
      <c r="AM96" s="382">
        <f>IF(ISNUMBER(AM32),AM32/INDEX($20:$20,MATCH(AM$89,$19:$19,0)),'Table A2 Economic Benefits'!AM84)</f>
        <v>0</v>
      </c>
      <c r="AN96" s="382">
        <f>IF(ISNUMBER(AN32),AN32/INDEX($20:$20,MATCH(AN$89,$19:$19,0)),'Table A2 Economic Benefits'!AN84)</f>
        <v>0</v>
      </c>
      <c r="AO96" s="382">
        <f>IF(ISNUMBER(AO32),AO32/INDEX($20:$20,MATCH(AO$89,$19:$19,0)),'Table A2 Economic Benefits'!AO84)</f>
        <v>0</v>
      </c>
      <c r="AP96" s="382">
        <f>IF(ISNUMBER(AP32),AP32/INDEX($20:$20,MATCH(AP$89,$19:$19,0)),'Table A2 Economic Benefits'!AP84)</f>
        <v>0</v>
      </c>
      <c r="AQ96" s="382">
        <f>IF(ISNUMBER(AQ32),AQ32/INDEX($20:$20,MATCH(AQ$89,$19:$19,0)),'Table A2 Economic Benefits'!AQ84)</f>
        <v>0</v>
      </c>
      <c r="AR96" s="382">
        <f>IF(ISNUMBER(AR32),AR32/INDEX($20:$20,MATCH(AR$89,$19:$19,0)),'Table A2 Economic Benefits'!AR84)</f>
        <v>0</v>
      </c>
      <c r="AS96" s="382">
        <f>IF(ISNUMBER(AS32),AS32/INDEX($20:$20,MATCH(AS$89,$19:$19,0)),'Table A2 Economic Benefits'!AS84)</f>
        <v>0</v>
      </c>
      <c r="AT96" s="382">
        <f>IF(ISNUMBER(AT32),AT32/INDEX($20:$20,MATCH(AT$89,$19:$19,0)),'Table A2 Economic Benefits'!AT84)</f>
        <v>0</v>
      </c>
      <c r="AU96" s="382">
        <f>IF(ISNUMBER(AU32),AU32/INDEX($20:$20,MATCH(AU$89,$19:$19,0)),'Table A2 Economic Benefits'!AU84)</f>
        <v>0</v>
      </c>
      <c r="AV96" s="382">
        <f>IF(ISNUMBER(AV32),AV32/INDEX($20:$20,MATCH(AV$89,$19:$19,0)),'Table A2 Economic Benefits'!AV84)</f>
        <v>0</v>
      </c>
      <c r="AW96" s="382">
        <f>IF(ISNUMBER(AW32),AW32/INDEX($20:$20,MATCH(AW$89,$19:$19,0)),'Table A2 Economic Benefits'!AW84)</f>
        <v>0</v>
      </c>
      <c r="AX96" s="382">
        <f>IF(ISNUMBER(AX32),AX32/INDEX($20:$20,MATCH(AX$89,$19:$19,0)),'Table A2 Economic Benefits'!AX84)</f>
        <v>0</v>
      </c>
      <c r="AY96" s="382">
        <f>IF(ISNUMBER(AY32),AY32/INDEX($20:$20,MATCH(AY$89,$19:$19,0)),'Table A2 Economic Benefits'!AY84)</f>
        <v>0</v>
      </c>
      <c r="AZ96" s="382">
        <f>IF(ISNUMBER(AZ32),AZ32/INDEX($20:$20,MATCH(AZ$89,$19:$19,0)),'Table A2 Economic Benefits'!AZ84)</f>
        <v>0</v>
      </c>
      <c r="BA96" s="382">
        <f>IF(ISNUMBER(BA32),BA32/INDEX($20:$20,MATCH(BA$89,$19:$19,0)),'Table A2 Economic Benefits'!BA84)</f>
        <v>0</v>
      </c>
      <c r="BB96" s="382">
        <f>IF(ISNUMBER(BB32),BB32/INDEX($20:$20,MATCH(BB$89,$19:$19,0)),'Table A2 Economic Benefits'!BB84)</f>
        <v>0</v>
      </c>
      <c r="BC96" s="382">
        <f>IF(ISNUMBER(BC32),BC32/INDEX($20:$20,MATCH(BC$89,$19:$19,0)),'Table A2 Economic Benefits'!BC84)</f>
        <v>0</v>
      </c>
      <c r="BD96" s="382">
        <f>IF(ISNUMBER(BD32),BD32/INDEX($20:$20,MATCH(BD$89,$19:$19,0)),'Table A2 Economic Benefits'!BD84)</f>
        <v>0</v>
      </c>
      <c r="BE96" s="382">
        <f>IF(ISNUMBER(BE32),BE32/INDEX($20:$20,MATCH(BE$89,$19:$19,0)),'Table A2 Economic Benefits'!BE84)</f>
        <v>0</v>
      </c>
      <c r="BF96" s="382">
        <f>IF(ISNUMBER(BF32),BF32/INDEX($20:$20,MATCH(BF$89,$19:$19,0)),'Table A2 Economic Benefits'!BF84)</f>
        <v>0</v>
      </c>
      <c r="BG96" s="382">
        <f>IF(ISNUMBER(BG32),BG32/INDEX($20:$20,MATCH(BG$89,$19:$19,0)),'Table A2 Economic Benefits'!BG84)</f>
        <v>0</v>
      </c>
      <c r="BH96" s="382">
        <f>IF(ISNUMBER(BH32),BH32/INDEX($20:$20,MATCH(BH$89,$19:$19,0)),'Table A2 Economic Benefits'!BH84)</f>
        <v>0</v>
      </c>
      <c r="BI96" s="382">
        <f>IF(ISNUMBER(BI32),BI32/INDEX($20:$20,MATCH(BI$89,$19:$19,0)),'Table A2 Economic Benefits'!BI84)</f>
        <v>0</v>
      </c>
      <c r="BJ96" s="382">
        <f>IF(ISNUMBER(BJ32),BJ32/INDEX($20:$20,MATCH(BJ$89,$19:$19,0)),'Table A2 Economic Benefits'!BJ84)</f>
        <v>0</v>
      </c>
      <c r="BK96" s="382">
        <f>IF(ISNUMBER(BK32),BK32/INDEX($20:$20,MATCH(BK$89,$19:$19,0)),'Table A2 Economic Benefits'!BK84)</f>
        <v>0</v>
      </c>
      <c r="BL96" s="382">
        <f>IF(ISNUMBER(BL32),BL32/INDEX($20:$20,MATCH(BL$89,$19:$19,0)),'Table A2 Economic Benefits'!BL84)</f>
        <v>0</v>
      </c>
      <c r="BM96" s="382">
        <f>IF(ISNUMBER(BM32),BM32/INDEX($20:$20,MATCH(BM$89,$19:$19,0)),'Table A2 Economic Benefits'!BM84)</f>
        <v>0</v>
      </c>
      <c r="BN96" s="382">
        <f>IF(ISNUMBER(BN32),BN32/INDEX($20:$20,MATCH(BN$89,$19:$19,0)),'Table A2 Economic Benefits'!BN84)</f>
        <v>0</v>
      </c>
      <c r="BO96" s="382">
        <f>IF(ISNUMBER(BO32),BO32/INDEX($20:$20,MATCH(BO$89,$19:$19,0)),'Table A2 Economic Benefits'!BO84)</f>
        <v>0</v>
      </c>
    </row>
    <row r="97" spans="3:67" x14ac:dyDescent="0.35">
      <c r="C97" s="109" t="str">
        <f t="shared" si="4"/>
        <v>&lt;Select&gt;</v>
      </c>
      <c r="D97" s="109" t="str">
        <f t="shared" si="4"/>
        <v>&lt;Select&gt;</v>
      </c>
      <c r="E97" s="109" t="str">
        <f t="shared" si="5"/>
        <v/>
      </c>
      <c r="F97" s="109" t="str">
        <f t="shared" si="5"/>
        <v>&lt;Select&gt;</v>
      </c>
      <c r="G97" s="109" t="str">
        <f t="shared" si="5"/>
        <v>&lt;Select&gt;</v>
      </c>
      <c r="H97" s="382">
        <f>IF(ISNUMBER(H33),H33/INDEX($20:$20,MATCH(H$89,$19:$19,0)),'Table A2 Economic Benefits'!H85)</f>
        <v>0</v>
      </c>
      <c r="I97" s="382">
        <f>IF(ISNUMBER(I33),I33/INDEX($20:$20,MATCH(I$89,$19:$19,0)),'Table A2 Economic Benefits'!I85)</f>
        <v>0</v>
      </c>
      <c r="J97" s="382">
        <f>IF(ISNUMBER(J33),J33/INDEX($20:$20,MATCH(J$89,$19:$19,0)),'Table A2 Economic Benefits'!J85)</f>
        <v>0</v>
      </c>
      <c r="K97" s="382">
        <f>IF(ISNUMBER(K33),K33/INDEX($20:$20,MATCH(K$89,$19:$19,0)),'Table A2 Economic Benefits'!K85)</f>
        <v>0</v>
      </c>
      <c r="L97" s="382">
        <f>IF(ISNUMBER(L33),L33/INDEX($20:$20,MATCH(L$89,$19:$19,0)),'Table A2 Economic Benefits'!L85)</f>
        <v>0</v>
      </c>
      <c r="M97" s="382">
        <f>IF(ISNUMBER(M33),M33/INDEX($20:$20,MATCH(M$89,$19:$19,0)),'Table A2 Economic Benefits'!M85)</f>
        <v>0</v>
      </c>
      <c r="N97" s="382">
        <f>IF(ISNUMBER(N33),N33/INDEX($20:$20,MATCH(N$89,$19:$19,0)),'Table A2 Economic Benefits'!N85)</f>
        <v>0</v>
      </c>
      <c r="O97" s="382">
        <f>IF(ISNUMBER(O33),O33/INDEX($20:$20,MATCH(O$89,$19:$19,0)),'Table A2 Economic Benefits'!O85)</f>
        <v>0</v>
      </c>
      <c r="P97" s="382">
        <f>IF(ISNUMBER(P33),P33/INDEX($20:$20,MATCH(P$89,$19:$19,0)),'Table A2 Economic Benefits'!P85)</f>
        <v>0</v>
      </c>
      <c r="Q97" s="382">
        <f>IF(ISNUMBER(Q33),Q33/INDEX($20:$20,MATCH(Q$89,$19:$19,0)),'Table A2 Economic Benefits'!Q85)</f>
        <v>0</v>
      </c>
      <c r="R97" s="382">
        <f>IF(ISNUMBER(R33),R33/INDEX($20:$20,MATCH(R$89,$19:$19,0)),'Table A2 Economic Benefits'!R85)</f>
        <v>0</v>
      </c>
      <c r="S97" s="382">
        <f>IF(ISNUMBER(S33),S33/INDEX($20:$20,MATCH(S$89,$19:$19,0)),'Table A2 Economic Benefits'!S85)</f>
        <v>0</v>
      </c>
      <c r="T97" s="382">
        <f>IF(ISNUMBER(T33),T33/INDEX($20:$20,MATCH(T$89,$19:$19,0)),'Table A2 Economic Benefits'!T85)</f>
        <v>0</v>
      </c>
      <c r="U97" s="382">
        <f>IF(ISNUMBER(U33),U33/INDEX($20:$20,MATCH(U$89,$19:$19,0)),'Table A2 Economic Benefits'!U85)</f>
        <v>0</v>
      </c>
      <c r="V97" s="382">
        <f>IF(ISNUMBER(V33),V33/INDEX($20:$20,MATCH(V$89,$19:$19,0)),'Table A2 Economic Benefits'!V85)</f>
        <v>0</v>
      </c>
      <c r="W97" s="382">
        <f>IF(ISNUMBER(W33),W33/INDEX($20:$20,MATCH(W$89,$19:$19,0)),'Table A2 Economic Benefits'!W85)</f>
        <v>0</v>
      </c>
      <c r="X97" s="382">
        <f>IF(ISNUMBER(X33),X33/INDEX($20:$20,MATCH(X$89,$19:$19,0)),'Table A2 Economic Benefits'!X85)</f>
        <v>0</v>
      </c>
      <c r="Y97" s="382">
        <f>IF(ISNUMBER(Y33),Y33/INDEX($20:$20,MATCH(Y$89,$19:$19,0)),'Table A2 Economic Benefits'!Y85)</f>
        <v>0</v>
      </c>
      <c r="Z97" s="382">
        <f>IF(ISNUMBER(Z33),Z33/INDEX($20:$20,MATCH(Z$89,$19:$19,0)),'Table A2 Economic Benefits'!Z85)</f>
        <v>0</v>
      </c>
      <c r="AA97" s="382">
        <f>IF(ISNUMBER(AA33),AA33/INDEX($20:$20,MATCH(AA$89,$19:$19,0)),'Table A2 Economic Benefits'!AA85)</f>
        <v>0</v>
      </c>
      <c r="AB97" s="382">
        <f>IF(ISNUMBER(AB33),AB33/INDEX($20:$20,MATCH(AB$89,$19:$19,0)),'Table A2 Economic Benefits'!AB85)</f>
        <v>0</v>
      </c>
      <c r="AC97" s="382">
        <f>IF(ISNUMBER(AC33),AC33/INDEX($20:$20,MATCH(AC$89,$19:$19,0)),'Table A2 Economic Benefits'!AC85)</f>
        <v>0</v>
      </c>
      <c r="AD97" s="382">
        <f>IF(ISNUMBER(AD33),AD33/INDEX($20:$20,MATCH(AD$89,$19:$19,0)),'Table A2 Economic Benefits'!AD85)</f>
        <v>0</v>
      </c>
      <c r="AE97" s="382">
        <f>IF(ISNUMBER(AE33),AE33/INDEX($20:$20,MATCH(AE$89,$19:$19,0)),'Table A2 Economic Benefits'!AE85)</f>
        <v>0</v>
      </c>
      <c r="AF97" s="382">
        <f>IF(ISNUMBER(AF33),AF33/INDEX($20:$20,MATCH(AF$89,$19:$19,0)),'Table A2 Economic Benefits'!AF85)</f>
        <v>0</v>
      </c>
      <c r="AG97" s="382">
        <f>IF(ISNUMBER(AG33),AG33/INDEX($20:$20,MATCH(AG$89,$19:$19,0)),'Table A2 Economic Benefits'!AG85)</f>
        <v>0</v>
      </c>
      <c r="AH97" s="382">
        <f>IF(ISNUMBER(AH33),AH33/INDEX($20:$20,MATCH(AH$89,$19:$19,0)),'Table A2 Economic Benefits'!AH85)</f>
        <v>0</v>
      </c>
      <c r="AI97" s="382">
        <f>IF(ISNUMBER(AI33),AI33/INDEX($20:$20,MATCH(AI$89,$19:$19,0)),'Table A2 Economic Benefits'!AI85)</f>
        <v>0</v>
      </c>
      <c r="AJ97" s="382">
        <f>IF(ISNUMBER(AJ33),AJ33/INDEX($20:$20,MATCH(AJ$89,$19:$19,0)),'Table A2 Economic Benefits'!AJ85)</f>
        <v>0</v>
      </c>
      <c r="AK97" s="382">
        <f>IF(ISNUMBER(AK33),AK33/INDEX($20:$20,MATCH(AK$89,$19:$19,0)),'Table A2 Economic Benefits'!AK85)</f>
        <v>0</v>
      </c>
      <c r="AL97" s="382">
        <f>IF(ISNUMBER(AL33),AL33/INDEX($20:$20,MATCH(AL$89,$19:$19,0)),'Table A2 Economic Benefits'!AL85)</f>
        <v>0</v>
      </c>
      <c r="AM97" s="382">
        <f>IF(ISNUMBER(AM33),AM33/INDEX($20:$20,MATCH(AM$89,$19:$19,0)),'Table A2 Economic Benefits'!AM85)</f>
        <v>0</v>
      </c>
      <c r="AN97" s="382">
        <f>IF(ISNUMBER(AN33),AN33/INDEX($20:$20,MATCH(AN$89,$19:$19,0)),'Table A2 Economic Benefits'!AN85)</f>
        <v>0</v>
      </c>
      <c r="AO97" s="382">
        <f>IF(ISNUMBER(AO33),AO33/INDEX($20:$20,MATCH(AO$89,$19:$19,0)),'Table A2 Economic Benefits'!AO85)</f>
        <v>0</v>
      </c>
      <c r="AP97" s="382">
        <f>IF(ISNUMBER(AP33),AP33/INDEX($20:$20,MATCH(AP$89,$19:$19,0)),'Table A2 Economic Benefits'!AP85)</f>
        <v>0</v>
      </c>
      <c r="AQ97" s="382">
        <f>IF(ISNUMBER(AQ33),AQ33/INDEX($20:$20,MATCH(AQ$89,$19:$19,0)),'Table A2 Economic Benefits'!AQ85)</f>
        <v>0</v>
      </c>
      <c r="AR97" s="382">
        <f>IF(ISNUMBER(AR33),AR33/INDEX($20:$20,MATCH(AR$89,$19:$19,0)),'Table A2 Economic Benefits'!AR85)</f>
        <v>0</v>
      </c>
      <c r="AS97" s="382">
        <f>IF(ISNUMBER(AS33),AS33/INDEX($20:$20,MATCH(AS$89,$19:$19,0)),'Table A2 Economic Benefits'!AS85)</f>
        <v>0</v>
      </c>
      <c r="AT97" s="382">
        <f>IF(ISNUMBER(AT33),AT33/INDEX($20:$20,MATCH(AT$89,$19:$19,0)),'Table A2 Economic Benefits'!AT85)</f>
        <v>0</v>
      </c>
      <c r="AU97" s="382">
        <f>IF(ISNUMBER(AU33),AU33/INDEX($20:$20,MATCH(AU$89,$19:$19,0)),'Table A2 Economic Benefits'!AU85)</f>
        <v>0</v>
      </c>
      <c r="AV97" s="382">
        <f>IF(ISNUMBER(AV33),AV33/INDEX($20:$20,MATCH(AV$89,$19:$19,0)),'Table A2 Economic Benefits'!AV85)</f>
        <v>0</v>
      </c>
      <c r="AW97" s="382">
        <f>IF(ISNUMBER(AW33),AW33/INDEX($20:$20,MATCH(AW$89,$19:$19,0)),'Table A2 Economic Benefits'!AW85)</f>
        <v>0</v>
      </c>
      <c r="AX97" s="382">
        <f>IF(ISNUMBER(AX33),AX33/INDEX($20:$20,MATCH(AX$89,$19:$19,0)),'Table A2 Economic Benefits'!AX85)</f>
        <v>0</v>
      </c>
      <c r="AY97" s="382">
        <f>IF(ISNUMBER(AY33),AY33/INDEX($20:$20,MATCH(AY$89,$19:$19,0)),'Table A2 Economic Benefits'!AY85)</f>
        <v>0</v>
      </c>
      <c r="AZ97" s="382">
        <f>IF(ISNUMBER(AZ33),AZ33/INDEX($20:$20,MATCH(AZ$89,$19:$19,0)),'Table A2 Economic Benefits'!AZ85)</f>
        <v>0</v>
      </c>
      <c r="BA97" s="382">
        <f>IF(ISNUMBER(BA33),BA33/INDEX($20:$20,MATCH(BA$89,$19:$19,0)),'Table A2 Economic Benefits'!BA85)</f>
        <v>0</v>
      </c>
      <c r="BB97" s="382">
        <f>IF(ISNUMBER(BB33),BB33/INDEX($20:$20,MATCH(BB$89,$19:$19,0)),'Table A2 Economic Benefits'!BB85)</f>
        <v>0</v>
      </c>
      <c r="BC97" s="382">
        <f>IF(ISNUMBER(BC33),BC33/INDEX($20:$20,MATCH(BC$89,$19:$19,0)),'Table A2 Economic Benefits'!BC85)</f>
        <v>0</v>
      </c>
      <c r="BD97" s="382">
        <f>IF(ISNUMBER(BD33),BD33/INDEX($20:$20,MATCH(BD$89,$19:$19,0)),'Table A2 Economic Benefits'!BD85)</f>
        <v>0</v>
      </c>
      <c r="BE97" s="382">
        <f>IF(ISNUMBER(BE33),BE33/INDEX($20:$20,MATCH(BE$89,$19:$19,0)),'Table A2 Economic Benefits'!BE85)</f>
        <v>0</v>
      </c>
      <c r="BF97" s="382">
        <f>IF(ISNUMBER(BF33),BF33/INDEX($20:$20,MATCH(BF$89,$19:$19,0)),'Table A2 Economic Benefits'!BF85)</f>
        <v>0</v>
      </c>
      <c r="BG97" s="382">
        <f>IF(ISNUMBER(BG33),BG33/INDEX($20:$20,MATCH(BG$89,$19:$19,0)),'Table A2 Economic Benefits'!BG85)</f>
        <v>0</v>
      </c>
      <c r="BH97" s="382">
        <f>IF(ISNUMBER(BH33),BH33/INDEX($20:$20,MATCH(BH$89,$19:$19,0)),'Table A2 Economic Benefits'!BH85)</f>
        <v>0</v>
      </c>
      <c r="BI97" s="382">
        <f>IF(ISNUMBER(BI33),BI33/INDEX($20:$20,MATCH(BI$89,$19:$19,0)),'Table A2 Economic Benefits'!BI85)</f>
        <v>0</v>
      </c>
      <c r="BJ97" s="382">
        <f>IF(ISNUMBER(BJ33),BJ33/INDEX($20:$20,MATCH(BJ$89,$19:$19,0)),'Table A2 Economic Benefits'!BJ85)</f>
        <v>0</v>
      </c>
      <c r="BK97" s="382">
        <f>IF(ISNUMBER(BK33),BK33/INDEX($20:$20,MATCH(BK$89,$19:$19,0)),'Table A2 Economic Benefits'!BK85)</f>
        <v>0</v>
      </c>
      <c r="BL97" s="382">
        <f>IF(ISNUMBER(BL33),BL33/INDEX($20:$20,MATCH(BL$89,$19:$19,0)),'Table A2 Economic Benefits'!BL85)</f>
        <v>0</v>
      </c>
      <c r="BM97" s="382">
        <f>IF(ISNUMBER(BM33),BM33/INDEX($20:$20,MATCH(BM$89,$19:$19,0)),'Table A2 Economic Benefits'!BM85)</f>
        <v>0</v>
      </c>
      <c r="BN97" s="382">
        <f>IF(ISNUMBER(BN33),BN33/INDEX($20:$20,MATCH(BN$89,$19:$19,0)),'Table A2 Economic Benefits'!BN85)</f>
        <v>0</v>
      </c>
      <c r="BO97" s="382">
        <f>IF(ISNUMBER(BO33),BO33/INDEX($20:$20,MATCH(BO$89,$19:$19,0)),'Table A2 Economic Benefits'!BO85)</f>
        <v>0</v>
      </c>
    </row>
    <row r="98" spans="3:67" x14ac:dyDescent="0.35">
      <c r="C98" s="109" t="str">
        <f t="shared" si="4"/>
        <v>&lt;Select&gt;</v>
      </c>
      <c r="D98" s="109" t="str">
        <f t="shared" si="4"/>
        <v>&lt;Select&gt;</v>
      </c>
      <c r="E98" s="109" t="str">
        <f t="shared" si="5"/>
        <v/>
      </c>
      <c r="F98" s="109" t="str">
        <f t="shared" si="5"/>
        <v>&lt;Select&gt;</v>
      </c>
      <c r="G98" s="109" t="str">
        <f t="shared" si="5"/>
        <v>&lt;Select&gt;</v>
      </c>
      <c r="H98" s="382">
        <f>IF(ISNUMBER(H34),H34/INDEX($20:$20,MATCH(H$89,$19:$19,0)),'Table A2 Economic Benefits'!H86)</f>
        <v>0</v>
      </c>
      <c r="I98" s="382">
        <f>IF(ISNUMBER(I34),I34/INDEX($20:$20,MATCH(I$89,$19:$19,0)),'Table A2 Economic Benefits'!I86)</f>
        <v>0</v>
      </c>
      <c r="J98" s="382">
        <f>IF(ISNUMBER(J34),J34/INDEX($20:$20,MATCH(J$89,$19:$19,0)),'Table A2 Economic Benefits'!J86)</f>
        <v>0</v>
      </c>
      <c r="K98" s="382">
        <f>IF(ISNUMBER(K34),K34/INDEX($20:$20,MATCH(K$89,$19:$19,0)),'Table A2 Economic Benefits'!K86)</f>
        <v>0</v>
      </c>
      <c r="L98" s="382">
        <f>IF(ISNUMBER(L34),L34/INDEX($20:$20,MATCH(L$89,$19:$19,0)),'Table A2 Economic Benefits'!L86)</f>
        <v>0</v>
      </c>
      <c r="M98" s="382">
        <f>IF(ISNUMBER(M34),M34/INDEX($20:$20,MATCH(M$89,$19:$19,0)),'Table A2 Economic Benefits'!M86)</f>
        <v>0</v>
      </c>
      <c r="N98" s="382">
        <f>IF(ISNUMBER(N34),N34/INDEX($20:$20,MATCH(N$89,$19:$19,0)),'Table A2 Economic Benefits'!N86)</f>
        <v>0</v>
      </c>
      <c r="O98" s="382">
        <f>IF(ISNUMBER(O34),O34/INDEX($20:$20,MATCH(O$89,$19:$19,0)),'Table A2 Economic Benefits'!O86)</f>
        <v>0</v>
      </c>
      <c r="P98" s="382">
        <f>IF(ISNUMBER(P34),P34/INDEX($20:$20,MATCH(P$89,$19:$19,0)),'Table A2 Economic Benefits'!P86)</f>
        <v>0</v>
      </c>
      <c r="Q98" s="382">
        <f>IF(ISNUMBER(Q34),Q34/INDEX($20:$20,MATCH(Q$89,$19:$19,0)),'Table A2 Economic Benefits'!Q86)</f>
        <v>0</v>
      </c>
      <c r="R98" s="382">
        <f>IF(ISNUMBER(R34),R34/INDEX($20:$20,MATCH(R$89,$19:$19,0)),'Table A2 Economic Benefits'!R86)</f>
        <v>0</v>
      </c>
      <c r="S98" s="382">
        <f>IF(ISNUMBER(S34),S34/INDEX($20:$20,MATCH(S$89,$19:$19,0)),'Table A2 Economic Benefits'!S86)</f>
        <v>0</v>
      </c>
      <c r="T98" s="382">
        <f>IF(ISNUMBER(T34),T34/INDEX($20:$20,MATCH(T$89,$19:$19,0)),'Table A2 Economic Benefits'!T86)</f>
        <v>0</v>
      </c>
      <c r="U98" s="382">
        <f>IF(ISNUMBER(U34),U34/INDEX($20:$20,MATCH(U$89,$19:$19,0)),'Table A2 Economic Benefits'!U86)</f>
        <v>0</v>
      </c>
      <c r="V98" s="382">
        <f>IF(ISNUMBER(V34),V34/INDEX($20:$20,MATCH(V$89,$19:$19,0)),'Table A2 Economic Benefits'!V86)</f>
        <v>0</v>
      </c>
      <c r="W98" s="382">
        <f>IF(ISNUMBER(W34),W34/INDEX($20:$20,MATCH(W$89,$19:$19,0)),'Table A2 Economic Benefits'!W86)</f>
        <v>0</v>
      </c>
      <c r="X98" s="382">
        <f>IF(ISNUMBER(X34),X34/INDEX($20:$20,MATCH(X$89,$19:$19,0)),'Table A2 Economic Benefits'!X86)</f>
        <v>0</v>
      </c>
      <c r="Y98" s="382">
        <f>IF(ISNUMBER(Y34),Y34/INDEX($20:$20,MATCH(Y$89,$19:$19,0)),'Table A2 Economic Benefits'!Y86)</f>
        <v>0</v>
      </c>
      <c r="Z98" s="382">
        <f>IF(ISNUMBER(Z34),Z34/INDEX($20:$20,MATCH(Z$89,$19:$19,0)),'Table A2 Economic Benefits'!Z86)</f>
        <v>0</v>
      </c>
      <c r="AA98" s="382">
        <f>IF(ISNUMBER(AA34),AA34/INDEX($20:$20,MATCH(AA$89,$19:$19,0)),'Table A2 Economic Benefits'!AA86)</f>
        <v>0</v>
      </c>
      <c r="AB98" s="382">
        <f>IF(ISNUMBER(AB34),AB34/INDEX($20:$20,MATCH(AB$89,$19:$19,0)),'Table A2 Economic Benefits'!AB86)</f>
        <v>0</v>
      </c>
      <c r="AC98" s="382">
        <f>IF(ISNUMBER(AC34),AC34/INDEX($20:$20,MATCH(AC$89,$19:$19,0)),'Table A2 Economic Benefits'!AC86)</f>
        <v>0</v>
      </c>
      <c r="AD98" s="382">
        <f>IF(ISNUMBER(AD34),AD34/INDEX($20:$20,MATCH(AD$89,$19:$19,0)),'Table A2 Economic Benefits'!AD86)</f>
        <v>0</v>
      </c>
      <c r="AE98" s="382">
        <f>IF(ISNUMBER(AE34),AE34/INDEX($20:$20,MATCH(AE$89,$19:$19,0)),'Table A2 Economic Benefits'!AE86)</f>
        <v>0</v>
      </c>
      <c r="AF98" s="382">
        <f>IF(ISNUMBER(AF34),AF34/INDEX($20:$20,MATCH(AF$89,$19:$19,0)),'Table A2 Economic Benefits'!AF86)</f>
        <v>0</v>
      </c>
      <c r="AG98" s="382">
        <f>IF(ISNUMBER(AG34),AG34/INDEX($20:$20,MATCH(AG$89,$19:$19,0)),'Table A2 Economic Benefits'!AG86)</f>
        <v>0</v>
      </c>
      <c r="AH98" s="382">
        <f>IF(ISNUMBER(AH34),AH34/INDEX($20:$20,MATCH(AH$89,$19:$19,0)),'Table A2 Economic Benefits'!AH86)</f>
        <v>0</v>
      </c>
      <c r="AI98" s="382">
        <f>IF(ISNUMBER(AI34),AI34/INDEX($20:$20,MATCH(AI$89,$19:$19,0)),'Table A2 Economic Benefits'!AI86)</f>
        <v>0</v>
      </c>
      <c r="AJ98" s="382">
        <f>IF(ISNUMBER(AJ34),AJ34/INDEX($20:$20,MATCH(AJ$89,$19:$19,0)),'Table A2 Economic Benefits'!AJ86)</f>
        <v>0</v>
      </c>
      <c r="AK98" s="382">
        <f>IF(ISNUMBER(AK34),AK34/INDEX($20:$20,MATCH(AK$89,$19:$19,0)),'Table A2 Economic Benefits'!AK86)</f>
        <v>0</v>
      </c>
      <c r="AL98" s="382">
        <f>IF(ISNUMBER(AL34),AL34/INDEX($20:$20,MATCH(AL$89,$19:$19,0)),'Table A2 Economic Benefits'!AL86)</f>
        <v>0</v>
      </c>
      <c r="AM98" s="382">
        <f>IF(ISNUMBER(AM34),AM34/INDEX($20:$20,MATCH(AM$89,$19:$19,0)),'Table A2 Economic Benefits'!AM86)</f>
        <v>0</v>
      </c>
      <c r="AN98" s="382">
        <f>IF(ISNUMBER(AN34),AN34/INDEX($20:$20,MATCH(AN$89,$19:$19,0)),'Table A2 Economic Benefits'!AN86)</f>
        <v>0</v>
      </c>
      <c r="AO98" s="382">
        <f>IF(ISNUMBER(AO34),AO34/INDEX($20:$20,MATCH(AO$89,$19:$19,0)),'Table A2 Economic Benefits'!AO86)</f>
        <v>0</v>
      </c>
      <c r="AP98" s="382">
        <f>IF(ISNUMBER(AP34),AP34/INDEX($20:$20,MATCH(AP$89,$19:$19,0)),'Table A2 Economic Benefits'!AP86)</f>
        <v>0</v>
      </c>
      <c r="AQ98" s="382">
        <f>IF(ISNUMBER(AQ34),AQ34/INDEX($20:$20,MATCH(AQ$89,$19:$19,0)),'Table A2 Economic Benefits'!AQ86)</f>
        <v>0</v>
      </c>
      <c r="AR98" s="382">
        <f>IF(ISNUMBER(AR34),AR34/INDEX($20:$20,MATCH(AR$89,$19:$19,0)),'Table A2 Economic Benefits'!AR86)</f>
        <v>0</v>
      </c>
      <c r="AS98" s="382">
        <f>IF(ISNUMBER(AS34),AS34/INDEX($20:$20,MATCH(AS$89,$19:$19,0)),'Table A2 Economic Benefits'!AS86)</f>
        <v>0</v>
      </c>
      <c r="AT98" s="382">
        <f>IF(ISNUMBER(AT34),AT34/INDEX($20:$20,MATCH(AT$89,$19:$19,0)),'Table A2 Economic Benefits'!AT86)</f>
        <v>0</v>
      </c>
      <c r="AU98" s="382">
        <f>IF(ISNUMBER(AU34),AU34/INDEX($20:$20,MATCH(AU$89,$19:$19,0)),'Table A2 Economic Benefits'!AU86)</f>
        <v>0</v>
      </c>
      <c r="AV98" s="382">
        <f>IF(ISNUMBER(AV34),AV34/INDEX($20:$20,MATCH(AV$89,$19:$19,0)),'Table A2 Economic Benefits'!AV86)</f>
        <v>0</v>
      </c>
      <c r="AW98" s="382">
        <f>IF(ISNUMBER(AW34),AW34/INDEX($20:$20,MATCH(AW$89,$19:$19,0)),'Table A2 Economic Benefits'!AW86)</f>
        <v>0</v>
      </c>
      <c r="AX98" s="382">
        <f>IF(ISNUMBER(AX34),AX34/INDEX($20:$20,MATCH(AX$89,$19:$19,0)),'Table A2 Economic Benefits'!AX86)</f>
        <v>0</v>
      </c>
      <c r="AY98" s="382">
        <f>IF(ISNUMBER(AY34),AY34/INDEX($20:$20,MATCH(AY$89,$19:$19,0)),'Table A2 Economic Benefits'!AY86)</f>
        <v>0</v>
      </c>
      <c r="AZ98" s="382">
        <f>IF(ISNUMBER(AZ34),AZ34/INDEX($20:$20,MATCH(AZ$89,$19:$19,0)),'Table A2 Economic Benefits'!AZ86)</f>
        <v>0</v>
      </c>
      <c r="BA98" s="382">
        <f>IF(ISNUMBER(BA34),BA34/INDEX($20:$20,MATCH(BA$89,$19:$19,0)),'Table A2 Economic Benefits'!BA86)</f>
        <v>0</v>
      </c>
      <c r="BB98" s="382">
        <f>IF(ISNUMBER(BB34),BB34/INDEX($20:$20,MATCH(BB$89,$19:$19,0)),'Table A2 Economic Benefits'!BB86)</f>
        <v>0</v>
      </c>
      <c r="BC98" s="382">
        <f>IF(ISNUMBER(BC34),BC34/INDEX($20:$20,MATCH(BC$89,$19:$19,0)),'Table A2 Economic Benefits'!BC86)</f>
        <v>0</v>
      </c>
      <c r="BD98" s="382">
        <f>IF(ISNUMBER(BD34),BD34/INDEX($20:$20,MATCH(BD$89,$19:$19,0)),'Table A2 Economic Benefits'!BD86)</f>
        <v>0</v>
      </c>
      <c r="BE98" s="382">
        <f>IF(ISNUMBER(BE34),BE34/INDEX($20:$20,MATCH(BE$89,$19:$19,0)),'Table A2 Economic Benefits'!BE86)</f>
        <v>0</v>
      </c>
      <c r="BF98" s="382">
        <f>IF(ISNUMBER(BF34),BF34/INDEX($20:$20,MATCH(BF$89,$19:$19,0)),'Table A2 Economic Benefits'!BF86)</f>
        <v>0</v>
      </c>
      <c r="BG98" s="382">
        <f>IF(ISNUMBER(BG34),BG34/INDEX($20:$20,MATCH(BG$89,$19:$19,0)),'Table A2 Economic Benefits'!BG86)</f>
        <v>0</v>
      </c>
      <c r="BH98" s="382">
        <f>IF(ISNUMBER(BH34),BH34/INDEX($20:$20,MATCH(BH$89,$19:$19,0)),'Table A2 Economic Benefits'!BH86)</f>
        <v>0</v>
      </c>
      <c r="BI98" s="382">
        <f>IF(ISNUMBER(BI34),BI34/INDEX($20:$20,MATCH(BI$89,$19:$19,0)),'Table A2 Economic Benefits'!BI86)</f>
        <v>0</v>
      </c>
      <c r="BJ98" s="382">
        <f>IF(ISNUMBER(BJ34),BJ34/INDEX($20:$20,MATCH(BJ$89,$19:$19,0)),'Table A2 Economic Benefits'!BJ86)</f>
        <v>0</v>
      </c>
      <c r="BK98" s="382">
        <f>IF(ISNUMBER(BK34),BK34/INDEX($20:$20,MATCH(BK$89,$19:$19,0)),'Table A2 Economic Benefits'!BK86)</f>
        <v>0</v>
      </c>
      <c r="BL98" s="382">
        <f>IF(ISNUMBER(BL34),BL34/INDEX($20:$20,MATCH(BL$89,$19:$19,0)),'Table A2 Economic Benefits'!BL86)</f>
        <v>0</v>
      </c>
      <c r="BM98" s="382">
        <f>IF(ISNUMBER(BM34),BM34/INDEX($20:$20,MATCH(BM$89,$19:$19,0)),'Table A2 Economic Benefits'!BM86)</f>
        <v>0</v>
      </c>
      <c r="BN98" s="382">
        <f>IF(ISNUMBER(BN34),BN34/INDEX($20:$20,MATCH(BN$89,$19:$19,0)),'Table A2 Economic Benefits'!BN86)</f>
        <v>0</v>
      </c>
      <c r="BO98" s="382">
        <f>IF(ISNUMBER(BO34),BO34/INDEX($20:$20,MATCH(BO$89,$19:$19,0)),'Table A2 Economic Benefits'!BO86)</f>
        <v>0</v>
      </c>
    </row>
    <row r="99" spans="3:67" x14ac:dyDescent="0.35">
      <c r="C99" s="109" t="str">
        <f t="shared" si="4"/>
        <v>&lt;Select&gt;</v>
      </c>
      <c r="D99" s="109" t="str">
        <f t="shared" si="4"/>
        <v>&lt;Select&gt;</v>
      </c>
      <c r="E99" s="109" t="str">
        <f t="shared" si="5"/>
        <v/>
      </c>
      <c r="F99" s="109" t="str">
        <f t="shared" si="5"/>
        <v>&lt;Select&gt;</v>
      </c>
      <c r="G99" s="109" t="str">
        <f t="shared" si="5"/>
        <v>&lt;Select&gt;</v>
      </c>
      <c r="H99" s="382">
        <f>IF(ISNUMBER(H35),H35/INDEX($20:$20,MATCH(H$89,$19:$19,0)),'Table A2 Economic Benefits'!H87)</f>
        <v>0</v>
      </c>
      <c r="I99" s="382">
        <f>IF(ISNUMBER(I35),I35/INDEX($20:$20,MATCH(I$89,$19:$19,0)),'Table A2 Economic Benefits'!I87)</f>
        <v>0</v>
      </c>
      <c r="J99" s="382">
        <f>IF(ISNUMBER(J35),J35/INDEX($20:$20,MATCH(J$89,$19:$19,0)),'Table A2 Economic Benefits'!J87)</f>
        <v>0</v>
      </c>
      <c r="K99" s="382">
        <f>IF(ISNUMBER(K35),K35/INDEX($20:$20,MATCH(K$89,$19:$19,0)),'Table A2 Economic Benefits'!K87)</f>
        <v>0</v>
      </c>
      <c r="L99" s="382">
        <f>IF(ISNUMBER(L35),L35/INDEX($20:$20,MATCH(L$89,$19:$19,0)),'Table A2 Economic Benefits'!L87)</f>
        <v>0</v>
      </c>
      <c r="M99" s="382">
        <f>IF(ISNUMBER(M35),M35/INDEX($20:$20,MATCH(M$89,$19:$19,0)),'Table A2 Economic Benefits'!M87)</f>
        <v>0</v>
      </c>
      <c r="N99" s="382">
        <f>IF(ISNUMBER(N35),N35/INDEX($20:$20,MATCH(N$89,$19:$19,0)),'Table A2 Economic Benefits'!N87)</f>
        <v>0</v>
      </c>
      <c r="O99" s="382">
        <f>IF(ISNUMBER(O35),O35/INDEX($20:$20,MATCH(O$89,$19:$19,0)),'Table A2 Economic Benefits'!O87)</f>
        <v>0</v>
      </c>
      <c r="P99" s="382">
        <f>IF(ISNUMBER(P35),P35/INDEX($20:$20,MATCH(P$89,$19:$19,0)),'Table A2 Economic Benefits'!P87)</f>
        <v>0</v>
      </c>
      <c r="Q99" s="382">
        <f>IF(ISNUMBER(Q35),Q35/INDEX($20:$20,MATCH(Q$89,$19:$19,0)),'Table A2 Economic Benefits'!Q87)</f>
        <v>0</v>
      </c>
      <c r="R99" s="382">
        <f>IF(ISNUMBER(R35),R35/INDEX($20:$20,MATCH(R$89,$19:$19,0)),'Table A2 Economic Benefits'!R87)</f>
        <v>0</v>
      </c>
      <c r="S99" s="382">
        <f>IF(ISNUMBER(S35),S35/INDEX($20:$20,MATCH(S$89,$19:$19,0)),'Table A2 Economic Benefits'!S87)</f>
        <v>0</v>
      </c>
      <c r="T99" s="382">
        <f>IF(ISNUMBER(T35),T35/INDEX($20:$20,MATCH(T$89,$19:$19,0)),'Table A2 Economic Benefits'!T87)</f>
        <v>0</v>
      </c>
      <c r="U99" s="382">
        <f>IF(ISNUMBER(U35),U35/INDEX($20:$20,MATCH(U$89,$19:$19,0)),'Table A2 Economic Benefits'!U87)</f>
        <v>0</v>
      </c>
      <c r="V99" s="382">
        <f>IF(ISNUMBER(V35),V35/INDEX($20:$20,MATCH(V$89,$19:$19,0)),'Table A2 Economic Benefits'!V87)</f>
        <v>0</v>
      </c>
      <c r="W99" s="382">
        <f>IF(ISNUMBER(W35),W35/INDEX($20:$20,MATCH(W$89,$19:$19,0)),'Table A2 Economic Benefits'!W87)</f>
        <v>0</v>
      </c>
      <c r="X99" s="382">
        <f>IF(ISNUMBER(X35),X35/INDEX($20:$20,MATCH(X$89,$19:$19,0)),'Table A2 Economic Benefits'!X87)</f>
        <v>0</v>
      </c>
      <c r="Y99" s="382">
        <f>IF(ISNUMBER(Y35),Y35/INDEX($20:$20,MATCH(Y$89,$19:$19,0)),'Table A2 Economic Benefits'!Y87)</f>
        <v>0</v>
      </c>
      <c r="Z99" s="382">
        <f>IF(ISNUMBER(Z35),Z35/INDEX($20:$20,MATCH(Z$89,$19:$19,0)),'Table A2 Economic Benefits'!Z87)</f>
        <v>0</v>
      </c>
      <c r="AA99" s="382">
        <f>IF(ISNUMBER(AA35),AA35/INDEX($20:$20,MATCH(AA$89,$19:$19,0)),'Table A2 Economic Benefits'!AA87)</f>
        <v>0</v>
      </c>
      <c r="AB99" s="382">
        <f>IF(ISNUMBER(AB35),AB35/INDEX($20:$20,MATCH(AB$89,$19:$19,0)),'Table A2 Economic Benefits'!AB87)</f>
        <v>0</v>
      </c>
      <c r="AC99" s="382">
        <f>IF(ISNUMBER(AC35),AC35/INDEX($20:$20,MATCH(AC$89,$19:$19,0)),'Table A2 Economic Benefits'!AC87)</f>
        <v>0</v>
      </c>
      <c r="AD99" s="382">
        <f>IF(ISNUMBER(AD35),AD35/INDEX($20:$20,MATCH(AD$89,$19:$19,0)),'Table A2 Economic Benefits'!AD87)</f>
        <v>0</v>
      </c>
      <c r="AE99" s="382">
        <f>IF(ISNUMBER(AE35),AE35/INDEX($20:$20,MATCH(AE$89,$19:$19,0)),'Table A2 Economic Benefits'!AE87)</f>
        <v>0</v>
      </c>
      <c r="AF99" s="382">
        <f>IF(ISNUMBER(AF35),AF35/INDEX($20:$20,MATCH(AF$89,$19:$19,0)),'Table A2 Economic Benefits'!AF87)</f>
        <v>0</v>
      </c>
      <c r="AG99" s="382">
        <f>IF(ISNUMBER(AG35),AG35/INDEX($20:$20,MATCH(AG$89,$19:$19,0)),'Table A2 Economic Benefits'!AG87)</f>
        <v>0</v>
      </c>
      <c r="AH99" s="382">
        <f>IF(ISNUMBER(AH35),AH35/INDEX($20:$20,MATCH(AH$89,$19:$19,0)),'Table A2 Economic Benefits'!AH87)</f>
        <v>0</v>
      </c>
      <c r="AI99" s="382">
        <f>IF(ISNUMBER(AI35),AI35/INDEX($20:$20,MATCH(AI$89,$19:$19,0)),'Table A2 Economic Benefits'!AI87)</f>
        <v>0</v>
      </c>
      <c r="AJ99" s="382">
        <f>IF(ISNUMBER(AJ35),AJ35/INDEX($20:$20,MATCH(AJ$89,$19:$19,0)),'Table A2 Economic Benefits'!AJ87)</f>
        <v>0</v>
      </c>
      <c r="AK99" s="382">
        <f>IF(ISNUMBER(AK35),AK35/INDEX($20:$20,MATCH(AK$89,$19:$19,0)),'Table A2 Economic Benefits'!AK87)</f>
        <v>0</v>
      </c>
      <c r="AL99" s="382">
        <f>IF(ISNUMBER(AL35),AL35/INDEX($20:$20,MATCH(AL$89,$19:$19,0)),'Table A2 Economic Benefits'!AL87)</f>
        <v>0</v>
      </c>
      <c r="AM99" s="382">
        <f>IF(ISNUMBER(AM35),AM35/INDEX($20:$20,MATCH(AM$89,$19:$19,0)),'Table A2 Economic Benefits'!AM87)</f>
        <v>0</v>
      </c>
      <c r="AN99" s="382">
        <f>IF(ISNUMBER(AN35),AN35/INDEX($20:$20,MATCH(AN$89,$19:$19,0)),'Table A2 Economic Benefits'!AN87)</f>
        <v>0</v>
      </c>
      <c r="AO99" s="382">
        <f>IF(ISNUMBER(AO35),AO35/INDEX($20:$20,MATCH(AO$89,$19:$19,0)),'Table A2 Economic Benefits'!AO87)</f>
        <v>0</v>
      </c>
      <c r="AP99" s="382">
        <f>IF(ISNUMBER(AP35),AP35/INDEX($20:$20,MATCH(AP$89,$19:$19,0)),'Table A2 Economic Benefits'!AP87)</f>
        <v>0</v>
      </c>
      <c r="AQ99" s="382">
        <f>IF(ISNUMBER(AQ35),AQ35/INDEX($20:$20,MATCH(AQ$89,$19:$19,0)),'Table A2 Economic Benefits'!AQ87)</f>
        <v>0</v>
      </c>
      <c r="AR99" s="382">
        <f>IF(ISNUMBER(AR35),AR35/INDEX($20:$20,MATCH(AR$89,$19:$19,0)),'Table A2 Economic Benefits'!AR87)</f>
        <v>0</v>
      </c>
      <c r="AS99" s="382">
        <f>IF(ISNUMBER(AS35),AS35/INDEX($20:$20,MATCH(AS$89,$19:$19,0)),'Table A2 Economic Benefits'!AS87)</f>
        <v>0</v>
      </c>
      <c r="AT99" s="382">
        <f>IF(ISNUMBER(AT35),AT35/INDEX($20:$20,MATCH(AT$89,$19:$19,0)),'Table A2 Economic Benefits'!AT87)</f>
        <v>0</v>
      </c>
      <c r="AU99" s="382">
        <f>IF(ISNUMBER(AU35),AU35/INDEX($20:$20,MATCH(AU$89,$19:$19,0)),'Table A2 Economic Benefits'!AU87)</f>
        <v>0</v>
      </c>
      <c r="AV99" s="382">
        <f>IF(ISNUMBER(AV35),AV35/INDEX($20:$20,MATCH(AV$89,$19:$19,0)),'Table A2 Economic Benefits'!AV87)</f>
        <v>0</v>
      </c>
      <c r="AW99" s="382">
        <f>IF(ISNUMBER(AW35),AW35/INDEX($20:$20,MATCH(AW$89,$19:$19,0)),'Table A2 Economic Benefits'!AW87)</f>
        <v>0</v>
      </c>
      <c r="AX99" s="382">
        <f>IF(ISNUMBER(AX35),AX35/INDEX($20:$20,MATCH(AX$89,$19:$19,0)),'Table A2 Economic Benefits'!AX87)</f>
        <v>0</v>
      </c>
      <c r="AY99" s="382">
        <f>IF(ISNUMBER(AY35),AY35/INDEX($20:$20,MATCH(AY$89,$19:$19,0)),'Table A2 Economic Benefits'!AY87)</f>
        <v>0</v>
      </c>
      <c r="AZ99" s="382">
        <f>IF(ISNUMBER(AZ35),AZ35/INDEX($20:$20,MATCH(AZ$89,$19:$19,0)),'Table A2 Economic Benefits'!AZ87)</f>
        <v>0</v>
      </c>
      <c r="BA99" s="382">
        <f>IF(ISNUMBER(BA35),BA35/INDEX($20:$20,MATCH(BA$89,$19:$19,0)),'Table A2 Economic Benefits'!BA87)</f>
        <v>0</v>
      </c>
      <c r="BB99" s="382">
        <f>IF(ISNUMBER(BB35),BB35/INDEX($20:$20,MATCH(BB$89,$19:$19,0)),'Table A2 Economic Benefits'!BB87)</f>
        <v>0</v>
      </c>
      <c r="BC99" s="382">
        <f>IF(ISNUMBER(BC35),BC35/INDEX($20:$20,MATCH(BC$89,$19:$19,0)),'Table A2 Economic Benefits'!BC87)</f>
        <v>0</v>
      </c>
      <c r="BD99" s="382">
        <f>IF(ISNUMBER(BD35),BD35/INDEX($20:$20,MATCH(BD$89,$19:$19,0)),'Table A2 Economic Benefits'!BD87)</f>
        <v>0</v>
      </c>
      <c r="BE99" s="382">
        <f>IF(ISNUMBER(BE35),BE35/INDEX($20:$20,MATCH(BE$89,$19:$19,0)),'Table A2 Economic Benefits'!BE87)</f>
        <v>0</v>
      </c>
      <c r="BF99" s="382">
        <f>IF(ISNUMBER(BF35),BF35/INDEX($20:$20,MATCH(BF$89,$19:$19,0)),'Table A2 Economic Benefits'!BF87)</f>
        <v>0</v>
      </c>
      <c r="BG99" s="382">
        <f>IF(ISNUMBER(BG35),BG35/INDEX($20:$20,MATCH(BG$89,$19:$19,0)),'Table A2 Economic Benefits'!BG87)</f>
        <v>0</v>
      </c>
      <c r="BH99" s="382">
        <f>IF(ISNUMBER(BH35),BH35/INDEX($20:$20,MATCH(BH$89,$19:$19,0)),'Table A2 Economic Benefits'!BH87)</f>
        <v>0</v>
      </c>
      <c r="BI99" s="382">
        <f>IF(ISNUMBER(BI35),BI35/INDEX($20:$20,MATCH(BI$89,$19:$19,0)),'Table A2 Economic Benefits'!BI87)</f>
        <v>0</v>
      </c>
      <c r="BJ99" s="382">
        <f>IF(ISNUMBER(BJ35),BJ35/INDEX($20:$20,MATCH(BJ$89,$19:$19,0)),'Table A2 Economic Benefits'!BJ87)</f>
        <v>0</v>
      </c>
      <c r="BK99" s="382">
        <f>IF(ISNUMBER(BK35),BK35/INDEX($20:$20,MATCH(BK$89,$19:$19,0)),'Table A2 Economic Benefits'!BK87)</f>
        <v>0</v>
      </c>
      <c r="BL99" s="382">
        <f>IF(ISNUMBER(BL35),BL35/INDEX($20:$20,MATCH(BL$89,$19:$19,0)),'Table A2 Economic Benefits'!BL87)</f>
        <v>0</v>
      </c>
      <c r="BM99" s="382">
        <f>IF(ISNUMBER(BM35),BM35/INDEX($20:$20,MATCH(BM$89,$19:$19,0)),'Table A2 Economic Benefits'!BM87)</f>
        <v>0</v>
      </c>
      <c r="BN99" s="382">
        <f>IF(ISNUMBER(BN35),BN35/INDEX($20:$20,MATCH(BN$89,$19:$19,0)),'Table A2 Economic Benefits'!BN87)</f>
        <v>0</v>
      </c>
      <c r="BO99" s="382">
        <f>IF(ISNUMBER(BO35),BO35/INDEX($20:$20,MATCH(BO$89,$19:$19,0)),'Table A2 Economic Benefits'!BO87)</f>
        <v>0</v>
      </c>
    </row>
    <row r="100" spans="3:67" x14ac:dyDescent="0.35">
      <c r="C100" s="109" t="str">
        <f t="shared" si="4"/>
        <v>&lt;Select&gt;</v>
      </c>
      <c r="D100" s="109" t="str">
        <f t="shared" si="4"/>
        <v>&lt;Select&gt;</v>
      </c>
      <c r="E100" s="109" t="str">
        <f t="shared" si="5"/>
        <v/>
      </c>
      <c r="F100" s="109" t="str">
        <f t="shared" si="5"/>
        <v>&lt;Select&gt;</v>
      </c>
      <c r="G100" s="109" t="str">
        <f t="shared" si="5"/>
        <v>&lt;Select&gt;</v>
      </c>
      <c r="H100" s="382">
        <f>IF(ISNUMBER(H36),H36/INDEX($20:$20,MATCH(H$89,$19:$19,0)),'Table A2 Economic Benefits'!H88)</f>
        <v>0</v>
      </c>
      <c r="I100" s="382">
        <f>IF(ISNUMBER(I36),I36/INDEX($20:$20,MATCH(I$89,$19:$19,0)),'Table A2 Economic Benefits'!I88)</f>
        <v>0</v>
      </c>
      <c r="J100" s="382">
        <f>IF(ISNUMBER(J36),J36/INDEX($20:$20,MATCH(J$89,$19:$19,0)),'Table A2 Economic Benefits'!J88)</f>
        <v>0</v>
      </c>
      <c r="K100" s="382">
        <f>IF(ISNUMBER(K36),K36/INDEX($20:$20,MATCH(K$89,$19:$19,0)),'Table A2 Economic Benefits'!K88)</f>
        <v>0</v>
      </c>
      <c r="L100" s="382">
        <f>IF(ISNUMBER(L36),L36/INDEX($20:$20,MATCH(L$89,$19:$19,0)),'Table A2 Economic Benefits'!L88)</f>
        <v>0</v>
      </c>
      <c r="M100" s="382">
        <f>IF(ISNUMBER(M36),M36/INDEX($20:$20,MATCH(M$89,$19:$19,0)),'Table A2 Economic Benefits'!M88)</f>
        <v>0</v>
      </c>
      <c r="N100" s="382">
        <f>IF(ISNUMBER(N36),N36/INDEX($20:$20,MATCH(N$89,$19:$19,0)),'Table A2 Economic Benefits'!N88)</f>
        <v>0</v>
      </c>
      <c r="O100" s="382">
        <f>IF(ISNUMBER(O36),O36/INDEX($20:$20,MATCH(O$89,$19:$19,0)),'Table A2 Economic Benefits'!O88)</f>
        <v>0</v>
      </c>
      <c r="P100" s="382">
        <f>IF(ISNUMBER(P36),P36/INDEX($20:$20,MATCH(P$89,$19:$19,0)),'Table A2 Economic Benefits'!P88)</f>
        <v>0</v>
      </c>
      <c r="Q100" s="382">
        <f>IF(ISNUMBER(Q36),Q36/INDEX($20:$20,MATCH(Q$89,$19:$19,0)),'Table A2 Economic Benefits'!Q88)</f>
        <v>0</v>
      </c>
      <c r="R100" s="382">
        <f>IF(ISNUMBER(R36),R36/INDEX($20:$20,MATCH(R$89,$19:$19,0)),'Table A2 Economic Benefits'!R88)</f>
        <v>0</v>
      </c>
      <c r="S100" s="382">
        <f>IF(ISNUMBER(S36),S36/INDEX($20:$20,MATCH(S$89,$19:$19,0)),'Table A2 Economic Benefits'!S88)</f>
        <v>0</v>
      </c>
      <c r="T100" s="382">
        <f>IF(ISNUMBER(T36),T36/INDEX($20:$20,MATCH(T$89,$19:$19,0)),'Table A2 Economic Benefits'!T88)</f>
        <v>0</v>
      </c>
      <c r="U100" s="382">
        <f>IF(ISNUMBER(U36),U36/INDEX($20:$20,MATCH(U$89,$19:$19,0)),'Table A2 Economic Benefits'!U88)</f>
        <v>0</v>
      </c>
      <c r="V100" s="382">
        <f>IF(ISNUMBER(V36),V36/INDEX($20:$20,MATCH(V$89,$19:$19,0)),'Table A2 Economic Benefits'!V88)</f>
        <v>0</v>
      </c>
      <c r="W100" s="382">
        <f>IF(ISNUMBER(W36),W36/INDEX($20:$20,MATCH(W$89,$19:$19,0)),'Table A2 Economic Benefits'!W88)</f>
        <v>0</v>
      </c>
      <c r="X100" s="382">
        <f>IF(ISNUMBER(X36),X36/INDEX($20:$20,MATCH(X$89,$19:$19,0)),'Table A2 Economic Benefits'!X88)</f>
        <v>0</v>
      </c>
      <c r="Y100" s="382">
        <f>IF(ISNUMBER(Y36),Y36/INDEX($20:$20,MATCH(Y$89,$19:$19,0)),'Table A2 Economic Benefits'!Y88)</f>
        <v>0</v>
      </c>
      <c r="Z100" s="382">
        <f>IF(ISNUMBER(Z36),Z36/INDEX($20:$20,MATCH(Z$89,$19:$19,0)),'Table A2 Economic Benefits'!Z88)</f>
        <v>0</v>
      </c>
      <c r="AA100" s="382">
        <f>IF(ISNUMBER(AA36),AA36/INDEX($20:$20,MATCH(AA$89,$19:$19,0)),'Table A2 Economic Benefits'!AA88)</f>
        <v>0</v>
      </c>
      <c r="AB100" s="382">
        <f>IF(ISNUMBER(AB36),AB36/INDEX($20:$20,MATCH(AB$89,$19:$19,0)),'Table A2 Economic Benefits'!AB88)</f>
        <v>0</v>
      </c>
      <c r="AC100" s="382">
        <f>IF(ISNUMBER(AC36),AC36/INDEX($20:$20,MATCH(AC$89,$19:$19,0)),'Table A2 Economic Benefits'!AC88)</f>
        <v>0</v>
      </c>
      <c r="AD100" s="382">
        <f>IF(ISNUMBER(AD36),AD36/INDEX($20:$20,MATCH(AD$89,$19:$19,0)),'Table A2 Economic Benefits'!AD88)</f>
        <v>0</v>
      </c>
      <c r="AE100" s="382">
        <f>IF(ISNUMBER(AE36),AE36/INDEX($20:$20,MATCH(AE$89,$19:$19,0)),'Table A2 Economic Benefits'!AE88)</f>
        <v>0</v>
      </c>
      <c r="AF100" s="382">
        <f>IF(ISNUMBER(AF36),AF36/INDEX($20:$20,MATCH(AF$89,$19:$19,0)),'Table A2 Economic Benefits'!AF88)</f>
        <v>0</v>
      </c>
      <c r="AG100" s="382">
        <f>IF(ISNUMBER(AG36),AG36/INDEX($20:$20,MATCH(AG$89,$19:$19,0)),'Table A2 Economic Benefits'!AG88)</f>
        <v>0</v>
      </c>
      <c r="AH100" s="382">
        <f>IF(ISNUMBER(AH36),AH36/INDEX($20:$20,MATCH(AH$89,$19:$19,0)),'Table A2 Economic Benefits'!AH88)</f>
        <v>0</v>
      </c>
      <c r="AI100" s="382">
        <f>IF(ISNUMBER(AI36),AI36/INDEX($20:$20,MATCH(AI$89,$19:$19,0)),'Table A2 Economic Benefits'!AI88)</f>
        <v>0</v>
      </c>
      <c r="AJ100" s="382">
        <f>IF(ISNUMBER(AJ36),AJ36/INDEX($20:$20,MATCH(AJ$89,$19:$19,0)),'Table A2 Economic Benefits'!AJ88)</f>
        <v>0</v>
      </c>
      <c r="AK100" s="382">
        <f>IF(ISNUMBER(AK36),AK36/INDEX($20:$20,MATCH(AK$89,$19:$19,0)),'Table A2 Economic Benefits'!AK88)</f>
        <v>0</v>
      </c>
      <c r="AL100" s="382">
        <f>IF(ISNUMBER(AL36),AL36/INDEX($20:$20,MATCH(AL$89,$19:$19,0)),'Table A2 Economic Benefits'!AL88)</f>
        <v>0</v>
      </c>
      <c r="AM100" s="382">
        <f>IF(ISNUMBER(AM36),AM36/INDEX($20:$20,MATCH(AM$89,$19:$19,0)),'Table A2 Economic Benefits'!AM88)</f>
        <v>0</v>
      </c>
      <c r="AN100" s="382">
        <f>IF(ISNUMBER(AN36),AN36/INDEX($20:$20,MATCH(AN$89,$19:$19,0)),'Table A2 Economic Benefits'!AN88)</f>
        <v>0</v>
      </c>
      <c r="AO100" s="382">
        <f>IF(ISNUMBER(AO36),AO36/INDEX($20:$20,MATCH(AO$89,$19:$19,0)),'Table A2 Economic Benefits'!AO88)</f>
        <v>0</v>
      </c>
      <c r="AP100" s="382">
        <f>IF(ISNUMBER(AP36),AP36/INDEX($20:$20,MATCH(AP$89,$19:$19,0)),'Table A2 Economic Benefits'!AP88)</f>
        <v>0</v>
      </c>
      <c r="AQ100" s="382">
        <f>IF(ISNUMBER(AQ36),AQ36/INDEX($20:$20,MATCH(AQ$89,$19:$19,0)),'Table A2 Economic Benefits'!AQ88)</f>
        <v>0</v>
      </c>
      <c r="AR100" s="382">
        <f>IF(ISNUMBER(AR36),AR36/INDEX($20:$20,MATCH(AR$89,$19:$19,0)),'Table A2 Economic Benefits'!AR88)</f>
        <v>0</v>
      </c>
      <c r="AS100" s="382">
        <f>IF(ISNUMBER(AS36),AS36/INDEX($20:$20,MATCH(AS$89,$19:$19,0)),'Table A2 Economic Benefits'!AS88)</f>
        <v>0</v>
      </c>
      <c r="AT100" s="382">
        <f>IF(ISNUMBER(AT36),AT36/INDEX($20:$20,MATCH(AT$89,$19:$19,0)),'Table A2 Economic Benefits'!AT88)</f>
        <v>0</v>
      </c>
      <c r="AU100" s="382">
        <f>IF(ISNUMBER(AU36),AU36/INDEX($20:$20,MATCH(AU$89,$19:$19,0)),'Table A2 Economic Benefits'!AU88)</f>
        <v>0</v>
      </c>
      <c r="AV100" s="382">
        <f>IF(ISNUMBER(AV36),AV36/INDEX($20:$20,MATCH(AV$89,$19:$19,0)),'Table A2 Economic Benefits'!AV88)</f>
        <v>0</v>
      </c>
      <c r="AW100" s="382">
        <f>IF(ISNUMBER(AW36),AW36/INDEX($20:$20,MATCH(AW$89,$19:$19,0)),'Table A2 Economic Benefits'!AW88)</f>
        <v>0</v>
      </c>
      <c r="AX100" s="382">
        <f>IF(ISNUMBER(AX36),AX36/INDEX($20:$20,MATCH(AX$89,$19:$19,0)),'Table A2 Economic Benefits'!AX88)</f>
        <v>0</v>
      </c>
      <c r="AY100" s="382">
        <f>IF(ISNUMBER(AY36),AY36/INDEX($20:$20,MATCH(AY$89,$19:$19,0)),'Table A2 Economic Benefits'!AY88)</f>
        <v>0</v>
      </c>
      <c r="AZ100" s="382">
        <f>IF(ISNUMBER(AZ36),AZ36/INDEX($20:$20,MATCH(AZ$89,$19:$19,0)),'Table A2 Economic Benefits'!AZ88)</f>
        <v>0</v>
      </c>
      <c r="BA100" s="382">
        <f>IF(ISNUMBER(BA36),BA36/INDEX($20:$20,MATCH(BA$89,$19:$19,0)),'Table A2 Economic Benefits'!BA88)</f>
        <v>0</v>
      </c>
      <c r="BB100" s="382">
        <f>IF(ISNUMBER(BB36),BB36/INDEX($20:$20,MATCH(BB$89,$19:$19,0)),'Table A2 Economic Benefits'!BB88)</f>
        <v>0</v>
      </c>
      <c r="BC100" s="382">
        <f>IF(ISNUMBER(BC36),BC36/INDEX($20:$20,MATCH(BC$89,$19:$19,0)),'Table A2 Economic Benefits'!BC88)</f>
        <v>0</v>
      </c>
      <c r="BD100" s="382">
        <f>IF(ISNUMBER(BD36),BD36/INDEX($20:$20,MATCH(BD$89,$19:$19,0)),'Table A2 Economic Benefits'!BD88)</f>
        <v>0</v>
      </c>
      <c r="BE100" s="382">
        <f>IF(ISNUMBER(BE36),BE36/INDEX($20:$20,MATCH(BE$89,$19:$19,0)),'Table A2 Economic Benefits'!BE88)</f>
        <v>0</v>
      </c>
      <c r="BF100" s="382">
        <f>IF(ISNUMBER(BF36),BF36/INDEX($20:$20,MATCH(BF$89,$19:$19,0)),'Table A2 Economic Benefits'!BF88)</f>
        <v>0</v>
      </c>
      <c r="BG100" s="382">
        <f>IF(ISNUMBER(BG36),BG36/INDEX($20:$20,MATCH(BG$89,$19:$19,0)),'Table A2 Economic Benefits'!BG88)</f>
        <v>0</v>
      </c>
      <c r="BH100" s="382">
        <f>IF(ISNUMBER(BH36),BH36/INDEX($20:$20,MATCH(BH$89,$19:$19,0)),'Table A2 Economic Benefits'!BH88)</f>
        <v>0</v>
      </c>
      <c r="BI100" s="382">
        <f>IF(ISNUMBER(BI36),BI36/INDEX($20:$20,MATCH(BI$89,$19:$19,0)),'Table A2 Economic Benefits'!BI88)</f>
        <v>0</v>
      </c>
      <c r="BJ100" s="382">
        <f>IF(ISNUMBER(BJ36),BJ36/INDEX($20:$20,MATCH(BJ$89,$19:$19,0)),'Table A2 Economic Benefits'!BJ88)</f>
        <v>0</v>
      </c>
      <c r="BK100" s="382">
        <f>IF(ISNUMBER(BK36),BK36/INDEX($20:$20,MATCH(BK$89,$19:$19,0)),'Table A2 Economic Benefits'!BK88)</f>
        <v>0</v>
      </c>
      <c r="BL100" s="382">
        <f>IF(ISNUMBER(BL36),BL36/INDEX($20:$20,MATCH(BL$89,$19:$19,0)),'Table A2 Economic Benefits'!BL88)</f>
        <v>0</v>
      </c>
      <c r="BM100" s="382">
        <f>IF(ISNUMBER(BM36),BM36/INDEX($20:$20,MATCH(BM$89,$19:$19,0)),'Table A2 Economic Benefits'!BM88)</f>
        <v>0</v>
      </c>
      <c r="BN100" s="382">
        <f>IF(ISNUMBER(BN36),BN36/INDEX($20:$20,MATCH(BN$89,$19:$19,0)),'Table A2 Economic Benefits'!BN88)</f>
        <v>0</v>
      </c>
      <c r="BO100" s="382">
        <f>IF(ISNUMBER(BO36),BO36/INDEX($20:$20,MATCH(BO$89,$19:$19,0)),'Table A2 Economic Benefits'!BO88)</f>
        <v>0</v>
      </c>
    </row>
    <row r="101" spans="3:67" x14ac:dyDescent="0.35">
      <c r="C101" s="109" t="str">
        <f t="shared" si="4"/>
        <v>&lt;Select&gt;</v>
      </c>
      <c r="D101" s="109" t="str">
        <f t="shared" si="4"/>
        <v>&lt;Select&gt;</v>
      </c>
      <c r="E101" s="109" t="str">
        <f t="shared" si="5"/>
        <v/>
      </c>
      <c r="F101" s="109" t="str">
        <f t="shared" si="5"/>
        <v>&lt;Select&gt;</v>
      </c>
      <c r="G101" s="109" t="str">
        <f t="shared" si="5"/>
        <v>&lt;Select&gt;</v>
      </c>
      <c r="H101" s="382">
        <f>IF(ISNUMBER(H37),H37/INDEX($20:$20,MATCH(H$89,$19:$19,0)),'Table A2 Economic Benefits'!H89)</f>
        <v>0</v>
      </c>
      <c r="I101" s="382">
        <f>IF(ISNUMBER(I37),I37/INDEX($20:$20,MATCH(I$89,$19:$19,0)),'Table A2 Economic Benefits'!I89)</f>
        <v>0</v>
      </c>
      <c r="J101" s="382">
        <f>IF(ISNUMBER(J37),J37/INDEX($20:$20,MATCH(J$89,$19:$19,0)),'Table A2 Economic Benefits'!J89)</f>
        <v>0</v>
      </c>
      <c r="K101" s="382">
        <f>IF(ISNUMBER(K37),K37/INDEX($20:$20,MATCH(K$89,$19:$19,0)),'Table A2 Economic Benefits'!K89)</f>
        <v>0</v>
      </c>
      <c r="L101" s="382">
        <f>IF(ISNUMBER(L37),L37/INDEX($20:$20,MATCH(L$89,$19:$19,0)),'Table A2 Economic Benefits'!L89)</f>
        <v>0</v>
      </c>
      <c r="M101" s="382">
        <f>IF(ISNUMBER(M37),M37/INDEX($20:$20,MATCH(M$89,$19:$19,0)),'Table A2 Economic Benefits'!M89)</f>
        <v>0</v>
      </c>
      <c r="N101" s="382">
        <f>IF(ISNUMBER(N37),N37/INDEX($20:$20,MATCH(N$89,$19:$19,0)),'Table A2 Economic Benefits'!N89)</f>
        <v>0</v>
      </c>
      <c r="O101" s="382">
        <f>IF(ISNUMBER(O37),O37/INDEX($20:$20,MATCH(O$89,$19:$19,0)),'Table A2 Economic Benefits'!O89)</f>
        <v>0</v>
      </c>
      <c r="P101" s="382">
        <f>IF(ISNUMBER(P37),P37/INDEX($20:$20,MATCH(P$89,$19:$19,0)),'Table A2 Economic Benefits'!P89)</f>
        <v>0</v>
      </c>
      <c r="Q101" s="382">
        <f>IF(ISNUMBER(Q37),Q37/INDEX($20:$20,MATCH(Q$89,$19:$19,0)),'Table A2 Economic Benefits'!Q89)</f>
        <v>0</v>
      </c>
      <c r="R101" s="382">
        <f>IF(ISNUMBER(R37),R37/INDEX($20:$20,MATCH(R$89,$19:$19,0)),'Table A2 Economic Benefits'!R89)</f>
        <v>0</v>
      </c>
      <c r="S101" s="382">
        <f>IF(ISNUMBER(S37),S37/INDEX($20:$20,MATCH(S$89,$19:$19,0)),'Table A2 Economic Benefits'!S89)</f>
        <v>0</v>
      </c>
      <c r="T101" s="382">
        <f>IF(ISNUMBER(T37),T37/INDEX($20:$20,MATCH(T$89,$19:$19,0)),'Table A2 Economic Benefits'!T89)</f>
        <v>0</v>
      </c>
      <c r="U101" s="382">
        <f>IF(ISNUMBER(U37),U37/INDEX($20:$20,MATCH(U$89,$19:$19,0)),'Table A2 Economic Benefits'!U89)</f>
        <v>0</v>
      </c>
      <c r="V101" s="382">
        <f>IF(ISNUMBER(V37),V37/INDEX($20:$20,MATCH(V$89,$19:$19,0)),'Table A2 Economic Benefits'!V89)</f>
        <v>0</v>
      </c>
      <c r="W101" s="382">
        <f>IF(ISNUMBER(W37),W37/INDEX($20:$20,MATCH(W$89,$19:$19,0)),'Table A2 Economic Benefits'!W89)</f>
        <v>0</v>
      </c>
      <c r="X101" s="382">
        <f>IF(ISNUMBER(X37),X37/INDEX($20:$20,MATCH(X$89,$19:$19,0)),'Table A2 Economic Benefits'!X89)</f>
        <v>0</v>
      </c>
      <c r="Y101" s="382">
        <f>IF(ISNUMBER(Y37),Y37/INDEX($20:$20,MATCH(Y$89,$19:$19,0)),'Table A2 Economic Benefits'!Y89)</f>
        <v>0</v>
      </c>
      <c r="Z101" s="382">
        <f>IF(ISNUMBER(Z37),Z37/INDEX($20:$20,MATCH(Z$89,$19:$19,0)),'Table A2 Economic Benefits'!Z89)</f>
        <v>0</v>
      </c>
      <c r="AA101" s="382">
        <f>IF(ISNUMBER(AA37),AA37/INDEX($20:$20,MATCH(AA$89,$19:$19,0)),'Table A2 Economic Benefits'!AA89)</f>
        <v>0</v>
      </c>
      <c r="AB101" s="382">
        <f>IF(ISNUMBER(AB37),AB37/INDEX($20:$20,MATCH(AB$89,$19:$19,0)),'Table A2 Economic Benefits'!AB89)</f>
        <v>0</v>
      </c>
      <c r="AC101" s="382">
        <f>IF(ISNUMBER(AC37),AC37/INDEX($20:$20,MATCH(AC$89,$19:$19,0)),'Table A2 Economic Benefits'!AC89)</f>
        <v>0</v>
      </c>
      <c r="AD101" s="382">
        <f>IF(ISNUMBER(AD37),AD37/INDEX($20:$20,MATCH(AD$89,$19:$19,0)),'Table A2 Economic Benefits'!AD89)</f>
        <v>0</v>
      </c>
      <c r="AE101" s="382">
        <f>IF(ISNUMBER(AE37),AE37/INDEX($20:$20,MATCH(AE$89,$19:$19,0)),'Table A2 Economic Benefits'!AE89)</f>
        <v>0</v>
      </c>
      <c r="AF101" s="382">
        <f>IF(ISNUMBER(AF37),AF37/INDEX($20:$20,MATCH(AF$89,$19:$19,0)),'Table A2 Economic Benefits'!AF89)</f>
        <v>0</v>
      </c>
      <c r="AG101" s="382">
        <f>IF(ISNUMBER(AG37),AG37/INDEX($20:$20,MATCH(AG$89,$19:$19,0)),'Table A2 Economic Benefits'!AG89)</f>
        <v>0</v>
      </c>
      <c r="AH101" s="382">
        <f>IF(ISNUMBER(AH37),AH37/INDEX($20:$20,MATCH(AH$89,$19:$19,0)),'Table A2 Economic Benefits'!AH89)</f>
        <v>0</v>
      </c>
      <c r="AI101" s="382">
        <f>IF(ISNUMBER(AI37),AI37/INDEX($20:$20,MATCH(AI$89,$19:$19,0)),'Table A2 Economic Benefits'!AI89)</f>
        <v>0</v>
      </c>
      <c r="AJ101" s="382">
        <f>IF(ISNUMBER(AJ37),AJ37/INDEX($20:$20,MATCH(AJ$89,$19:$19,0)),'Table A2 Economic Benefits'!AJ89)</f>
        <v>0</v>
      </c>
      <c r="AK101" s="382">
        <f>IF(ISNUMBER(AK37),AK37/INDEX($20:$20,MATCH(AK$89,$19:$19,0)),'Table A2 Economic Benefits'!AK89)</f>
        <v>0</v>
      </c>
      <c r="AL101" s="382">
        <f>IF(ISNUMBER(AL37),AL37/INDEX($20:$20,MATCH(AL$89,$19:$19,0)),'Table A2 Economic Benefits'!AL89)</f>
        <v>0</v>
      </c>
      <c r="AM101" s="382">
        <f>IF(ISNUMBER(AM37),AM37/INDEX($20:$20,MATCH(AM$89,$19:$19,0)),'Table A2 Economic Benefits'!AM89)</f>
        <v>0</v>
      </c>
      <c r="AN101" s="382">
        <f>IF(ISNUMBER(AN37),AN37/INDEX($20:$20,MATCH(AN$89,$19:$19,0)),'Table A2 Economic Benefits'!AN89)</f>
        <v>0</v>
      </c>
      <c r="AO101" s="382">
        <f>IF(ISNUMBER(AO37),AO37/INDEX($20:$20,MATCH(AO$89,$19:$19,0)),'Table A2 Economic Benefits'!AO89)</f>
        <v>0</v>
      </c>
      <c r="AP101" s="382">
        <f>IF(ISNUMBER(AP37),AP37/INDEX($20:$20,MATCH(AP$89,$19:$19,0)),'Table A2 Economic Benefits'!AP89)</f>
        <v>0</v>
      </c>
      <c r="AQ101" s="382">
        <f>IF(ISNUMBER(AQ37),AQ37/INDEX($20:$20,MATCH(AQ$89,$19:$19,0)),'Table A2 Economic Benefits'!AQ89)</f>
        <v>0</v>
      </c>
      <c r="AR101" s="382">
        <f>IF(ISNUMBER(AR37),AR37/INDEX($20:$20,MATCH(AR$89,$19:$19,0)),'Table A2 Economic Benefits'!AR89)</f>
        <v>0</v>
      </c>
      <c r="AS101" s="382">
        <f>IF(ISNUMBER(AS37),AS37/INDEX($20:$20,MATCH(AS$89,$19:$19,0)),'Table A2 Economic Benefits'!AS89)</f>
        <v>0</v>
      </c>
      <c r="AT101" s="382">
        <f>IF(ISNUMBER(AT37),AT37/INDEX($20:$20,MATCH(AT$89,$19:$19,0)),'Table A2 Economic Benefits'!AT89)</f>
        <v>0</v>
      </c>
      <c r="AU101" s="382">
        <f>IF(ISNUMBER(AU37),AU37/INDEX($20:$20,MATCH(AU$89,$19:$19,0)),'Table A2 Economic Benefits'!AU89)</f>
        <v>0</v>
      </c>
      <c r="AV101" s="382">
        <f>IF(ISNUMBER(AV37),AV37/INDEX($20:$20,MATCH(AV$89,$19:$19,0)),'Table A2 Economic Benefits'!AV89)</f>
        <v>0</v>
      </c>
      <c r="AW101" s="382">
        <f>IF(ISNUMBER(AW37),AW37/INDEX($20:$20,MATCH(AW$89,$19:$19,0)),'Table A2 Economic Benefits'!AW89)</f>
        <v>0</v>
      </c>
      <c r="AX101" s="382">
        <f>IF(ISNUMBER(AX37),AX37/INDEX($20:$20,MATCH(AX$89,$19:$19,0)),'Table A2 Economic Benefits'!AX89)</f>
        <v>0</v>
      </c>
      <c r="AY101" s="382">
        <f>IF(ISNUMBER(AY37),AY37/INDEX($20:$20,MATCH(AY$89,$19:$19,0)),'Table A2 Economic Benefits'!AY89)</f>
        <v>0</v>
      </c>
      <c r="AZ101" s="382">
        <f>IF(ISNUMBER(AZ37),AZ37/INDEX($20:$20,MATCH(AZ$89,$19:$19,0)),'Table A2 Economic Benefits'!AZ89)</f>
        <v>0</v>
      </c>
      <c r="BA101" s="382">
        <f>IF(ISNUMBER(BA37),BA37/INDEX($20:$20,MATCH(BA$89,$19:$19,0)),'Table A2 Economic Benefits'!BA89)</f>
        <v>0</v>
      </c>
      <c r="BB101" s="382">
        <f>IF(ISNUMBER(BB37),BB37/INDEX($20:$20,MATCH(BB$89,$19:$19,0)),'Table A2 Economic Benefits'!BB89)</f>
        <v>0</v>
      </c>
      <c r="BC101" s="382">
        <f>IF(ISNUMBER(BC37),BC37/INDEX($20:$20,MATCH(BC$89,$19:$19,0)),'Table A2 Economic Benefits'!BC89)</f>
        <v>0</v>
      </c>
      <c r="BD101" s="382">
        <f>IF(ISNUMBER(BD37),BD37/INDEX($20:$20,MATCH(BD$89,$19:$19,0)),'Table A2 Economic Benefits'!BD89)</f>
        <v>0</v>
      </c>
      <c r="BE101" s="382">
        <f>IF(ISNUMBER(BE37),BE37/INDEX($20:$20,MATCH(BE$89,$19:$19,0)),'Table A2 Economic Benefits'!BE89)</f>
        <v>0</v>
      </c>
      <c r="BF101" s="382">
        <f>IF(ISNUMBER(BF37),BF37/INDEX($20:$20,MATCH(BF$89,$19:$19,0)),'Table A2 Economic Benefits'!BF89)</f>
        <v>0</v>
      </c>
      <c r="BG101" s="382">
        <f>IF(ISNUMBER(BG37),BG37/INDEX($20:$20,MATCH(BG$89,$19:$19,0)),'Table A2 Economic Benefits'!BG89)</f>
        <v>0</v>
      </c>
      <c r="BH101" s="382">
        <f>IF(ISNUMBER(BH37),BH37/INDEX($20:$20,MATCH(BH$89,$19:$19,0)),'Table A2 Economic Benefits'!BH89)</f>
        <v>0</v>
      </c>
      <c r="BI101" s="382">
        <f>IF(ISNUMBER(BI37),BI37/INDEX($20:$20,MATCH(BI$89,$19:$19,0)),'Table A2 Economic Benefits'!BI89)</f>
        <v>0</v>
      </c>
      <c r="BJ101" s="382">
        <f>IF(ISNUMBER(BJ37),BJ37/INDEX($20:$20,MATCH(BJ$89,$19:$19,0)),'Table A2 Economic Benefits'!BJ89)</f>
        <v>0</v>
      </c>
      <c r="BK101" s="382">
        <f>IF(ISNUMBER(BK37),BK37/INDEX($20:$20,MATCH(BK$89,$19:$19,0)),'Table A2 Economic Benefits'!BK89)</f>
        <v>0</v>
      </c>
      <c r="BL101" s="382">
        <f>IF(ISNUMBER(BL37),BL37/INDEX($20:$20,MATCH(BL$89,$19:$19,0)),'Table A2 Economic Benefits'!BL89)</f>
        <v>0</v>
      </c>
      <c r="BM101" s="382">
        <f>IF(ISNUMBER(BM37),BM37/INDEX($20:$20,MATCH(BM$89,$19:$19,0)),'Table A2 Economic Benefits'!BM89)</f>
        <v>0</v>
      </c>
      <c r="BN101" s="382">
        <f>IF(ISNUMBER(BN37),BN37/INDEX($20:$20,MATCH(BN$89,$19:$19,0)),'Table A2 Economic Benefits'!BN89)</f>
        <v>0</v>
      </c>
      <c r="BO101" s="382">
        <f>IF(ISNUMBER(BO37),BO37/INDEX($20:$20,MATCH(BO$89,$19:$19,0)),'Table A2 Economic Benefits'!BO89)</f>
        <v>0</v>
      </c>
    </row>
    <row r="102" spans="3:67" x14ac:dyDescent="0.35">
      <c r="C102" s="109" t="str">
        <f t="shared" si="4"/>
        <v>&lt;Select&gt;</v>
      </c>
      <c r="D102" s="109" t="str">
        <f t="shared" si="4"/>
        <v>&lt;Select&gt;</v>
      </c>
      <c r="E102" s="109" t="str">
        <f t="shared" si="5"/>
        <v/>
      </c>
      <c r="F102" s="109" t="str">
        <f t="shared" si="5"/>
        <v>&lt;Select&gt;</v>
      </c>
      <c r="G102" s="109" t="str">
        <f t="shared" si="5"/>
        <v>&lt;Select&gt;</v>
      </c>
      <c r="H102" s="382">
        <f>IF(ISNUMBER(H38),H38/INDEX($20:$20,MATCH(H$89,$19:$19,0)),'Table A2 Economic Benefits'!H90)</f>
        <v>0</v>
      </c>
      <c r="I102" s="382">
        <f>IF(ISNUMBER(I38),I38/INDEX($20:$20,MATCH(I$89,$19:$19,0)),'Table A2 Economic Benefits'!I90)</f>
        <v>0</v>
      </c>
      <c r="J102" s="382">
        <f>IF(ISNUMBER(J38),J38/INDEX($20:$20,MATCH(J$89,$19:$19,0)),'Table A2 Economic Benefits'!J90)</f>
        <v>0</v>
      </c>
      <c r="K102" s="382">
        <f>IF(ISNUMBER(K38),K38/INDEX($20:$20,MATCH(K$89,$19:$19,0)),'Table A2 Economic Benefits'!K90)</f>
        <v>0</v>
      </c>
      <c r="L102" s="382">
        <f>IF(ISNUMBER(L38),L38/INDEX($20:$20,MATCH(L$89,$19:$19,0)),'Table A2 Economic Benefits'!L90)</f>
        <v>0</v>
      </c>
      <c r="M102" s="382">
        <f>IF(ISNUMBER(M38),M38/INDEX($20:$20,MATCH(M$89,$19:$19,0)),'Table A2 Economic Benefits'!M90)</f>
        <v>0</v>
      </c>
      <c r="N102" s="382">
        <f>IF(ISNUMBER(N38),N38/INDEX($20:$20,MATCH(N$89,$19:$19,0)),'Table A2 Economic Benefits'!N90)</f>
        <v>0</v>
      </c>
      <c r="O102" s="382">
        <f>IF(ISNUMBER(O38),O38/INDEX($20:$20,MATCH(O$89,$19:$19,0)),'Table A2 Economic Benefits'!O90)</f>
        <v>0</v>
      </c>
      <c r="P102" s="382">
        <f>IF(ISNUMBER(P38),P38/INDEX($20:$20,MATCH(P$89,$19:$19,0)),'Table A2 Economic Benefits'!P90)</f>
        <v>0</v>
      </c>
      <c r="Q102" s="382">
        <f>IF(ISNUMBER(Q38),Q38/INDEX($20:$20,MATCH(Q$89,$19:$19,0)),'Table A2 Economic Benefits'!Q90)</f>
        <v>0</v>
      </c>
      <c r="R102" s="382">
        <f>IF(ISNUMBER(R38),R38/INDEX($20:$20,MATCH(R$89,$19:$19,0)),'Table A2 Economic Benefits'!R90)</f>
        <v>0</v>
      </c>
      <c r="S102" s="382">
        <f>IF(ISNUMBER(S38),S38/INDEX($20:$20,MATCH(S$89,$19:$19,0)),'Table A2 Economic Benefits'!S90)</f>
        <v>0</v>
      </c>
      <c r="T102" s="382">
        <f>IF(ISNUMBER(T38),T38/INDEX($20:$20,MATCH(T$89,$19:$19,0)),'Table A2 Economic Benefits'!T90)</f>
        <v>0</v>
      </c>
      <c r="U102" s="382">
        <f>IF(ISNUMBER(U38),U38/INDEX($20:$20,MATCH(U$89,$19:$19,0)),'Table A2 Economic Benefits'!U90)</f>
        <v>0</v>
      </c>
      <c r="V102" s="382">
        <f>IF(ISNUMBER(V38),V38/INDEX($20:$20,MATCH(V$89,$19:$19,0)),'Table A2 Economic Benefits'!V90)</f>
        <v>0</v>
      </c>
      <c r="W102" s="382">
        <f>IF(ISNUMBER(W38),W38/INDEX($20:$20,MATCH(W$89,$19:$19,0)),'Table A2 Economic Benefits'!W90)</f>
        <v>0</v>
      </c>
      <c r="X102" s="382">
        <f>IF(ISNUMBER(X38),X38/INDEX($20:$20,MATCH(X$89,$19:$19,0)),'Table A2 Economic Benefits'!X90)</f>
        <v>0</v>
      </c>
      <c r="Y102" s="382">
        <f>IF(ISNUMBER(Y38),Y38/INDEX($20:$20,MATCH(Y$89,$19:$19,0)),'Table A2 Economic Benefits'!Y90)</f>
        <v>0</v>
      </c>
      <c r="Z102" s="382">
        <f>IF(ISNUMBER(Z38),Z38/INDEX($20:$20,MATCH(Z$89,$19:$19,0)),'Table A2 Economic Benefits'!Z90)</f>
        <v>0</v>
      </c>
      <c r="AA102" s="382">
        <f>IF(ISNUMBER(AA38),AA38/INDEX($20:$20,MATCH(AA$89,$19:$19,0)),'Table A2 Economic Benefits'!AA90)</f>
        <v>0</v>
      </c>
      <c r="AB102" s="382">
        <f>IF(ISNUMBER(AB38),AB38/INDEX($20:$20,MATCH(AB$89,$19:$19,0)),'Table A2 Economic Benefits'!AB90)</f>
        <v>0</v>
      </c>
      <c r="AC102" s="382">
        <f>IF(ISNUMBER(AC38),AC38/INDEX($20:$20,MATCH(AC$89,$19:$19,0)),'Table A2 Economic Benefits'!AC90)</f>
        <v>0</v>
      </c>
      <c r="AD102" s="382">
        <f>IF(ISNUMBER(AD38),AD38/INDEX($20:$20,MATCH(AD$89,$19:$19,0)),'Table A2 Economic Benefits'!AD90)</f>
        <v>0</v>
      </c>
      <c r="AE102" s="382">
        <f>IF(ISNUMBER(AE38),AE38/INDEX($20:$20,MATCH(AE$89,$19:$19,0)),'Table A2 Economic Benefits'!AE90)</f>
        <v>0</v>
      </c>
      <c r="AF102" s="382">
        <f>IF(ISNUMBER(AF38),AF38/INDEX($20:$20,MATCH(AF$89,$19:$19,0)),'Table A2 Economic Benefits'!AF90)</f>
        <v>0</v>
      </c>
      <c r="AG102" s="382">
        <f>IF(ISNUMBER(AG38),AG38/INDEX($20:$20,MATCH(AG$89,$19:$19,0)),'Table A2 Economic Benefits'!AG90)</f>
        <v>0</v>
      </c>
      <c r="AH102" s="382">
        <f>IF(ISNUMBER(AH38),AH38/INDEX($20:$20,MATCH(AH$89,$19:$19,0)),'Table A2 Economic Benefits'!AH90)</f>
        <v>0</v>
      </c>
      <c r="AI102" s="382">
        <f>IF(ISNUMBER(AI38),AI38/INDEX($20:$20,MATCH(AI$89,$19:$19,0)),'Table A2 Economic Benefits'!AI90)</f>
        <v>0</v>
      </c>
      <c r="AJ102" s="382">
        <f>IF(ISNUMBER(AJ38),AJ38/INDEX($20:$20,MATCH(AJ$89,$19:$19,0)),'Table A2 Economic Benefits'!AJ90)</f>
        <v>0</v>
      </c>
      <c r="AK102" s="382">
        <f>IF(ISNUMBER(AK38),AK38/INDEX($20:$20,MATCH(AK$89,$19:$19,0)),'Table A2 Economic Benefits'!AK90)</f>
        <v>0</v>
      </c>
      <c r="AL102" s="382">
        <f>IF(ISNUMBER(AL38),AL38/INDEX($20:$20,MATCH(AL$89,$19:$19,0)),'Table A2 Economic Benefits'!AL90)</f>
        <v>0</v>
      </c>
      <c r="AM102" s="382">
        <f>IF(ISNUMBER(AM38),AM38/INDEX($20:$20,MATCH(AM$89,$19:$19,0)),'Table A2 Economic Benefits'!AM90)</f>
        <v>0</v>
      </c>
      <c r="AN102" s="382">
        <f>IF(ISNUMBER(AN38),AN38/INDEX($20:$20,MATCH(AN$89,$19:$19,0)),'Table A2 Economic Benefits'!AN90)</f>
        <v>0</v>
      </c>
      <c r="AO102" s="382">
        <f>IF(ISNUMBER(AO38),AO38/INDEX($20:$20,MATCH(AO$89,$19:$19,0)),'Table A2 Economic Benefits'!AO90)</f>
        <v>0</v>
      </c>
      <c r="AP102" s="382">
        <f>IF(ISNUMBER(AP38),AP38/INDEX($20:$20,MATCH(AP$89,$19:$19,0)),'Table A2 Economic Benefits'!AP90)</f>
        <v>0</v>
      </c>
      <c r="AQ102" s="382">
        <f>IF(ISNUMBER(AQ38),AQ38/INDEX($20:$20,MATCH(AQ$89,$19:$19,0)),'Table A2 Economic Benefits'!AQ90)</f>
        <v>0</v>
      </c>
      <c r="AR102" s="382">
        <f>IF(ISNUMBER(AR38),AR38/INDEX($20:$20,MATCH(AR$89,$19:$19,0)),'Table A2 Economic Benefits'!AR90)</f>
        <v>0</v>
      </c>
      <c r="AS102" s="382">
        <f>IF(ISNUMBER(AS38),AS38/INDEX($20:$20,MATCH(AS$89,$19:$19,0)),'Table A2 Economic Benefits'!AS90)</f>
        <v>0</v>
      </c>
      <c r="AT102" s="382">
        <f>IF(ISNUMBER(AT38),AT38/INDEX($20:$20,MATCH(AT$89,$19:$19,0)),'Table A2 Economic Benefits'!AT90)</f>
        <v>0</v>
      </c>
      <c r="AU102" s="382">
        <f>IF(ISNUMBER(AU38),AU38/INDEX($20:$20,MATCH(AU$89,$19:$19,0)),'Table A2 Economic Benefits'!AU90)</f>
        <v>0</v>
      </c>
      <c r="AV102" s="382">
        <f>IF(ISNUMBER(AV38),AV38/INDEX($20:$20,MATCH(AV$89,$19:$19,0)),'Table A2 Economic Benefits'!AV90)</f>
        <v>0</v>
      </c>
      <c r="AW102" s="382">
        <f>IF(ISNUMBER(AW38),AW38/INDEX($20:$20,MATCH(AW$89,$19:$19,0)),'Table A2 Economic Benefits'!AW90)</f>
        <v>0</v>
      </c>
      <c r="AX102" s="382">
        <f>IF(ISNUMBER(AX38),AX38/INDEX($20:$20,MATCH(AX$89,$19:$19,0)),'Table A2 Economic Benefits'!AX90)</f>
        <v>0</v>
      </c>
      <c r="AY102" s="382">
        <f>IF(ISNUMBER(AY38),AY38/INDEX($20:$20,MATCH(AY$89,$19:$19,0)),'Table A2 Economic Benefits'!AY90)</f>
        <v>0</v>
      </c>
      <c r="AZ102" s="382">
        <f>IF(ISNUMBER(AZ38),AZ38/INDEX($20:$20,MATCH(AZ$89,$19:$19,0)),'Table A2 Economic Benefits'!AZ90)</f>
        <v>0</v>
      </c>
      <c r="BA102" s="382">
        <f>IF(ISNUMBER(BA38),BA38/INDEX($20:$20,MATCH(BA$89,$19:$19,0)),'Table A2 Economic Benefits'!BA90)</f>
        <v>0</v>
      </c>
      <c r="BB102" s="382">
        <f>IF(ISNUMBER(BB38),BB38/INDEX($20:$20,MATCH(BB$89,$19:$19,0)),'Table A2 Economic Benefits'!BB90)</f>
        <v>0</v>
      </c>
      <c r="BC102" s="382">
        <f>IF(ISNUMBER(BC38),BC38/INDEX($20:$20,MATCH(BC$89,$19:$19,0)),'Table A2 Economic Benefits'!BC90)</f>
        <v>0</v>
      </c>
      <c r="BD102" s="382">
        <f>IF(ISNUMBER(BD38),BD38/INDEX($20:$20,MATCH(BD$89,$19:$19,0)),'Table A2 Economic Benefits'!BD90)</f>
        <v>0</v>
      </c>
      <c r="BE102" s="382">
        <f>IF(ISNUMBER(BE38),BE38/INDEX($20:$20,MATCH(BE$89,$19:$19,0)),'Table A2 Economic Benefits'!BE90)</f>
        <v>0</v>
      </c>
      <c r="BF102" s="382">
        <f>IF(ISNUMBER(BF38),BF38/INDEX($20:$20,MATCH(BF$89,$19:$19,0)),'Table A2 Economic Benefits'!BF90)</f>
        <v>0</v>
      </c>
      <c r="BG102" s="382">
        <f>IF(ISNUMBER(BG38),BG38/INDEX($20:$20,MATCH(BG$89,$19:$19,0)),'Table A2 Economic Benefits'!BG90)</f>
        <v>0</v>
      </c>
      <c r="BH102" s="382">
        <f>IF(ISNUMBER(BH38),BH38/INDEX($20:$20,MATCH(BH$89,$19:$19,0)),'Table A2 Economic Benefits'!BH90)</f>
        <v>0</v>
      </c>
      <c r="BI102" s="382">
        <f>IF(ISNUMBER(BI38),BI38/INDEX($20:$20,MATCH(BI$89,$19:$19,0)),'Table A2 Economic Benefits'!BI90)</f>
        <v>0</v>
      </c>
      <c r="BJ102" s="382">
        <f>IF(ISNUMBER(BJ38),BJ38/INDEX($20:$20,MATCH(BJ$89,$19:$19,0)),'Table A2 Economic Benefits'!BJ90)</f>
        <v>0</v>
      </c>
      <c r="BK102" s="382">
        <f>IF(ISNUMBER(BK38),BK38/INDEX($20:$20,MATCH(BK$89,$19:$19,0)),'Table A2 Economic Benefits'!BK90)</f>
        <v>0</v>
      </c>
      <c r="BL102" s="382">
        <f>IF(ISNUMBER(BL38),BL38/INDEX($20:$20,MATCH(BL$89,$19:$19,0)),'Table A2 Economic Benefits'!BL90)</f>
        <v>0</v>
      </c>
      <c r="BM102" s="382">
        <f>IF(ISNUMBER(BM38),BM38/INDEX($20:$20,MATCH(BM$89,$19:$19,0)),'Table A2 Economic Benefits'!BM90)</f>
        <v>0</v>
      </c>
      <c r="BN102" s="382">
        <f>IF(ISNUMBER(BN38),BN38/INDEX($20:$20,MATCH(BN$89,$19:$19,0)),'Table A2 Economic Benefits'!BN90)</f>
        <v>0</v>
      </c>
      <c r="BO102" s="382">
        <f>IF(ISNUMBER(BO38),BO38/INDEX($20:$20,MATCH(BO$89,$19:$19,0)),'Table A2 Economic Benefits'!BO90)</f>
        <v>0</v>
      </c>
    </row>
    <row r="103" spans="3:67" x14ac:dyDescent="0.35">
      <c r="C103" s="109" t="str">
        <f t="shared" si="4"/>
        <v>&lt;Select&gt;</v>
      </c>
      <c r="D103" s="109" t="str">
        <f t="shared" si="4"/>
        <v>&lt;Select&gt;</v>
      </c>
      <c r="E103" s="109" t="str">
        <f t="shared" si="5"/>
        <v/>
      </c>
      <c r="F103" s="109" t="str">
        <f t="shared" si="5"/>
        <v>&lt;Select&gt;</v>
      </c>
      <c r="G103" s="109" t="str">
        <f t="shared" si="5"/>
        <v>&lt;Select&gt;</v>
      </c>
      <c r="H103" s="382">
        <f>IF(ISNUMBER(H39),H39/INDEX($20:$20,MATCH(H$89,$19:$19,0)),'Table A2 Economic Benefits'!H91)</f>
        <v>0</v>
      </c>
      <c r="I103" s="382">
        <f>IF(ISNUMBER(I39),I39/INDEX($20:$20,MATCH(I$89,$19:$19,0)),'Table A2 Economic Benefits'!I91)</f>
        <v>0</v>
      </c>
      <c r="J103" s="382">
        <f>IF(ISNUMBER(J39),J39/INDEX($20:$20,MATCH(J$89,$19:$19,0)),'Table A2 Economic Benefits'!J91)</f>
        <v>0</v>
      </c>
      <c r="K103" s="382">
        <f>IF(ISNUMBER(K39),K39/INDEX($20:$20,MATCH(K$89,$19:$19,0)),'Table A2 Economic Benefits'!K91)</f>
        <v>0</v>
      </c>
      <c r="L103" s="382">
        <f>IF(ISNUMBER(L39),L39/INDEX($20:$20,MATCH(L$89,$19:$19,0)),'Table A2 Economic Benefits'!L91)</f>
        <v>0</v>
      </c>
      <c r="M103" s="382">
        <f>IF(ISNUMBER(M39),M39/INDEX($20:$20,MATCH(M$89,$19:$19,0)),'Table A2 Economic Benefits'!M91)</f>
        <v>0</v>
      </c>
      <c r="N103" s="382">
        <f>IF(ISNUMBER(N39),N39/INDEX($20:$20,MATCH(N$89,$19:$19,0)),'Table A2 Economic Benefits'!N91)</f>
        <v>0</v>
      </c>
      <c r="O103" s="382">
        <f>IF(ISNUMBER(O39),O39/INDEX($20:$20,MATCH(O$89,$19:$19,0)),'Table A2 Economic Benefits'!O91)</f>
        <v>0</v>
      </c>
      <c r="P103" s="382">
        <f>IF(ISNUMBER(P39),P39/INDEX($20:$20,MATCH(P$89,$19:$19,0)),'Table A2 Economic Benefits'!P91)</f>
        <v>0</v>
      </c>
      <c r="Q103" s="382">
        <f>IF(ISNUMBER(Q39),Q39/INDEX($20:$20,MATCH(Q$89,$19:$19,0)),'Table A2 Economic Benefits'!Q91)</f>
        <v>0</v>
      </c>
      <c r="R103" s="382">
        <f>IF(ISNUMBER(R39),R39/INDEX($20:$20,MATCH(R$89,$19:$19,0)),'Table A2 Economic Benefits'!R91)</f>
        <v>0</v>
      </c>
      <c r="S103" s="382">
        <f>IF(ISNUMBER(S39),S39/INDEX($20:$20,MATCH(S$89,$19:$19,0)),'Table A2 Economic Benefits'!S91)</f>
        <v>0</v>
      </c>
      <c r="T103" s="382">
        <f>IF(ISNUMBER(T39),T39/INDEX($20:$20,MATCH(T$89,$19:$19,0)),'Table A2 Economic Benefits'!T91)</f>
        <v>0</v>
      </c>
      <c r="U103" s="382">
        <f>IF(ISNUMBER(U39),U39/INDEX($20:$20,MATCH(U$89,$19:$19,0)),'Table A2 Economic Benefits'!U91)</f>
        <v>0</v>
      </c>
      <c r="V103" s="382">
        <f>IF(ISNUMBER(V39),V39/INDEX($20:$20,MATCH(V$89,$19:$19,0)),'Table A2 Economic Benefits'!V91)</f>
        <v>0</v>
      </c>
      <c r="W103" s="382">
        <f>IF(ISNUMBER(W39),W39/INDEX($20:$20,MATCH(W$89,$19:$19,0)),'Table A2 Economic Benefits'!W91)</f>
        <v>0</v>
      </c>
      <c r="X103" s="382">
        <f>IF(ISNUMBER(X39),X39/INDEX($20:$20,MATCH(X$89,$19:$19,0)),'Table A2 Economic Benefits'!X91)</f>
        <v>0</v>
      </c>
      <c r="Y103" s="382">
        <f>IF(ISNUMBER(Y39),Y39/INDEX($20:$20,MATCH(Y$89,$19:$19,0)),'Table A2 Economic Benefits'!Y91)</f>
        <v>0</v>
      </c>
      <c r="Z103" s="382">
        <f>IF(ISNUMBER(Z39),Z39/INDEX($20:$20,MATCH(Z$89,$19:$19,0)),'Table A2 Economic Benefits'!Z91)</f>
        <v>0</v>
      </c>
      <c r="AA103" s="382">
        <f>IF(ISNUMBER(AA39),AA39/INDEX($20:$20,MATCH(AA$89,$19:$19,0)),'Table A2 Economic Benefits'!AA91)</f>
        <v>0</v>
      </c>
      <c r="AB103" s="382">
        <f>IF(ISNUMBER(AB39),AB39/INDEX($20:$20,MATCH(AB$89,$19:$19,0)),'Table A2 Economic Benefits'!AB91)</f>
        <v>0</v>
      </c>
      <c r="AC103" s="382">
        <f>IF(ISNUMBER(AC39),AC39/INDEX($20:$20,MATCH(AC$89,$19:$19,0)),'Table A2 Economic Benefits'!AC91)</f>
        <v>0</v>
      </c>
      <c r="AD103" s="382">
        <f>IF(ISNUMBER(AD39),AD39/INDEX($20:$20,MATCH(AD$89,$19:$19,0)),'Table A2 Economic Benefits'!AD91)</f>
        <v>0</v>
      </c>
      <c r="AE103" s="382">
        <f>IF(ISNUMBER(AE39),AE39/INDEX($20:$20,MATCH(AE$89,$19:$19,0)),'Table A2 Economic Benefits'!AE91)</f>
        <v>0</v>
      </c>
      <c r="AF103" s="382">
        <f>IF(ISNUMBER(AF39),AF39/INDEX($20:$20,MATCH(AF$89,$19:$19,0)),'Table A2 Economic Benefits'!AF91)</f>
        <v>0</v>
      </c>
      <c r="AG103" s="382">
        <f>IF(ISNUMBER(AG39),AG39/INDEX($20:$20,MATCH(AG$89,$19:$19,0)),'Table A2 Economic Benefits'!AG91)</f>
        <v>0</v>
      </c>
      <c r="AH103" s="382">
        <f>IF(ISNUMBER(AH39),AH39/INDEX($20:$20,MATCH(AH$89,$19:$19,0)),'Table A2 Economic Benefits'!AH91)</f>
        <v>0</v>
      </c>
      <c r="AI103" s="382">
        <f>IF(ISNUMBER(AI39),AI39/INDEX($20:$20,MATCH(AI$89,$19:$19,0)),'Table A2 Economic Benefits'!AI91)</f>
        <v>0</v>
      </c>
      <c r="AJ103" s="382">
        <f>IF(ISNUMBER(AJ39),AJ39/INDEX($20:$20,MATCH(AJ$89,$19:$19,0)),'Table A2 Economic Benefits'!AJ91)</f>
        <v>0</v>
      </c>
      <c r="AK103" s="382">
        <f>IF(ISNUMBER(AK39),AK39/INDEX($20:$20,MATCH(AK$89,$19:$19,0)),'Table A2 Economic Benefits'!AK91)</f>
        <v>0</v>
      </c>
      <c r="AL103" s="382">
        <f>IF(ISNUMBER(AL39),AL39/INDEX($20:$20,MATCH(AL$89,$19:$19,0)),'Table A2 Economic Benefits'!AL91)</f>
        <v>0</v>
      </c>
      <c r="AM103" s="382">
        <f>IF(ISNUMBER(AM39),AM39/INDEX($20:$20,MATCH(AM$89,$19:$19,0)),'Table A2 Economic Benefits'!AM91)</f>
        <v>0</v>
      </c>
      <c r="AN103" s="382">
        <f>IF(ISNUMBER(AN39),AN39/INDEX($20:$20,MATCH(AN$89,$19:$19,0)),'Table A2 Economic Benefits'!AN91)</f>
        <v>0</v>
      </c>
      <c r="AO103" s="382">
        <f>IF(ISNUMBER(AO39),AO39/INDEX($20:$20,MATCH(AO$89,$19:$19,0)),'Table A2 Economic Benefits'!AO91)</f>
        <v>0</v>
      </c>
      <c r="AP103" s="382">
        <f>IF(ISNUMBER(AP39),AP39/INDEX($20:$20,MATCH(AP$89,$19:$19,0)),'Table A2 Economic Benefits'!AP91)</f>
        <v>0</v>
      </c>
      <c r="AQ103" s="382">
        <f>IF(ISNUMBER(AQ39),AQ39/INDEX($20:$20,MATCH(AQ$89,$19:$19,0)),'Table A2 Economic Benefits'!AQ91)</f>
        <v>0</v>
      </c>
      <c r="AR103" s="382">
        <f>IF(ISNUMBER(AR39),AR39/INDEX($20:$20,MATCH(AR$89,$19:$19,0)),'Table A2 Economic Benefits'!AR91)</f>
        <v>0</v>
      </c>
      <c r="AS103" s="382">
        <f>IF(ISNUMBER(AS39),AS39/INDEX($20:$20,MATCH(AS$89,$19:$19,0)),'Table A2 Economic Benefits'!AS91)</f>
        <v>0</v>
      </c>
      <c r="AT103" s="382">
        <f>IF(ISNUMBER(AT39),AT39/INDEX($20:$20,MATCH(AT$89,$19:$19,0)),'Table A2 Economic Benefits'!AT91)</f>
        <v>0</v>
      </c>
      <c r="AU103" s="382">
        <f>IF(ISNUMBER(AU39),AU39/INDEX($20:$20,MATCH(AU$89,$19:$19,0)),'Table A2 Economic Benefits'!AU91)</f>
        <v>0</v>
      </c>
      <c r="AV103" s="382">
        <f>IF(ISNUMBER(AV39),AV39/INDEX($20:$20,MATCH(AV$89,$19:$19,0)),'Table A2 Economic Benefits'!AV91)</f>
        <v>0</v>
      </c>
      <c r="AW103" s="382">
        <f>IF(ISNUMBER(AW39),AW39/INDEX($20:$20,MATCH(AW$89,$19:$19,0)),'Table A2 Economic Benefits'!AW91)</f>
        <v>0</v>
      </c>
      <c r="AX103" s="382">
        <f>IF(ISNUMBER(AX39),AX39/INDEX($20:$20,MATCH(AX$89,$19:$19,0)),'Table A2 Economic Benefits'!AX91)</f>
        <v>0</v>
      </c>
      <c r="AY103" s="382">
        <f>IF(ISNUMBER(AY39),AY39/INDEX($20:$20,MATCH(AY$89,$19:$19,0)),'Table A2 Economic Benefits'!AY91)</f>
        <v>0</v>
      </c>
      <c r="AZ103" s="382">
        <f>IF(ISNUMBER(AZ39),AZ39/INDEX($20:$20,MATCH(AZ$89,$19:$19,0)),'Table A2 Economic Benefits'!AZ91)</f>
        <v>0</v>
      </c>
      <c r="BA103" s="382">
        <f>IF(ISNUMBER(BA39),BA39/INDEX($20:$20,MATCH(BA$89,$19:$19,0)),'Table A2 Economic Benefits'!BA91)</f>
        <v>0</v>
      </c>
      <c r="BB103" s="382">
        <f>IF(ISNUMBER(BB39),BB39/INDEX($20:$20,MATCH(BB$89,$19:$19,0)),'Table A2 Economic Benefits'!BB91)</f>
        <v>0</v>
      </c>
      <c r="BC103" s="382">
        <f>IF(ISNUMBER(BC39),BC39/INDEX($20:$20,MATCH(BC$89,$19:$19,0)),'Table A2 Economic Benefits'!BC91)</f>
        <v>0</v>
      </c>
      <c r="BD103" s="382">
        <f>IF(ISNUMBER(BD39),BD39/INDEX($20:$20,MATCH(BD$89,$19:$19,0)),'Table A2 Economic Benefits'!BD91)</f>
        <v>0</v>
      </c>
      <c r="BE103" s="382">
        <f>IF(ISNUMBER(BE39),BE39/INDEX($20:$20,MATCH(BE$89,$19:$19,0)),'Table A2 Economic Benefits'!BE91)</f>
        <v>0</v>
      </c>
      <c r="BF103" s="382">
        <f>IF(ISNUMBER(BF39),BF39/INDEX($20:$20,MATCH(BF$89,$19:$19,0)),'Table A2 Economic Benefits'!BF91)</f>
        <v>0</v>
      </c>
      <c r="BG103" s="382">
        <f>IF(ISNUMBER(BG39),BG39/INDEX($20:$20,MATCH(BG$89,$19:$19,0)),'Table A2 Economic Benefits'!BG91)</f>
        <v>0</v>
      </c>
      <c r="BH103" s="382">
        <f>IF(ISNUMBER(BH39),BH39/INDEX($20:$20,MATCH(BH$89,$19:$19,0)),'Table A2 Economic Benefits'!BH91)</f>
        <v>0</v>
      </c>
      <c r="BI103" s="382">
        <f>IF(ISNUMBER(BI39),BI39/INDEX($20:$20,MATCH(BI$89,$19:$19,0)),'Table A2 Economic Benefits'!BI91)</f>
        <v>0</v>
      </c>
      <c r="BJ103" s="382">
        <f>IF(ISNUMBER(BJ39),BJ39/INDEX($20:$20,MATCH(BJ$89,$19:$19,0)),'Table A2 Economic Benefits'!BJ91)</f>
        <v>0</v>
      </c>
      <c r="BK103" s="382">
        <f>IF(ISNUMBER(BK39),BK39/INDEX($20:$20,MATCH(BK$89,$19:$19,0)),'Table A2 Economic Benefits'!BK91)</f>
        <v>0</v>
      </c>
      <c r="BL103" s="382">
        <f>IF(ISNUMBER(BL39),BL39/INDEX($20:$20,MATCH(BL$89,$19:$19,0)),'Table A2 Economic Benefits'!BL91)</f>
        <v>0</v>
      </c>
      <c r="BM103" s="382">
        <f>IF(ISNUMBER(BM39),BM39/INDEX($20:$20,MATCH(BM$89,$19:$19,0)),'Table A2 Economic Benefits'!BM91)</f>
        <v>0</v>
      </c>
      <c r="BN103" s="382">
        <f>IF(ISNUMBER(BN39),BN39/INDEX($20:$20,MATCH(BN$89,$19:$19,0)),'Table A2 Economic Benefits'!BN91)</f>
        <v>0</v>
      </c>
      <c r="BO103" s="382">
        <f>IF(ISNUMBER(BO39),BO39/INDEX($20:$20,MATCH(BO$89,$19:$19,0)),'Table A2 Economic Benefits'!BO91)</f>
        <v>0</v>
      </c>
    </row>
    <row r="104" spans="3:67" x14ac:dyDescent="0.35">
      <c r="C104" s="109" t="str">
        <f t="shared" si="4"/>
        <v>&lt;Select&gt;</v>
      </c>
      <c r="D104" s="109" t="str">
        <f t="shared" si="4"/>
        <v>&lt;Select&gt;</v>
      </c>
      <c r="E104" s="109" t="str">
        <f t="shared" si="5"/>
        <v/>
      </c>
      <c r="F104" s="109" t="str">
        <f t="shared" si="5"/>
        <v>&lt;Select&gt;</v>
      </c>
      <c r="G104" s="109" t="str">
        <f t="shared" si="5"/>
        <v>&lt;Select&gt;</v>
      </c>
      <c r="H104" s="382">
        <f>IF(ISNUMBER(H40),H40/INDEX($20:$20,MATCH(H$89,$19:$19,0)),'Table A2 Economic Benefits'!H92)</f>
        <v>0</v>
      </c>
      <c r="I104" s="382">
        <f>IF(ISNUMBER(I40),I40/INDEX($20:$20,MATCH(I$89,$19:$19,0)),'Table A2 Economic Benefits'!I92)</f>
        <v>0</v>
      </c>
      <c r="J104" s="382">
        <f>IF(ISNUMBER(J40),J40/INDEX($20:$20,MATCH(J$89,$19:$19,0)),'Table A2 Economic Benefits'!J92)</f>
        <v>0</v>
      </c>
      <c r="K104" s="382">
        <f>IF(ISNUMBER(K40),K40/INDEX($20:$20,MATCH(K$89,$19:$19,0)),'Table A2 Economic Benefits'!K92)</f>
        <v>0</v>
      </c>
      <c r="L104" s="382">
        <f>IF(ISNUMBER(L40),L40/INDEX($20:$20,MATCH(L$89,$19:$19,0)),'Table A2 Economic Benefits'!L92)</f>
        <v>0</v>
      </c>
      <c r="M104" s="382">
        <f>IF(ISNUMBER(M40),M40/INDEX($20:$20,MATCH(M$89,$19:$19,0)),'Table A2 Economic Benefits'!M92)</f>
        <v>0</v>
      </c>
      <c r="N104" s="382">
        <f>IF(ISNUMBER(N40),N40/INDEX($20:$20,MATCH(N$89,$19:$19,0)),'Table A2 Economic Benefits'!N92)</f>
        <v>0</v>
      </c>
      <c r="O104" s="382">
        <f>IF(ISNUMBER(O40),O40/INDEX($20:$20,MATCH(O$89,$19:$19,0)),'Table A2 Economic Benefits'!O92)</f>
        <v>0</v>
      </c>
      <c r="P104" s="382">
        <f>IF(ISNUMBER(P40),P40/INDEX($20:$20,MATCH(P$89,$19:$19,0)),'Table A2 Economic Benefits'!P92)</f>
        <v>0</v>
      </c>
      <c r="Q104" s="382">
        <f>IF(ISNUMBER(Q40),Q40/INDEX($20:$20,MATCH(Q$89,$19:$19,0)),'Table A2 Economic Benefits'!Q92)</f>
        <v>0</v>
      </c>
      <c r="R104" s="382">
        <f>IF(ISNUMBER(R40),R40/INDEX($20:$20,MATCH(R$89,$19:$19,0)),'Table A2 Economic Benefits'!R92)</f>
        <v>0</v>
      </c>
      <c r="S104" s="382">
        <f>IF(ISNUMBER(S40),S40/INDEX($20:$20,MATCH(S$89,$19:$19,0)),'Table A2 Economic Benefits'!S92)</f>
        <v>0</v>
      </c>
      <c r="T104" s="382">
        <f>IF(ISNUMBER(T40),T40/INDEX($20:$20,MATCH(T$89,$19:$19,0)),'Table A2 Economic Benefits'!T92)</f>
        <v>0</v>
      </c>
      <c r="U104" s="382">
        <f>IF(ISNUMBER(U40),U40/INDEX($20:$20,MATCH(U$89,$19:$19,0)),'Table A2 Economic Benefits'!U92)</f>
        <v>0</v>
      </c>
      <c r="V104" s="382">
        <f>IF(ISNUMBER(V40),V40/INDEX($20:$20,MATCH(V$89,$19:$19,0)),'Table A2 Economic Benefits'!V92)</f>
        <v>0</v>
      </c>
      <c r="W104" s="382">
        <f>IF(ISNUMBER(W40),W40/INDEX($20:$20,MATCH(W$89,$19:$19,0)),'Table A2 Economic Benefits'!W92)</f>
        <v>0</v>
      </c>
      <c r="X104" s="382">
        <f>IF(ISNUMBER(X40),X40/INDEX($20:$20,MATCH(X$89,$19:$19,0)),'Table A2 Economic Benefits'!X92)</f>
        <v>0</v>
      </c>
      <c r="Y104" s="382">
        <f>IF(ISNUMBER(Y40),Y40/INDEX($20:$20,MATCH(Y$89,$19:$19,0)),'Table A2 Economic Benefits'!Y92)</f>
        <v>0</v>
      </c>
      <c r="Z104" s="382">
        <f>IF(ISNUMBER(Z40),Z40/INDEX($20:$20,MATCH(Z$89,$19:$19,0)),'Table A2 Economic Benefits'!Z92)</f>
        <v>0</v>
      </c>
      <c r="AA104" s="382">
        <f>IF(ISNUMBER(AA40),AA40/INDEX($20:$20,MATCH(AA$89,$19:$19,0)),'Table A2 Economic Benefits'!AA92)</f>
        <v>0</v>
      </c>
      <c r="AB104" s="382">
        <f>IF(ISNUMBER(AB40),AB40/INDEX($20:$20,MATCH(AB$89,$19:$19,0)),'Table A2 Economic Benefits'!AB92)</f>
        <v>0</v>
      </c>
      <c r="AC104" s="382">
        <f>IF(ISNUMBER(AC40),AC40/INDEX($20:$20,MATCH(AC$89,$19:$19,0)),'Table A2 Economic Benefits'!AC92)</f>
        <v>0</v>
      </c>
      <c r="AD104" s="382">
        <f>IF(ISNUMBER(AD40),AD40/INDEX($20:$20,MATCH(AD$89,$19:$19,0)),'Table A2 Economic Benefits'!AD92)</f>
        <v>0</v>
      </c>
      <c r="AE104" s="382">
        <f>IF(ISNUMBER(AE40),AE40/INDEX($20:$20,MATCH(AE$89,$19:$19,0)),'Table A2 Economic Benefits'!AE92)</f>
        <v>0</v>
      </c>
      <c r="AF104" s="382">
        <f>IF(ISNUMBER(AF40),AF40/INDEX($20:$20,MATCH(AF$89,$19:$19,0)),'Table A2 Economic Benefits'!AF92)</f>
        <v>0</v>
      </c>
      <c r="AG104" s="382">
        <f>IF(ISNUMBER(AG40),AG40/INDEX($20:$20,MATCH(AG$89,$19:$19,0)),'Table A2 Economic Benefits'!AG92)</f>
        <v>0</v>
      </c>
      <c r="AH104" s="382">
        <f>IF(ISNUMBER(AH40),AH40/INDEX($20:$20,MATCH(AH$89,$19:$19,0)),'Table A2 Economic Benefits'!AH92)</f>
        <v>0</v>
      </c>
      <c r="AI104" s="382">
        <f>IF(ISNUMBER(AI40),AI40/INDEX($20:$20,MATCH(AI$89,$19:$19,0)),'Table A2 Economic Benefits'!AI92)</f>
        <v>0</v>
      </c>
      <c r="AJ104" s="382">
        <f>IF(ISNUMBER(AJ40),AJ40/INDEX($20:$20,MATCH(AJ$89,$19:$19,0)),'Table A2 Economic Benefits'!AJ92)</f>
        <v>0</v>
      </c>
      <c r="AK104" s="382">
        <f>IF(ISNUMBER(AK40),AK40/INDEX($20:$20,MATCH(AK$89,$19:$19,0)),'Table A2 Economic Benefits'!AK92)</f>
        <v>0</v>
      </c>
      <c r="AL104" s="382">
        <f>IF(ISNUMBER(AL40),AL40/INDEX($20:$20,MATCH(AL$89,$19:$19,0)),'Table A2 Economic Benefits'!AL92)</f>
        <v>0</v>
      </c>
      <c r="AM104" s="382">
        <f>IF(ISNUMBER(AM40),AM40/INDEX($20:$20,MATCH(AM$89,$19:$19,0)),'Table A2 Economic Benefits'!AM92)</f>
        <v>0</v>
      </c>
      <c r="AN104" s="382">
        <f>IF(ISNUMBER(AN40),AN40/INDEX($20:$20,MATCH(AN$89,$19:$19,0)),'Table A2 Economic Benefits'!AN92)</f>
        <v>0</v>
      </c>
      <c r="AO104" s="382">
        <f>IF(ISNUMBER(AO40),AO40/INDEX($20:$20,MATCH(AO$89,$19:$19,0)),'Table A2 Economic Benefits'!AO92)</f>
        <v>0</v>
      </c>
      <c r="AP104" s="382">
        <f>IF(ISNUMBER(AP40),AP40/INDEX($20:$20,MATCH(AP$89,$19:$19,0)),'Table A2 Economic Benefits'!AP92)</f>
        <v>0</v>
      </c>
      <c r="AQ104" s="382">
        <f>IF(ISNUMBER(AQ40),AQ40/INDEX($20:$20,MATCH(AQ$89,$19:$19,0)),'Table A2 Economic Benefits'!AQ92)</f>
        <v>0</v>
      </c>
      <c r="AR104" s="382">
        <f>IF(ISNUMBER(AR40),AR40/INDEX($20:$20,MATCH(AR$89,$19:$19,0)),'Table A2 Economic Benefits'!AR92)</f>
        <v>0</v>
      </c>
      <c r="AS104" s="382">
        <f>IF(ISNUMBER(AS40),AS40/INDEX($20:$20,MATCH(AS$89,$19:$19,0)),'Table A2 Economic Benefits'!AS92)</f>
        <v>0</v>
      </c>
      <c r="AT104" s="382">
        <f>IF(ISNUMBER(AT40),AT40/INDEX($20:$20,MATCH(AT$89,$19:$19,0)),'Table A2 Economic Benefits'!AT92)</f>
        <v>0</v>
      </c>
      <c r="AU104" s="382">
        <f>IF(ISNUMBER(AU40),AU40/INDEX($20:$20,MATCH(AU$89,$19:$19,0)),'Table A2 Economic Benefits'!AU92)</f>
        <v>0</v>
      </c>
      <c r="AV104" s="382">
        <f>IF(ISNUMBER(AV40),AV40/INDEX($20:$20,MATCH(AV$89,$19:$19,0)),'Table A2 Economic Benefits'!AV92)</f>
        <v>0</v>
      </c>
      <c r="AW104" s="382">
        <f>IF(ISNUMBER(AW40),AW40/INDEX($20:$20,MATCH(AW$89,$19:$19,0)),'Table A2 Economic Benefits'!AW92)</f>
        <v>0</v>
      </c>
      <c r="AX104" s="382">
        <f>IF(ISNUMBER(AX40),AX40/INDEX($20:$20,MATCH(AX$89,$19:$19,0)),'Table A2 Economic Benefits'!AX92)</f>
        <v>0</v>
      </c>
      <c r="AY104" s="382">
        <f>IF(ISNUMBER(AY40),AY40/INDEX($20:$20,MATCH(AY$89,$19:$19,0)),'Table A2 Economic Benefits'!AY92)</f>
        <v>0</v>
      </c>
      <c r="AZ104" s="382">
        <f>IF(ISNUMBER(AZ40),AZ40/INDEX($20:$20,MATCH(AZ$89,$19:$19,0)),'Table A2 Economic Benefits'!AZ92)</f>
        <v>0</v>
      </c>
      <c r="BA104" s="382">
        <f>IF(ISNUMBER(BA40),BA40/INDEX($20:$20,MATCH(BA$89,$19:$19,0)),'Table A2 Economic Benefits'!BA92)</f>
        <v>0</v>
      </c>
      <c r="BB104" s="382">
        <f>IF(ISNUMBER(BB40),BB40/INDEX($20:$20,MATCH(BB$89,$19:$19,0)),'Table A2 Economic Benefits'!BB92)</f>
        <v>0</v>
      </c>
      <c r="BC104" s="382">
        <f>IF(ISNUMBER(BC40),BC40/INDEX($20:$20,MATCH(BC$89,$19:$19,0)),'Table A2 Economic Benefits'!BC92)</f>
        <v>0</v>
      </c>
      <c r="BD104" s="382">
        <f>IF(ISNUMBER(BD40),BD40/INDEX($20:$20,MATCH(BD$89,$19:$19,0)),'Table A2 Economic Benefits'!BD92)</f>
        <v>0</v>
      </c>
      <c r="BE104" s="382">
        <f>IF(ISNUMBER(BE40),BE40/INDEX($20:$20,MATCH(BE$89,$19:$19,0)),'Table A2 Economic Benefits'!BE92)</f>
        <v>0</v>
      </c>
      <c r="BF104" s="382">
        <f>IF(ISNUMBER(BF40),BF40/INDEX($20:$20,MATCH(BF$89,$19:$19,0)),'Table A2 Economic Benefits'!BF92)</f>
        <v>0</v>
      </c>
      <c r="BG104" s="382">
        <f>IF(ISNUMBER(BG40),BG40/INDEX($20:$20,MATCH(BG$89,$19:$19,0)),'Table A2 Economic Benefits'!BG92)</f>
        <v>0</v>
      </c>
      <c r="BH104" s="382">
        <f>IF(ISNUMBER(BH40),BH40/INDEX($20:$20,MATCH(BH$89,$19:$19,0)),'Table A2 Economic Benefits'!BH92)</f>
        <v>0</v>
      </c>
      <c r="BI104" s="382">
        <f>IF(ISNUMBER(BI40),BI40/INDEX($20:$20,MATCH(BI$89,$19:$19,0)),'Table A2 Economic Benefits'!BI92)</f>
        <v>0</v>
      </c>
      <c r="BJ104" s="382">
        <f>IF(ISNUMBER(BJ40),BJ40/INDEX($20:$20,MATCH(BJ$89,$19:$19,0)),'Table A2 Economic Benefits'!BJ92)</f>
        <v>0</v>
      </c>
      <c r="BK104" s="382">
        <f>IF(ISNUMBER(BK40),BK40/INDEX($20:$20,MATCH(BK$89,$19:$19,0)),'Table A2 Economic Benefits'!BK92)</f>
        <v>0</v>
      </c>
      <c r="BL104" s="382">
        <f>IF(ISNUMBER(BL40),BL40/INDEX($20:$20,MATCH(BL$89,$19:$19,0)),'Table A2 Economic Benefits'!BL92)</f>
        <v>0</v>
      </c>
      <c r="BM104" s="382">
        <f>IF(ISNUMBER(BM40),BM40/INDEX($20:$20,MATCH(BM$89,$19:$19,0)),'Table A2 Economic Benefits'!BM92)</f>
        <v>0</v>
      </c>
      <c r="BN104" s="382">
        <f>IF(ISNUMBER(BN40),BN40/INDEX($20:$20,MATCH(BN$89,$19:$19,0)),'Table A2 Economic Benefits'!BN92)</f>
        <v>0</v>
      </c>
      <c r="BO104" s="382">
        <f>IF(ISNUMBER(BO40),BO40/INDEX($20:$20,MATCH(BO$89,$19:$19,0)),'Table A2 Economic Benefits'!BO92)</f>
        <v>0</v>
      </c>
    </row>
    <row r="105" spans="3:67" x14ac:dyDescent="0.35">
      <c r="C105" s="109" t="str">
        <f t="shared" si="4"/>
        <v>&lt;Select&gt;</v>
      </c>
      <c r="D105" s="109" t="str">
        <f t="shared" si="4"/>
        <v>&lt;Select&gt;</v>
      </c>
      <c r="E105" s="109" t="str">
        <f t="shared" si="5"/>
        <v/>
      </c>
      <c r="F105" s="109" t="str">
        <f t="shared" si="5"/>
        <v>&lt;Select&gt;</v>
      </c>
      <c r="G105" s="109" t="str">
        <f t="shared" si="5"/>
        <v>&lt;Select&gt;</v>
      </c>
      <c r="H105" s="382">
        <f>IF(ISNUMBER(H41),H41/INDEX($20:$20,MATCH(H$89,$19:$19,0)),'Table A2 Economic Benefits'!H93)</f>
        <v>0</v>
      </c>
      <c r="I105" s="382">
        <f>IF(ISNUMBER(I41),I41/INDEX($20:$20,MATCH(I$89,$19:$19,0)),'Table A2 Economic Benefits'!I93)</f>
        <v>0</v>
      </c>
      <c r="J105" s="382">
        <f>IF(ISNUMBER(J41),J41/INDEX($20:$20,MATCH(J$89,$19:$19,0)),'Table A2 Economic Benefits'!J93)</f>
        <v>0</v>
      </c>
      <c r="K105" s="382">
        <f>IF(ISNUMBER(K41),K41/INDEX($20:$20,MATCH(K$89,$19:$19,0)),'Table A2 Economic Benefits'!K93)</f>
        <v>0</v>
      </c>
      <c r="L105" s="382">
        <f>IF(ISNUMBER(L41),L41/INDEX($20:$20,MATCH(L$89,$19:$19,0)),'Table A2 Economic Benefits'!L93)</f>
        <v>0</v>
      </c>
      <c r="M105" s="382">
        <f>IF(ISNUMBER(M41),M41/INDEX($20:$20,MATCH(M$89,$19:$19,0)),'Table A2 Economic Benefits'!M93)</f>
        <v>0</v>
      </c>
      <c r="N105" s="382">
        <f>IF(ISNUMBER(N41),N41/INDEX($20:$20,MATCH(N$89,$19:$19,0)),'Table A2 Economic Benefits'!N93)</f>
        <v>0</v>
      </c>
      <c r="O105" s="382">
        <f>IF(ISNUMBER(O41),O41/INDEX($20:$20,MATCH(O$89,$19:$19,0)),'Table A2 Economic Benefits'!O93)</f>
        <v>0</v>
      </c>
      <c r="P105" s="382">
        <f>IF(ISNUMBER(P41),P41/INDEX($20:$20,MATCH(P$89,$19:$19,0)),'Table A2 Economic Benefits'!P93)</f>
        <v>0</v>
      </c>
      <c r="Q105" s="382">
        <f>IF(ISNUMBER(Q41),Q41/INDEX($20:$20,MATCH(Q$89,$19:$19,0)),'Table A2 Economic Benefits'!Q93)</f>
        <v>0</v>
      </c>
      <c r="R105" s="382">
        <f>IF(ISNUMBER(R41),R41/INDEX($20:$20,MATCH(R$89,$19:$19,0)),'Table A2 Economic Benefits'!R93)</f>
        <v>0</v>
      </c>
      <c r="S105" s="382">
        <f>IF(ISNUMBER(S41),S41/INDEX($20:$20,MATCH(S$89,$19:$19,0)),'Table A2 Economic Benefits'!S93)</f>
        <v>0</v>
      </c>
      <c r="T105" s="382">
        <f>IF(ISNUMBER(T41),T41/INDEX($20:$20,MATCH(T$89,$19:$19,0)),'Table A2 Economic Benefits'!T93)</f>
        <v>0</v>
      </c>
      <c r="U105" s="382">
        <f>IF(ISNUMBER(U41),U41/INDEX($20:$20,MATCH(U$89,$19:$19,0)),'Table A2 Economic Benefits'!U93)</f>
        <v>0</v>
      </c>
      <c r="V105" s="382">
        <f>IF(ISNUMBER(V41),V41/INDEX($20:$20,MATCH(V$89,$19:$19,0)),'Table A2 Economic Benefits'!V93)</f>
        <v>0</v>
      </c>
      <c r="W105" s="382">
        <f>IF(ISNUMBER(W41),W41/INDEX($20:$20,MATCH(W$89,$19:$19,0)),'Table A2 Economic Benefits'!W93)</f>
        <v>0</v>
      </c>
      <c r="X105" s="382">
        <f>IF(ISNUMBER(X41),X41/INDEX($20:$20,MATCH(X$89,$19:$19,0)),'Table A2 Economic Benefits'!X93)</f>
        <v>0</v>
      </c>
      <c r="Y105" s="382">
        <f>IF(ISNUMBER(Y41),Y41/INDEX($20:$20,MATCH(Y$89,$19:$19,0)),'Table A2 Economic Benefits'!Y93)</f>
        <v>0</v>
      </c>
      <c r="Z105" s="382">
        <f>IF(ISNUMBER(Z41),Z41/INDEX($20:$20,MATCH(Z$89,$19:$19,0)),'Table A2 Economic Benefits'!Z93)</f>
        <v>0</v>
      </c>
      <c r="AA105" s="382">
        <f>IF(ISNUMBER(AA41),AA41/INDEX($20:$20,MATCH(AA$89,$19:$19,0)),'Table A2 Economic Benefits'!AA93)</f>
        <v>0</v>
      </c>
      <c r="AB105" s="382">
        <f>IF(ISNUMBER(AB41),AB41/INDEX($20:$20,MATCH(AB$89,$19:$19,0)),'Table A2 Economic Benefits'!AB93)</f>
        <v>0</v>
      </c>
      <c r="AC105" s="382">
        <f>IF(ISNUMBER(AC41),AC41/INDEX($20:$20,MATCH(AC$89,$19:$19,0)),'Table A2 Economic Benefits'!AC93)</f>
        <v>0</v>
      </c>
      <c r="AD105" s="382">
        <f>IF(ISNUMBER(AD41),AD41/INDEX($20:$20,MATCH(AD$89,$19:$19,0)),'Table A2 Economic Benefits'!AD93)</f>
        <v>0</v>
      </c>
      <c r="AE105" s="382">
        <f>IF(ISNUMBER(AE41),AE41/INDEX($20:$20,MATCH(AE$89,$19:$19,0)),'Table A2 Economic Benefits'!AE93)</f>
        <v>0</v>
      </c>
      <c r="AF105" s="382">
        <f>IF(ISNUMBER(AF41),AF41/INDEX($20:$20,MATCH(AF$89,$19:$19,0)),'Table A2 Economic Benefits'!AF93)</f>
        <v>0</v>
      </c>
      <c r="AG105" s="382">
        <f>IF(ISNUMBER(AG41),AG41/INDEX($20:$20,MATCH(AG$89,$19:$19,0)),'Table A2 Economic Benefits'!AG93)</f>
        <v>0</v>
      </c>
      <c r="AH105" s="382">
        <f>IF(ISNUMBER(AH41),AH41/INDEX($20:$20,MATCH(AH$89,$19:$19,0)),'Table A2 Economic Benefits'!AH93)</f>
        <v>0</v>
      </c>
      <c r="AI105" s="382">
        <f>IF(ISNUMBER(AI41),AI41/INDEX($20:$20,MATCH(AI$89,$19:$19,0)),'Table A2 Economic Benefits'!AI93)</f>
        <v>0</v>
      </c>
      <c r="AJ105" s="382">
        <f>IF(ISNUMBER(AJ41),AJ41/INDEX($20:$20,MATCH(AJ$89,$19:$19,0)),'Table A2 Economic Benefits'!AJ93)</f>
        <v>0</v>
      </c>
      <c r="AK105" s="382">
        <f>IF(ISNUMBER(AK41),AK41/INDEX($20:$20,MATCH(AK$89,$19:$19,0)),'Table A2 Economic Benefits'!AK93)</f>
        <v>0</v>
      </c>
      <c r="AL105" s="382">
        <f>IF(ISNUMBER(AL41),AL41/INDEX($20:$20,MATCH(AL$89,$19:$19,0)),'Table A2 Economic Benefits'!AL93)</f>
        <v>0</v>
      </c>
      <c r="AM105" s="382">
        <f>IF(ISNUMBER(AM41),AM41/INDEX($20:$20,MATCH(AM$89,$19:$19,0)),'Table A2 Economic Benefits'!AM93)</f>
        <v>0</v>
      </c>
      <c r="AN105" s="382">
        <f>IF(ISNUMBER(AN41),AN41/INDEX($20:$20,MATCH(AN$89,$19:$19,0)),'Table A2 Economic Benefits'!AN93)</f>
        <v>0</v>
      </c>
      <c r="AO105" s="382">
        <f>IF(ISNUMBER(AO41),AO41/INDEX($20:$20,MATCH(AO$89,$19:$19,0)),'Table A2 Economic Benefits'!AO93)</f>
        <v>0</v>
      </c>
      <c r="AP105" s="382">
        <f>IF(ISNUMBER(AP41),AP41/INDEX($20:$20,MATCH(AP$89,$19:$19,0)),'Table A2 Economic Benefits'!AP93)</f>
        <v>0</v>
      </c>
      <c r="AQ105" s="382">
        <f>IF(ISNUMBER(AQ41),AQ41/INDEX($20:$20,MATCH(AQ$89,$19:$19,0)),'Table A2 Economic Benefits'!AQ93)</f>
        <v>0</v>
      </c>
      <c r="AR105" s="382">
        <f>IF(ISNUMBER(AR41),AR41/INDEX($20:$20,MATCH(AR$89,$19:$19,0)),'Table A2 Economic Benefits'!AR93)</f>
        <v>0</v>
      </c>
      <c r="AS105" s="382">
        <f>IF(ISNUMBER(AS41),AS41/INDEX($20:$20,MATCH(AS$89,$19:$19,0)),'Table A2 Economic Benefits'!AS93)</f>
        <v>0</v>
      </c>
      <c r="AT105" s="382">
        <f>IF(ISNUMBER(AT41),AT41/INDEX($20:$20,MATCH(AT$89,$19:$19,0)),'Table A2 Economic Benefits'!AT93)</f>
        <v>0</v>
      </c>
      <c r="AU105" s="382">
        <f>IF(ISNUMBER(AU41),AU41/INDEX($20:$20,MATCH(AU$89,$19:$19,0)),'Table A2 Economic Benefits'!AU93)</f>
        <v>0</v>
      </c>
      <c r="AV105" s="382">
        <f>IF(ISNUMBER(AV41),AV41/INDEX($20:$20,MATCH(AV$89,$19:$19,0)),'Table A2 Economic Benefits'!AV93)</f>
        <v>0</v>
      </c>
      <c r="AW105" s="382">
        <f>IF(ISNUMBER(AW41),AW41/INDEX($20:$20,MATCH(AW$89,$19:$19,0)),'Table A2 Economic Benefits'!AW93)</f>
        <v>0</v>
      </c>
      <c r="AX105" s="382">
        <f>IF(ISNUMBER(AX41),AX41/INDEX($20:$20,MATCH(AX$89,$19:$19,0)),'Table A2 Economic Benefits'!AX93)</f>
        <v>0</v>
      </c>
      <c r="AY105" s="382">
        <f>IF(ISNUMBER(AY41),AY41/INDEX($20:$20,MATCH(AY$89,$19:$19,0)),'Table A2 Economic Benefits'!AY93)</f>
        <v>0</v>
      </c>
      <c r="AZ105" s="382">
        <f>IF(ISNUMBER(AZ41),AZ41/INDEX($20:$20,MATCH(AZ$89,$19:$19,0)),'Table A2 Economic Benefits'!AZ93)</f>
        <v>0</v>
      </c>
      <c r="BA105" s="382">
        <f>IF(ISNUMBER(BA41),BA41/INDEX($20:$20,MATCH(BA$89,$19:$19,0)),'Table A2 Economic Benefits'!BA93)</f>
        <v>0</v>
      </c>
      <c r="BB105" s="382">
        <f>IF(ISNUMBER(BB41),BB41/INDEX($20:$20,MATCH(BB$89,$19:$19,0)),'Table A2 Economic Benefits'!BB93)</f>
        <v>0</v>
      </c>
      <c r="BC105" s="382">
        <f>IF(ISNUMBER(BC41),BC41/INDEX($20:$20,MATCH(BC$89,$19:$19,0)),'Table A2 Economic Benefits'!BC93)</f>
        <v>0</v>
      </c>
      <c r="BD105" s="382">
        <f>IF(ISNUMBER(BD41),BD41/INDEX($20:$20,MATCH(BD$89,$19:$19,0)),'Table A2 Economic Benefits'!BD93)</f>
        <v>0</v>
      </c>
      <c r="BE105" s="382">
        <f>IF(ISNUMBER(BE41),BE41/INDEX($20:$20,MATCH(BE$89,$19:$19,0)),'Table A2 Economic Benefits'!BE93)</f>
        <v>0</v>
      </c>
      <c r="BF105" s="382">
        <f>IF(ISNUMBER(BF41),BF41/INDEX($20:$20,MATCH(BF$89,$19:$19,0)),'Table A2 Economic Benefits'!BF93)</f>
        <v>0</v>
      </c>
      <c r="BG105" s="382">
        <f>IF(ISNUMBER(BG41),BG41/INDEX($20:$20,MATCH(BG$89,$19:$19,0)),'Table A2 Economic Benefits'!BG93)</f>
        <v>0</v>
      </c>
      <c r="BH105" s="382">
        <f>IF(ISNUMBER(BH41),BH41/INDEX($20:$20,MATCH(BH$89,$19:$19,0)),'Table A2 Economic Benefits'!BH93)</f>
        <v>0</v>
      </c>
      <c r="BI105" s="382">
        <f>IF(ISNUMBER(BI41),BI41/INDEX($20:$20,MATCH(BI$89,$19:$19,0)),'Table A2 Economic Benefits'!BI93)</f>
        <v>0</v>
      </c>
      <c r="BJ105" s="382">
        <f>IF(ISNUMBER(BJ41),BJ41/INDEX($20:$20,MATCH(BJ$89,$19:$19,0)),'Table A2 Economic Benefits'!BJ93)</f>
        <v>0</v>
      </c>
      <c r="BK105" s="382">
        <f>IF(ISNUMBER(BK41),BK41/INDEX($20:$20,MATCH(BK$89,$19:$19,0)),'Table A2 Economic Benefits'!BK93)</f>
        <v>0</v>
      </c>
      <c r="BL105" s="382">
        <f>IF(ISNUMBER(BL41),BL41/INDEX($20:$20,MATCH(BL$89,$19:$19,0)),'Table A2 Economic Benefits'!BL93)</f>
        <v>0</v>
      </c>
      <c r="BM105" s="382">
        <f>IF(ISNUMBER(BM41),BM41/INDEX($20:$20,MATCH(BM$89,$19:$19,0)),'Table A2 Economic Benefits'!BM93)</f>
        <v>0</v>
      </c>
      <c r="BN105" s="382">
        <f>IF(ISNUMBER(BN41),BN41/INDEX($20:$20,MATCH(BN$89,$19:$19,0)),'Table A2 Economic Benefits'!BN93)</f>
        <v>0</v>
      </c>
      <c r="BO105" s="382">
        <f>IF(ISNUMBER(BO41),BO41/INDEX($20:$20,MATCH(BO$89,$19:$19,0)),'Table A2 Economic Benefits'!BO93)</f>
        <v>0</v>
      </c>
    </row>
    <row r="106" spans="3:67" x14ac:dyDescent="0.35">
      <c r="C106" s="109" t="str">
        <f t="shared" si="4"/>
        <v>&lt;Select&gt;</v>
      </c>
      <c r="D106" s="109" t="str">
        <f t="shared" si="4"/>
        <v>&lt;Select&gt;</v>
      </c>
      <c r="E106" s="109" t="str">
        <f t="shared" si="5"/>
        <v/>
      </c>
      <c r="F106" s="109" t="str">
        <f t="shared" si="5"/>
        <v>&lt;Select&gt;</v>
      </c>
      <c r="G106" s="109" t="str">
        <f t="shared" si="5"/>
        <v>&lt;Select&gt;</v>
      </c>
      <c r="H106" s="382">
        <f>IF(ISNUMBER(H42),H42/INDEX($20:$20,MATCH(H$89,$19:$19,0)),'Table A2 Economic Benefits'!H94)</f>
        <v>0</v>
      </c>
      <c r="I106" s="382">
        <f>IF(ISNUMBER(I42),I42/INDEX($20:$20,MATCH(I$89,$19:$19,0)),'Table A2 Economic Benefits'!I94)</f>
        <v>0</v>
      </c>
      <c r="J106" s="382">
        <f>IF(ISNUMBER(J42),J42/INDEX($20:$20,MATCH(J$89,$19:$19,0)),'Table A2 Economic Benefits'!J94)</f>
        <v>0</v>
      </c>
      <c r="K106" s="382">
        <f>IF(ISNUMBER(K42),K42/INDEX($20:$20,MATCH(K$89,$19:$19,0)),'Table A2 Economic Benefits'!K94)</f>
        <v>0</v>
      </c>
      <c r="L106" s="382">
        <f>IF(ISNUMBER(L42),L42/INDEX($20:$20,MATCH(L$89,$19:$19,0)),'Table A2 Economic Benefits'!L94)</f>
        <v>0</v>
      </c>
      <c r="M106" s="382">
        <f>IF(ISNUMBER(M42),M42/INDEX($20:$20,MATCH(M$89,$19:$19,0)),'Table A2 Economic Benefits'!M94)</f>
        <v>0</v>
      </c>
      <c r="N106" s="382">
        <f>IF(ISNUMBER(N42),N42/INDEX($20:$20,MATCH(N$89,$19:$19,0)),'Table A2 Economic Benefits'!N94)</f>
        <v>0</v>
      </c>
      <c r="O106" s="382">
        <f>IF(ISNUMBER(O42),O42/INDEX($20:$20,MATCH(O$89,$19:$19,0)),'Table A2 Economic Benefits'!O94)</f>
        <v>0</v>
      </c>
      <c r="P106" s="382">
        <f>IF(ISNUMBER(P42),P42/INDEX($20:$20,MATCH(P$89,$19:$19,0)),'Table A2 Economic Benefits'!P94)</f>
        <v>0</v>
      </c>
      <c r="Q106" s="382">
        <f>IF(ISNUMBER(Q42),Q42/INDEX($20:$20,MATCH(Q$89,$19:$19,0)),'Table A2 Economic Benefits'!Q94)</f>
        <v>0</v>
      </c>
      <c r="R106" s="382">
        <f>IF(ISNUMBER(R42),R42/INDEX($20:$20,MATCH(R$89,$19:$19,0)),'Table A2 Economic Benefits'!R94)</f>
        <v>0</v>
      </c>
      <c r="S106" s="382">
        <f>IF(ISNUMBER(S42),S42/INDEX($20:$20,MATCH(S$89,$19:$19,0)),'Table A2 Economic Benefits'!S94)</f>
        <v>0</v>
      </c>
      <c r="T106" s="382">
        <f>IF(ISNUMBER(T42),T42/INDEX($20:$20,MATCH(T$89,$19:$19,0)),'Table A2 Economic Benefits'!T94)</f>
        <v>0</v>
      </c>
      <c r="U106" s="382">
        <f>IF(ISNUMBER(U42),U42/INDEX($20:$20,MATCH(U$89,$19:$19,0)),'Table A2 Economic Benefits'!U94)</f>
        <v>0</v>
      </c>
      <c r="V106" s="382">
        <f>IF(ISNUMBER(V42),V42/INDEX($20:$20,MATCH(V$89,$19:$19,0)),'Table A2 Economic Benefits'!V94)</f>
        <v>0</v>
      </c>
      <c r="W106" s="382">
        <f>IF(ISNUMBER(W42),W42/INDEX($20:$20,MATCH(W$89,$19:$19,0)),'Table A2 Economic Benefits'!W94)</f>
        <v>0</v>
      </c>
      <c r="X106" s="382">
        <f>IF(ISNUMBER(X42),X42/INDEX($20:$20,MATCH(X$89,$19:$19,0)),'Table A2 Economic Benefits'!X94)</f>
        <v>0</v>
      </c>
      <c r="Y106" s="382">
        <f>IF(ISNUMBER(Y42),Y42/INDEX($20:$20,MATCH(Y$89,$19:$19,0)),'Table A2 Economic Benefits'!Y94)</f>
        <v>0</v>
      </c>
      <c r="Z106" s="382">
        <f>IF(ISNUMBER(Z42),Z42/INDEX($20:$20,MATCH(Z$89,$19:$19,0)),'Table A2 Economic Benefits'!Z94)</f>
        <v>0</v>
      </c>
      <c r="AA106" s="382">
        <f>IF(ISNUMBER(AA42),AA42/INDEX($20:$20,MATCH(AA$89,$19:$19,0)),'Table A2 Economic Benefits'!AA94)</f>
        <v>0</v>
      </c>
      <c r="AB106" s="382">
        <f>IF(ISNUMBER(AB42),AB42/INDEX($20:$20,MATCH(AB$89,$19:$19,0)),'Table A2 Economic Benefits'!AB94)</f>
        <v>0</v>
      </c>
      <c r="AC106" s="382">
        <f>IF(ISNUMBER(AC42),AC42/INDEX($20:$20,MATCH(AC$89,$19:$19,0)),'Table A2 Economic Benefits'!AC94)</f>
        <v>0</v>
      </c>
      <c r="AD106" s="382">
        <f>IF(ISNUMBER(AD42),AD42/INDEX($20:$20,MATCH(AD$89,$19:$19,0)),'Table A2 Economic Benefits'!AD94)</f>
        <v>0</v>
      </c>
      <c r="AE106" s="382">
        <f>IF(ISNUMBER(AE42),AE42/INDEX($20:$20,MATCH(AE$89,$19:$19,0)),'Table A2 Economic Benefits'!AE94)</f>
        <v>0</v>
      </c>
      <c r="AF106" s="382">
        <f>IF(ISNUMBER(AF42),AF42/INDEX($20:$20,MATCH(AF$89,$19:$19,0)),'Table A2 Economic Benefits'!AF94)</f>
        <v>0</v>
      </c>
      <c r="AG106" s="382">
        <f>IF(ISNUMBER(AG42),AG42/INDEX($20:$20,MATCH(AG$89,$19:$19,0)),'Table A2 Economic Benefits'!AG94)</f>
        <v>0</v>
      </c>
      <c r="AH106" s="382">
        <f>IF(ISNUMBER(AH42),AH42/INDEX($20:$20,MATCH(AH$89,$19:$19,0)),'Table A2 Economic Benefits'!AH94)</f>
        <v>0</v>
      </c>
      <c r="AI106" s="382">
        <f>IF(ISNUMBER(AI42),AI42/INDEX($20:$20,MATCH(AI$89,$19:$19,0)),'Table A2 Economic Benefits'!AI94)</f>
        <v>0</v>
      </c>
      <c r="AJ106" s="382">
        <f>IF(ISNUMBER(AJ42),AJ42/INDEX($20:$20,MATCH(AJ$89,$19:$19,0)),'Table A2 Economic Benefits'!AJ94)</f>
        <v>0</v>
      </c>
      <c r="AK106" s="382">
        <f>IF(ISNUMBER(AK42),AK42/INDEX($20:$20,MATCH(AK$89,$19:$19,0)),'Table A2 Economic Benefits'!AK94)</f>
        <v>0</v>
      </c>
      <c r="AL106" s="382">
        <f>IF(ISNUMBER(AL42),AL42/INDEX($20:$20,MATCH(AL$89,$19:$19,0)),'Table A2 Economic Benefits'!AL94)</f>
        <v>0</v>
      </c>
      <c r="AM106" s="382">
        <f>IF(ISNUMBER(AM42),AM42/INDEX($20:$20,MATCH(AM$89,$19:$19,0)),'Table A2 Economic Benefits'!AM94)</f>
        <v>0</v>
      </c>
      <c r="AN106" s="382">
        <f>IF(ISNUMBER(AN42),AN42/INDEX($20:$20,MATCH(AN$89,$19:$19,0)),'Table A2 Economic Benefits'!AN94)</f>
        <v>0</v>
      </c>
      <c r="AO106" s="382">
        <f>IF(ISNUMBER(AO42),AO42/INDEX($20:$20,MATCH(AO$89,$19:$19,0)),'Table A2 Economic Benefits'!AO94)</f>
        <v>0</v>
      </c>
      <c r="AP106" s="382">
        <f>IF(ISNUMBER(AP42),AP42/INDEX($20:$20,MATCH(AP$89,$19:$19,0)),'Table A2 Economic Benefits'!AP94)</f>
        <v>0</v>
      </c>
      <c r="AQ106" s="382">
        <f>IF(ISNUMBER(AQ42),AQ42/INDEX($20:$20,MATCH(AQ$89,$19:$19,0)),'Table A2 Economic Benefits'!AQ94)</f>
        <v>0</v>
      </c>
      <c r="AR106" s="382">
        <f>IF(ISNUMBER(AR42),AR42/INDEX($20:$20,MATCH(AR$89,$19:$19,0)),'Table A2 Economic Benefits'!AR94)</f>
        <v>0</v>
      </c>
      <c r="AS106" s="382">
        <f>IF(ISNUMBER(AS42),AS42/INDEX($20:$20,MATCH(AS$89,$19:$19,0)),'Table A2 Economic Benefits'!AS94)</f>
        <v>0</v>
      </c>
      <c r="AT106" s="382">
        <f>IF(ISNUMBER(AT42),AT42/INDEX($20:$20,MATCH(AT$89,$19:$19,0)),'Table A2 Economic Benefits'!AT94)</f>
        <v>0</v>
      </c>
      <c r="AU106" s="382">
        <f>IF(ISNUMBER(AU42),AU42/INDEX($20:$20,MATCH(AU$89,$19:$19,0)),'Table A2 Economic Benefits'!AU94)</f>
        <v>0</v>
      </c>
      <c r="AV106" s="382">
        <f>IF(ISNUMBER(AV42),AV42/INDEX($20:$20,MATCH(AV$89,$19:$19,0)),'Table A2 Economic Benefits'!AV94)</f>
        <v>0</v>
      </c>
      <c r="AW106" s="382">
        <f>IF(ISNUMBER(AW42),AW42/INDEX($20:$20,MATCH(AW$89,$19:$19,0)),'Table A2 Economic Benefits'!AW94)</f>
        <v>0</v>
      </c>
      <c r="AX106" s="382">
        <f>IF(ISNUMBER(AX42),AX42/INDEX($20:$20,MATCH(AX$89,$19:$19,0)),'Table A2 Economic Benefits'!AX94)</f>
        <v>0</v>
      </c>
      <c r="AY106" s="382">
        <f>IF(ISNUMBER(AY42),AY42/INDEX($20:$20,MATCH(AY$89,$19:$19,0)),'Table A2 Economic Benefits'!AY94)</f>
        <v>0</v>
      </c>
      <c r="AZ106" s="382">
        <f>IF(ISNUMBER(AZ42),AZ42/INDEX($20:$20,MATCH(AZ$89,$19:$19,0)),'Table A2 Economic Benefits'!AZ94)</f>
        <v>0</v>
      </c>
      <c r="BA106" s="382">
        <f>IF(ISNUMBER(BA42),BA42/INDEX($20:$20,MATCH(BA$89,$19:$19,0)),'Table A2 Economic Benefits'!BA94)</f>
        <v>0</v>
      </c>
      <c r="BB106" s="382">
        <f>IF(ISNUMBER(BB42),BB42/INDEX($20:$20,MATCH(BB$89,$19:$19,0)),'Table A2 Economic Benefits'!BB94)</f>
        <v>0</v>
      </c>
      <c r="BC106" s="382">
        <f>IF(ISNUMBER(BC42),BC42/INDEX($20:$20,MATCH(BC$89,$19:$19,0)),'Table A2 Economic Benefits'!BC94)</f>
        <v>0</v>
      </c>
      <c r="BD106" s="382">
        <f>IF(ISNUMBER(BD42),BD42/INDEX($20:$20,MATCH(BD$89,$19:$19,0)),'Table A2 Economic Benefits'!BD94)</f>
        <v>0</v>
      </c>
      <c r="BE106" s="382">
        <f>IF(ISNUMBER(BE42),BE42/INDEX($20:$20,MATCH(BE$89,$19:$19,0)),'Table A2 Economic Benefits'!BE94)</f>
        <v>0</v>
      </c>
      <c r="BF106" s="382">
        <f>IF(ISNUMBER(BF42),BF42/INDEX($20:$20,MATCH(BF$89,$19:$19,0)),'Table A2 Economic Benefits'!BF94)</f>
        <v>0</v>
      </c>
      <c r="BG106" s="382">
        <f>IF(ISNUMBER(BG42),BG42/INDEX($20:$20,MATCH(BG$89,$19:$19,0)),'Table A2 Economic Benefits'!BG94)</f>
        <v>0</v>
      </c>
      <c r="BH106" s="382">
        <f>IF(ISNUMBER(BH42),BH42/INDEX($20:$20,MATCH(BH$89,$19:$19,0)),'Table A2 Economic Benefits'!BH94)</f>
        <v>0</v>
      </c>
      <c r="BI106" s="382">
        <f>IF(ISNUMBER(BI42),BI42/INDEX($20:$20,MATCH(BI$89,$19:$19,0)),'Table A2 Economic Benefits'!BI94)</f>
        <v>0</v>
      </c>
      <c r="BJ106" s="382">
        <f>IF(ISNUMBER(BJ42),BJ42/INDEX($20:$20,MATCH(BJ$89,$19:$19,0)),'Table A2 Economic Benefits'!BJ94)</f>
        <v>0</v>
      </c>
      <c r="BK106" s="382">
        <f>IF(ISNUMBER(BK42),BK42/INDEX($20:$20,MATCH(BK$89,$19:$19,0)),'Table A2 Economic Benefits'!BK94)</f>
        <v>0</v>
      </c>
      <c r="BL106" s="382">
        <f>IF(ISNUMBER(BL42),BL42/INDEX($20:$20,MATCH(BL$89,$19:$19,0)),'Table A2 Economic Benefits'!BL94)</f>
        <v>0</v>
      </c>
      <c r="BM106" s="382">
        <f>IF(ISNUMBER(BM42),BM42/INDEX($20:$20,MATCH(BM$89,$19:$19,0)),'Table A2 Economic Benefits'!BM94)</f>
        <v>0</v>
      </c>
      <c r="BN106" s="382">
        <f>IF(ISNUMBER(BN42),BN42/INDEX($20:$20,MATCH(BN$89,$19:$19,0)),'Table A2 Economic Benefits'!BN94)</f>
        <v>0</v>
      </c>
      <c r="BO106" s="382">
        <f>IF(ISNUMBER(BO42),BO42/INDEX($20:$20,MATCH(BO$89,$19:$19,0)),'Table A2 Economic Benefits'!BO94)</f>
        <v>0</v>
      </c>
    </row>
    <row r="107" spans="3:67" x14ac:dyDescent="0.35">
      <c r="C107" s="109" t="str">
        <f t="shared" si="4"/>
        <v>&lt;Select&gt;</v>
      </c>
      <c r="D107" s="109" t="str">
        <f t="shared" si="4"/>
        <v>&lt;Select&gt;</v>
      </c>
      <c r="E107" s="109" t="str">
        <f t="shared" si="5"/>
        <v/>
      </c>
      <c r="F107" s="109" t="str">
        <f t="shared" si="5"/>
        <v>&lt;Select&gt;</v>
      </c>
      <c r="G107" s="109" t="str">
        <f t="shared" si="5"/>
        <v>&lt;Select&gt;</v>
      </c>
      <c r="H107" s="382">
        <f>IF(ISNUMBER(H43),H43/INDEX($20:$20,MATCH(H$89,$19:$19,0)),'Table A2 Economic Benefits'!H95)</f>
        <v>0</v>
      </c>
      <c r="I107" s="382">
        <f>IF(ISNUMBER(I43),I43/INDEX($20:$20,MATCH(I$89,$19:$19,0)),'Table A2 Economic Benefits'!I95)</f>
        <v>0</v>
      </c>
      <c r="J107" s="382">
        <f>IF(ISNUMBER(J43),J43/INDEX($20:$20,MATCH(J$89,$19:$19,0)),'Table A2 Economic Benefits'!J95)</f>
        <v>0</v>
      </c>
      <c r="K107" s="382">
        <f>IF(ISNUMBER(K43),K43/INDEX($20:$20,MATCH(K$89,$19:$19,0)),'Table A2 Economic Benefits'!K95)</f>
        <v>0</v>
      </c>
      <c r="L107" s="382">
        <f>IF(ISNUMBER(L43),L43/INDEX($20:$20,MATCH(L$89,$19:$19,0)),'Table A2 Economic Benefits'!L95)</f>
        <v>0</v>
      </c>
      <c r="M107" s="382">
        <f>IF(ISNUMBER(M43),M43/INDEX($20:$20,MATCH(M$89,$19:$19,0)),'Table A2 Economic Benefits'!M95)</f>
        <v>0</v>
      </c>
      <c r="N107" s="382">
        <f>IF(ISNUMBER(N43),N43/INDEX($20:$20,MATCH(N$89,$19:$19,0)),'Table A2 Economic Benefits'!N95)</f>
        <v>0</v>
      </c>
      <c r="O107" s="382">
        <f>IF(ISNUMBER(O43),O43/INDEX($20:$20,MATCH(O$89,$19:$19,0)),'Table A2 Economic Benefits'!O95)</f>
        <v>0</v>
      </c>
      <c r="P107" s="382">
        <f>IF(ISNUMBER(P43),P43/INDEX($20:$20,MATCH(P$89,$19:$19,0)),'Table A2 Economic Benefits'!P95)</f>
        <v>0</v>
      </c>
      <c r="Q107" s="382">
        <f>IF(ISNUMBER(Q43),Q43/INDEX($20:$20,MATCH(Q$89,$19:$19,0)),'Table A2 Economic Benefits'!Q95)</f>
        <v>0</v>
      </c>
      <c r="R107" s="382">
        <f>IF(ISNUMBER(R43),R43/INDEX($20:$20,MATCH(R$89,$19:$19,0)),'Table A2 Economic Benefits'!R95)</f>
        <v>0</v>
      </c>
      <c r="S107" s="382">
        <f>IF(ISNUMBER(S43),S43/INDEX($20:$20,MATCH(S$89,$19:$19,0)),'Table A2 Economic Benefits'!S95)</f>
        <v>0</v>
      </c>
      <c r="T107" s="382">
        <f>IF(ISNUMBER(T43),T43/INDEX($20:$20,MATCH(T$89,$19:$19,0)),'Table A2 Economic Benefits'!T95)</f>
        <v>0</v>
      </c>
      <c r="U107" s="382">
        <f>IF(ISNUMBER(U43),U43/INDEX($20:$20,MATCH(U$89,$19:$19,0)),'Table A2 Economic Benefits'!U95)</f>
        <v>0</v>
      </c>
      <c r="V107" s="382">
        <f>IF(ISNUMBER(V43),V43/INDEX($20:$20,MATCH(V$89,$19:$19,0)),'Table A2 Economic Benefits'!V95)</f>
        <v>0</v>
      </c>
      <c r="W107" s="382">
        <f>IF(ISNUMBER(W43),W43/INDEX($20:$20,MATCH(W$89,$19:$19,0)),'Table A2 Economic Benefits'!W95)</f>
        <v>0</v>
      </c>
      <c r="X107" s="382">
        <f>IF(ISNUMBER(X43),X43/INDEX($20:$20,MATCH(X$89,$19:$19,0)),'Table A2 Economic Benefits'!X95)</f>
        <v>0</v>
      </c>
      <c r="Y107" s="382">
        <f>IF(ISNUMBER(Y43),Y43/INDEX($20:$20,MATCH(Y$89,$19:$19,0)),'Table A2 Economic Benefits'!Y95)</f>
        <v>0</v>
      </c>
      <c r="Z107" s="382">
        <f>IF(ISNUMBER(Z43),Z43/INDEX($20:$20,MATCH(Z$89,$19:$19,0)),'Table A2 Economic Benefits'!Z95)</f>
        <v>0</v>
      </c>
      <c r="AA107" s="382">
        <f>IF(ISNUMBER(AA43),AA43/INDEX($20:$20,MATCH(AA$89,$19:$19,0)),'Table A2 Economic Benefits'!AA95)</f>
        <v>0</v>
      </c>
      <c r="AB107" s="382">
        <f>IF(ISNUMBER(AB43),AB43/INDEX($20:$20,MATCH(AB$89,$19:$19,0)),'Table A2 Economic Benefits'!AB95)</f>
        <v>0</v>
      </c>
      <c r="AC107" s="382">
        <f>IF(ISNUMBER(AC43),AC43/INDEX($20:$20,MATCH(AC$89,$19:$19,0)),'Table A2 Economic Benefits'!AC95)</f>
        <v>0</v>
      </c>
      <c r="AD107" s="382">
        <f>IF(ISNUMBER(AD43),AD43/INDEX($20:$20,MATCH(AD$89,$19:$19,0)),'Table A2 Economic Benefits'!AD95)</f>
        <v>0</v>
      </c>
      <c r="AE107" s="382">
        <f>IF(ISNUMBER(AE43),AE43/INDEX($20:$20,MATCH(AE$89,$19:$19,0)),'Table A2 Economic Benefits'!AE95)</f>
        <v>0</v>
      </c>
      <c r="AF107" s="382">
        <f>IF(ISNUMBER(AF43),AF43/INDEX($20:$20,MATCH(AF$89,$19:$19,0)),'Table A2 Economic Benefits'!AF95)</f>
        <v>0</v>
      </c>
      <c r="AG107" s="382">
        <f>IF(ISNUMBER(AG43),AG43/INDEX($20:$20,MATCH(AG$89,$19:$19,0)),'Table A2 Economic Benefits'!AG95)</f>
        <v>0</v>
      </c>
      <c r="AH107" s="382">
        <f>IF(ISNUMBER(AH43),AH43/INDEX($20:$20,MATCH(AH$89,$19:$19,0)),'Table A2 Economic Benefits'!AH95)</f>
        <v>0</v>
      </c>
      <c r="AI107" s="382">
        <f>IF(ISNUMBER(AI43),AI43/INDEX($20:$20,MATCH(AI$89,$19:$19,0)),'Table A2 Economic Benefits'!AI95)</f>
        <v>0</v>
      </c>
      <c r="AJ107" s="382">
        <f>IF(ISNUMBER(AJ43),AJ43/INDEX($20:$20,MATCH(AJ$89,$19:$19,0)),'Table A2 Economic Benefits'!AJ95)</f>
        <v>0</v>
      </c>
      <c r="AK107" s="382">
        <f>IF(ISNUMBER(AK43),AK43/INDEX($20:$20,MATCH(AK$89,$19:$19,0)),'Table A2 Economic Benefits'!AK95)</f>
        <v>0</v>
      </c>
      <c r="AL107" s="382">
        <f>IF(ISNUMBER(AL43),AL43/INDEX($20:$20,MATCH(AL$89,$19:$19,0)),'Table A2 Economic Benefits'!AL95)</f>
        <v>0</v>
      </c>
      <c r="AM107" s="382">
        <f>IF(ISNUMBER(AM43),AM43/INDEX($20:$20,MATCH(AM$89,$19:$19,0)),'Table A2 Economic Benefits'!AM95)</f>
        <v>0</v>
      </c>
      <c r="AN107" s="382">
        <f>IF(ISNUMBER(AN43),AN43/INDEX($20:$20,MATCH(AN$89,$19:$19,0)),'Table A2 Economic Benefits'!AN95)</f>
        <v>0</v>
      </c>
      <c r="AO107" s="382">
        <f>IF(ISNUMBER(AO43),AO43/INDEX($20:$20,MATCH(AO$89,$19:$19,0)),'Table A2 Economic Benefits'!AO95)</f>
        <v>0</v>
      </c>
      <c r="AP107" s="382">
        <f>IF(ISNUMBER(AP43),AP43/INDEX($20:$20,MATCH(AP$89,$19:$19,0)),'Table A2 Economic Benefits'!AP95)</f>
        <v>0</v>
      </c>
      <c r="AQ107" s="382">
        <f>IF(ISNUMBER(AQ43),AQ43/INDEX($20:$20,MATCH(AQ$89,$19:$19,0)),'Table A2 Economic Benefits'!AQ95)</f>
        <v>0</v>
      </c>
      <c r="AR107" s="382">
        <f>IF(ISNUMBER(AR43),AR43/INDEX($20:$20,MATCH(AR$89,$19:$19,0)),'Table A2 Economic Benefits'!AR95)</f>
        <v>0</v>
      </c>
      <c r="AS107" s="382">
        <f>IF(ISNUMBER(AS43),AS43/INDEX($20:$20,MATCH(AS$89,$19:$19,0)),'Table A2 Economic Benefits'!AS95)</f>
        <v>0</v>
      </c>
      <c r="AT107" s="382">
        <f>IF(ISNUMBER(AT43),AT43/INDEX($20:$20,MATCH(AT$89,$19:$19,0)),'Table A2 Economic Benefits'!AT95)</f>
        <v>0</v>
      </c>
      <c r="AU107" s="382">
        <f>IF(ISNUMBER(AU43),AU43/INDEX($20:$20,MATCH(AU$89,$19:$19,0)),'Table A2 Economic Benefits'!AU95)</f>
        <v>0</v>
      </c>
      <c r="AV107" s="382">
        <f>IF(ISNUMBER(AV43),AV43/INDEX($20:$20,MATCH(AV$89,$19:$19,0)),'Table A2 Economic Benefits'!AV95)</f>
        <v>0</v>
      </c>
      <c r="AW107" s="382">
        <f>IF(ISNUMBER(AW43),AW43/INDEX($20:$20,MATCH(AW$89,$19:$19,0)),'Table A2 Economic Benefits'!AW95)</f>
        <v>0</v>
      </c>
      <c r="AX107" s="382">
        <f>IF(ISNUMBER(AX43),AX43/INDEX($20:$20,MATCH(AX$89,$19:$19,0)),'Table A2 Economic Benefits'!AX95)</f>
        <v>0</v>
      </c>
      <c r="AY107" s="382">
        <f>IF(ISNUMBER(AY43),AY43/INDEX($20:$20,MATCH(AY$89,$19:$19,0)),'Table A2 Economic Benefits'!AY95)</f>
        <v>0</v>
      </c>
      <c r="AZ107" s="382">
        <f>IF(ISNUMBER(AZ43),AZ43/INDEX($20:$20,MATCH(AZ$89,$19:$19,0)),'Table A2 Economic Benefits'!AZ95)</f>
        <v>0</v>
      </c>
      <c r="BA107" s="382">
        <f>IF(ISNUMBER(BA43),BA43/INDEX($20:$20,MATCH(BA$89,$19:$19,0)),'Table A2 Economic Benefits'!BA95)</f>
        <v>0</v>
      </c>
      <c r="BB107" s="382">
        <f>IF(ISNUMBER(BB43),BB43/INDEX($20:$20,MATCH(BB$89,$19:$19,0)),'Table A2 Economic Benefits'!BB95)</f>
        <v>0</v>
      </c>
      <c r="BC107" s="382">
        <f>IF(ISNUMBER(BC43),BC43/INDEX($20:$20,MATCH(BC$89,$19:$19,0)),'Table A2 Economic Benefits'!BC95)</f>
        <v>0</v>
      </c>
      <c r="BD107" s="382">
        <f>IF(ISNUMBER(BD43),BD43/INDEX($20:$20,MATCH(BD$89,$19:$19,0)),'Table A2 Economic Benefits'!BD95)</f>
        <v>0</v>
      </c>
      <c r="BE107" s="382">
        <f>IF(ISNUMBER(BE43),BE43/INDEX($20:$20,MATCH(BE$89,$19:$19,0)),'Table A2 Economic Benefits'!BE95)</f>
        <v>0</v>
      </c>
      <c r="BF107" s="382">
        <f>IF(ISNUMBER(BF43),BF43/INDEX($20:$20,MATCH(BF$89,$19:$19,0)),'Table A2 Economic Benefits'!BF95)</f>
        <v>0</v>
      </c>
      <c r="BG107" s="382">
        <f>IF(ISNUMBER(BG43),BG43/INDEX($20:$20,MATCH(BG$89,$19:$19,0)),'Table A2 Economic Benefits'!BG95)</f>
        <v>0</v>
      </c>
      <c r="BH107" s="382">
        <f>IF(ISNUMBER(BH43),BH43/INDEX($20:$20,MATCH(BH$89,$19:$19,0)),'Table A2 Economic Benefits'!BH95)</f>
        <v>0</v>
      </c>
      <c r="BI107" s="382">
        <f>IF(ISNUMBER(BI43),BI43/INDEX($20:$20,MATCH(BI$89,$19:$19,0)),'Table A2 Economic Benefits'!BI95)</f>
        <v>0</v>
      </c>
      <c r="BJ107" s="382">
        <f>IF(ISNUMBER(BJ43),BJ43/INDEX($20:$20,MATCH(BJ$89,$19:$19,0)),'Table A2 Economic Benefits'!BJ95)</f>
        <v>0</v>
      </c>
      <c r="BK107" s="382">
        <f>IF(ISNUMBER(BK43),BK43/INDEX($20:$20,MATCH(BK$89,$19:$19,0)),'Table A2 Economic Benefits'!BK95)</f>
        <v>0</v>
      </c>
      <c r="BL107" s="382">
        <f>IF(ISNUMBER(BL43),BL43/INDEX($20:$20,MATCH(BL$89,$19:$19,0)),'Table A2 Economic Benefits'!BL95)</f>
        <v>0</v>
      </c>
      <c r="BM107" s="382">
        <f>IF(ISNUMBER(BM43),BM43/INDEX($20:$20,MATCH(BM$89,$19:$19,0)),'Table A2 Economic Benefits'!BM95)</f>
        <v>0</v>
      </c>
      <c r="BN107" s="382">
        <f>IF(ISNUMBER(BN43),BN43/INDEX($20:$20,MATCH(BN$89,$19:$19,0)),'Table A2 Economic Benefits'!BN95)</f>
        <v>0</v>
      </c>
      <c r="BO107" s="382">
        <f>IF(ISNUMBER(BO43),BO43/INDEX($20:$20,MATCH(BO$89,$19:$19,0)),'Table A2 Economic Benefits'!BO95)</f>
        <v>0</v>
      </c>
    </row>
    <row r="108" spans="3:67" x14ac:dyDescent="0.35">
      <c r="C108" s="109" t="str">
        <f t="shared" si="4"/>
        <v>&lt;Select&gt;</v>
      </c>
      <c r="D108" s="109" t="str">
        <f t="shared" si="4"/>
        <v>&lt;Select&gt;</v>
      </c>
      <c r="E108" s="109" t="str">
        <f t="shared" si="5"/>
        <v/>
      </c>
      <c r="F108" s="109" t="str">
        <f t="shared" si="5"/>
        <v>&lt;Select&gt;</v>
      </c>
      <c r="G108" s="109" t="str">
        <f t="shared" si="5"/>
        <v>&lt;Select&gt;</v>
      </c>
      <c r="H108" s="382">
        <f>IF(ISNUMBER(H44),H44/INDEX($20:$20,MATCH(H$89,$19:$19,0)),'Table A2 Economic Benefits'!H96)</f>
        <v>0</v>
      </c>
      <c r="I108" s="382">
        <f>IF(ISNUMBER(I44),I44/INDEX($20:$20,MATCH(I$89,$19:$19,0)),'Table A2 Economic Benefits'!I96)</f>
        <v>0</v>
      </c>
      <c r="J108" s="382">
        <f>IF(ISNUMBER(J44),J44/INDEX($20:$20,MATCH(J$89,$19:$19,0)),'Table A2 Economic Benefits'!J96)</f>
        <v>0</v>
      </c>
      <c r="K108" s="382">
        <f>IF(ISNUMBER(K44),K44/INDEX($20:$20,MATCH(K$89,$19:$19,0)),'Table A2 Economic Benefits'!K96)</f>
        <v>0</v>
      </c>
      <c r="L108" s="382">
        <f>IF(ISNUMBER(L44),L44/INDEX($20:$20,MATCH(L$89,$19:$19,0)),'Table A2 Economic Benefits'!L96)</f>
        <v>0</v>
      </c>
      <c r="M108" s="382">
        <f>IF(ISNUMBER(M44),M44/INDEX($20:$20,MATCH(M$89,$19:$19,0)),'Table A2 Economic Benefits'!M96)</f>
        <v>0</v>
      </c>
      <c r="N108" s="382">
        <f>IF(ISNUMBER(N44),N44/INDEX($20:$20,MATCH(N$89,$19:$19,0)),'Table A2 Economic Benefits'!N96)</f>
        <v>0</v>
      </c>
      <c r="O108" s="382">
        <f>IF(ISNUMBER(O44),O44/INDEX($20:$20,MATCH(O$89,$19:$19,0)),'Table A2 Economic Benefits'!O96)</f>
        <v>0</v>
      </c>
      <c r="P108" s="382">
        <f>IF(ISNUMBER(P44),P44/INDEX($20:$20,MATCH(P$89,$19:$19,0)),'Table A2 Economic Benefits'!P96)</f>
        <v>0</v>
      </c>
      <c r="Q108" s="382">
        <f>IF(ISNUMBER(Q44),Q44/INDEX($20:$20,MATCH(Q$89,$19:$19,0)),'Table A2 Economic Benefits'!Q96)</f>
        <v>0</v>
      </c>
      <c r="R108" s="382">
        <f>IF(ISNUMBER(R44),R44/INDEX($20:$20,MATCH(R$89,$19:$19,0)),'Table A2 Economic Benefits'!R96)</f>
        <v>0</v>
      </c>
      <c r="S108" s="382">
        <f>IF(ISNUMBER(S44),S44/INDEX($20:$20,MATCH(S$89,$19:$19,0)),'Table A2 Economic Benefits'!S96)</f>
        <v>0</v>
      </c>
      <c r="T108" s="382">
        <f>IF(ISNUMBER(T44),T44/INDEX($20:$20,MATCH(T$89,$19:$19,0)),'Table A2 Economic Benefits'!T96)</f>
        <v>0</v>
      </c>
      <c r="U108" s="382">
        <f>IF(ISNUMBER(U44),U44/INDEX($20:$20,MATCH(U$89,$19:$19,0)),'Table A2 Economic Benefits'!U96)</f>
        <v>0</v>
      </c>
      <c r="V108" s="382">
        <f>IF(ISNUMBER(V44),V44/INDEX($20:$20,MATCH(V$89,$19:$19,0)),'Table A2 Economic Benefits'!V96)</f>
        <v>0</v>
      </c>
      <c r="W108" s="382">
        <f>IF(ISNUMBER(W44),W44/INDEX($20:$20,MATCH(W$89,$19:$19,0)),'Table A2 Economic Benefits'!W96)</f>
        <v>0</v>
      </c>
      <c r="X108" s="382">
        <f>IF(ISNUMBER(X44),X44/INDEX($20:$20,MATCH(X$89,$19:$19,0)),'Table A2 Economic Benefits'!X96)</f>
        <v>0</v>
      </c>
      <c r="Y108" s="382">
        <f>IF(ISNUMBER(Y44),Y44/INDEX($20:$20,MATCH(Y$89,$19:$19,0)),'Table A2 Economic Benefits'!Y96)</f>
        <v>0</v>
      </c>
      <c r="Z108" s="382">
        <f>IF(ISNUMBER(Z44),Z44/INDEX($20:$20,MATCH(Z$89,$19:$19,0)),'Table A2 Economic Benefits'!Z96)</f>
        <v>0</v>
      </c>
      <c r="AA108" s="382">
        <f>IF(ISNUMBER(AA44),AA44/INDEX($20:$20,MATCH(AA$89,$19:$19,0)),'Table A2 Economic Benefits'!AA96)</f>
        <v>0</v>
      </c>
      <c r="AB108" s="382">
        <f>IF(ISNUMBER(AB44),AB44/INDEX($20:$20,MATCH(AB$89,$19:$19,0)),'Table A2 Economic Benefits'!AB96)</f>
        <v>0</v>
      </c>
      <c r="AC108" s="382">
        <f>IF(ISNUMBER(AC44),AC44/INDEX($20:$20,MATCH(AC$89,$19:$19,0)),'Table A2 Economic Benefits'!AC96)</f>
        <v>0</v>
      </c>
      <c r="AD108" s="382">
        <f>IF(ISNUMBER(AD44),AD44/INDEX($20:$20,MATCH(AD$89,$19:$19,0)),'Table A2 Economic Benefits'!AD96)</f>
        <v>0</v>
      </c>
      <c r="AE108" s="382">
        <f>IF(ISNUMBER(AE44),AE44/INDEX($20:$20,MATCH(AE$89,$19:$19,0)),'Table A2 Economic Benefits'!AE96)</f>
        <v>0</v>
      </c>
      <c r="AF108" s="382">
        <f>IF(ISNUMBER(AF44),AF44/INDEX($20:$20,MATCH(AF$89,$19:$19,0)),'Table A2 Economic Benefits'!AF96)</f>
        <v>0</v>
      </c>
      <c r="AG108" s="382">
        <f>IF(ISNUMBER(AG44),AG44/INDEX($20:$20,MATCH(AG$89,$19:$19,0)),'Table A2 Economic Benefits'!AG96)</f>
        <v>0</v>
      </c>
      <c r="AH108" s="382">
        <f>IF(ISNUMBER(AH44),AH44/INDEX($20:$20,MATCH(AH$89,$19:$19,0)),'Table A2 Economic Benefits'!AH96)</f>
        <v>0</v>
      </c>
      <c r="AI108" s="382">
        <f>IF(ISNUMBER(AI44),AI44/INDEX($20:$20,MATCH(AI$89,$19:$19,0)),'Table A2 Economic Benefits'!AI96)</f>
        <v>0</v>
      </c>
      <c r="AJ108" s="382">
        <f>IF(ISNUMBER(AJ44),AJ44/INDEX($20:$20,MATCH(AJ$89,$19:$19,0)),'Table A2 Economic Benefits'!AJ96)</f>
        <v>0</v>
      </c>
      <c r="AK108" s="382">
        <f>IF(ISNUMBER(AK44),AK44/INDEX($20:$20,MATCH(AK$89,$19:$19,0)),'Table A2 Economic Benefits'!AK96)</f>
        <v>0</v>
      </c>
      <c r="AL108" s="382">
        <f>IF(ISNUMBER(AL44),AL44/INDEX($20:$20,MATCH(AL$89,$19:$19,0)),'Table A2 Economic Benefits'!AL96)</f>
        <v>0</v>
      </c>
      <c r="AM108" s="382">
        <f>IF(ISNUMBER(AM44),AM44/INDEX($20:$20,MATCH(AM$89,$19:$19,0)),'Table A2 Economic Benefits'!AM96)</f>
        <v>0</v>
      </c>
      <c r="AN108" s="382">
        <f>IF(ISNUMBER(AN44),AN44/INDEX($20:$20,MATCH(AN$89,$19:$19,0)),'Table A2 Economic Benefits'!AN96)</f>
        <v>0</v>
      </c>
      <c r="AO108" s="382">
        <f>IF(ISNUMBER(AO44),AO44/INDEX($20:$20,MATCH(AO$89,$19:$19,0)),'Table A2 Economic Benefits'!AO96)</f>
        <v>0</v>
      </c>
      <c r="AP108" s="382">
        <f>IF(ISNUMBER(AP44),AP44/INDEX($20:$20,MATCH(AP$89,$19:$19,0)),'Table A2 Economic Benefits'!AP96)</f>
        <v>0</v>
      </c>
      <c r="AQ108" s="382">
        <f>IF(ISNUMBER(AQ44),AQ44/INDEX($20:$20,MATCH(AQ$89,$19:$19,0)),'Table A2 Economic Benefits'!AQ96)</f>
        <v>0</v>
      </c>
      <c r="AR108" s="382">
        <f>IF(ISNUMBER(AR44),AR44/INDEX($20:$20,MATCH(AR$89,$19:$19,0)),'Table A2 Economic Benefits'!AR96)</f>
        <v>0</v>
      </c>
      <c r="AS108" s="382">
        <f>IF(ISNUMBER(AS44),AS44/INDEX($20:$20,MATCH(AS$89,$19:$19,0)),'Table A2 Economic Benefits'!AS96)</f>
        <v>0</v>
      </c>
      <c r="AT108" s="382">
        <f>IF(ISNUMBER(AT44),AT44/INDEX($20:$20,MATCH(AT$89,$19:$19,0)),'Table A2 Economic Benefits'!AT96)</f>
        <v>0</v>
      </c>
      <c r="AU108" s="382">
        <f>IF(ISNUMBER(AU44),AU44/INDEX($20:$20,MATCH(AU$89,$19:$19,0)),'Table A2 Economic Benefits'!AU96)</f>
        <v>0</v>
      </c>
      <c r="AV108" s="382">
        <f>IF(ISNUMBER(AV44),AV44/INDEX($20:$20,MATCH(AV$89,$19:$19,0)),'Table A2 Economic Benefits'!AV96)</f>
        <v>0</v>
      </c>
      <c r="AW108" s="382">
        <f>IF(ISNUMBER(AW44),AW44/INDEX($20:$20,MATCH(AW$89,$19:$19,0)),'Table A2 Economic Benefits'!AW96)</f>
        <v>0</v>
      </c>
      <c r="AX108" s="382">
        <f>IF(ISNUMBER(AX44),AX44/INDEX($20:$20,MATCH(AX$89,$19:$19,0)),'Table A2 Economic Benefits'!AX96)</f>
        <v>0</v>
      </c>
      <c r="AY108" s="382">
        <f>IF(ISNUMBER(AY44),AY44/INDEX($20:$20,MATCH(AY$89,$19:$19,0)),'Table A2 Economic Benefits'!AY96)</f>
        <v>0</v>
      </c>
      <c r="AZ108" s="382">
        <f>IF(ISNUMBER(AZ44),AZ44/INDEX($20:$20,MATCH(AZ$89,$19:$19,0)),'Table A2 Economic Benefits'!AZ96)</f>
        <v>0</v>
      </c>
      <c r="BA108" s="382">
        <f>IF(ISNUMBER(BA44),BA44/INDEX($20:$20,MATCH(BA$89,$19:$19,0)),'Table A2 Economic Benefits'!BA96)</f>
        <v>0</v>
      </c>
      <c r="BB108" s="382">
        <f>IF(ISNUMBER(BB44),BB44/INDEX($20:$20,MATCH(BB$89,$19:$19,0)),'Table A2 Economic Benefits'!BB96)</f>
        <v>0</v>
      </c>
      <c r="BC108" s="382">
        <f>IF(ISNUMBER(BC44),BC44/INDEX($20:$20,MATCH(BC$89,$19:$19,0)),'Table A2 Economic Benefits'!BC96)</f>
        <v>0</v>
      </c>
      <c r="BD108" s="382">
        <f>IF(ISNUMBER(BD44),BD44/INDEX($20:$20,MATCH(BD$89,$19:$19,0)),'Table A2 Economic Benefits'!BD96)</f>
        <v>0</v>
      </c>
      <c r="BE108" s="382">
        <f>IF(ISNUMBER(BE44),BE44/INDEX($20:$20,MATCH(BE$89,$19:$19,0)),'Table A2 Economic Benefits'!BE96)</f>
        <v>0</v>
      </c>
      <c r="BF108" s="382">
        <f>IF(ISNUMBER(BF44),BF44/INDEX($20:$20,MATCH(BF$89,$19:$19,0)),'Table A2 Economic Benefits'!BF96)</f>
        <v>0</v>
      </c>
      <c r="BG108" s="382">
        <f>IF(ISNUMBER(BG44),BG44/INDEX($20:$20,MATCH(BG$89,$19:$19,0)),'Table A2 Economic Benefits'!BG96)</f>
        <v>0</v>
      </c>
      <c r="BH108" s="382">
        <f>IF(ISNUMBER(BH44),BH44/INDEX($20:$20,MATCH(BH$89,$19:$19,0)),'Table A2 Economic Benefits'!BH96)</f>
        <v>0</v>
      </c>
      <c r="BI108" s="382">
        <f>IF(ISNUMBER(BI44),BI44/INDEX($20:$20,MATCH(BI$89,$19:$19,0)),'Table A2 Economic Benefits'!BI96)</f>
        <v>0</v>
      </c>
      <c r="BJ108" s="382">
        <f>IF(ISNUMBER(BJ44),BJ44/INDEX($20:$20,MATCH(BJ$89,$19:$19,0)),'Table A2 Economic Benefits'!BJ96)</f>
        <v>0</v>
      </c>
      <c r="BK108" s="382">
        <f>IF(ISNUMBER(BK44),BK44/INDEX($20:$20,MATCH(BK$89,$19:$19,0)),'Table A2 Economic Benefits'!BK96)</f>
        <v>0</v>
      </c>
      <c r="BL108" s="382">
        <f>IF(ISNUMBER(BL44),BL44/INDEX($20:$20,MATCH(BL$89,$19:$19,0)),'Table A2 Economic Benefits'!BL96)</f>
        <v>0</v>
      </c>
      <c r="BM108" s="382">
        <f>IF(ISNUMBER(BM44),BM44/INDEX($20:$20,MATCH(BM$89,$19:$19,0)),'Table A2 Economic Benefits'!BM96)</f>
        <v>0</v>
      </c>
      <c r="BN108" s="382">
        <f>IF(ISNUMBER(BN44),BN44/INDEX($20:$20,MATCH(BN$89,$19:$19,0)),'Table A2 Economic Benefits'!BN96)</f>
        <v>0</v>
      </c>
      <c r="BO108" s="382">
        <f>IF(ISNUMBER(BO44),BO44/INDEX($20:$20,MATCH(BO$89,$19:$19,0)),'Table A2 Economic Benefits'!BO96)</f>
        <v>0</v>
      </c>
    </row>
    <row r="109" spans="3:67" x14ac:dyDescent="0.35">
      <c r="C109" s="109" t="str">
        <f t="shared" si="4"/>
        <v>&lt;Select&gt;</v>
      </c>
      <c r="D109" s="109" t="str">
        <f t="shared" si="4"/>
        <v>&lt;Select&gt;</v>
      </c>
      <c r="E109" s="109" t="str">
        <f t="shared" si="5"/>
        <v/>
      </c>
      <c r="F109" s="109" t="str">
        <f t="shared" si="5"/>
        <v>&lt;Select&gt;</v>
      </c>
      <c r="G109" s="109" t="str">
        <f t="shared" si="5"/>
        <v>&lt;Select&gt;</v>
      </c>
      <c r="H109" s="382">
        <f>IF(ISNUMBER(H45),H45/INDEX($20:$20,MATCH(H$89,$19:$19,0)),'Table A2 Economic Benefits'!H97)</f>
        <v>0</v>
      </c>
      <c r="I109" s="382">
        <f>IF(ISNUMBER(I45),I45/INDEX($20:$20,MATCH(I$89,$19:$19,0)),'Table A2 Economic Benefits'!I97)</f>
        <v>0</v>
      </c>
      <c r="J109" s="382">
        <f>IF(ISNUMBER(J45),J45/INDEX($20:$20,MATCH(J$89,$19:$19,0)),'Table A2 Economic Benefits'!J97)</f>
        <v>0</v>
      </c>
      <c r="K109" s="382">
        <f>IF(ISNUMBER(K45),K45/INDEX($20:$20,MATCH(K$89,$19:$19,0)),'Table A2 Economic Benefits'!K97)</f>
        <v>0</v>
      </c>
      <c r="L109" s="382">
        <f>IF(ISNUMBER(L45),L45/INDEX($20:$20,MATCH(L$89,$19:$19,0)),'Table A2 Economic Benefits'!L97)</f>
        <v>0</v>
      </c>
      <c r="M109" s="382">
        <f>IF(ISNUMBER(M45),M45/INDEX($20:$20,MATCH(M$89,$19:$19,0)),'Table A2 Economic Benefits'!M97)</f>
        <v>0</v>
      </c>
      <c r="N109" s="382">
        <f>IF(ISNUMBER(N45),N45/INDEX($20:$20,MATCH(N$89,$19:$19,0)),'Table A2 Economic Benefits'!N97)</f>
        <v>0</v>
      </c>
      <c r="O109" s="382">
        <f>IF(ISNUMBER(O45),O45/INDEX($20:$20,MATCH(O$89,$19:$19,0)),'Table A2 Economic Benefits'!O97)</f>
        <v>0</v>
      </c>
      <c r="P109" s="382">
        <f>IF(ISNUMBER(P45),P45/INDEX($20:$20,MATCH(P$89,$19:$19,0)),'Table A2 Economic Benefits'!P97)</f>
        <v>0</v>
      </c>
      <c r="Q109" s="382">
        <f>IF(ISNUMBER(Q45),Q45/INDEX($20:$20,MATCH(Q$89,$19:$19,0)),'Table A2 Economic Benefits'!Q97)</f>
        <v>0</v>
      </c>
      <c r="R109" s="382">
        <f>IF(ISNUMBER(R45),R45/INDEX($20:$20,MATCH(R$89,$19:$19,0)),'Table A2 Economic Benefits'!R97)</f>
        <v>0</v>
      </c>
      <c r="S109" s="382">
        <f>IF(ISNUMBER(S45),S45/INDEX($20:$20,MATCH(S$89,$19:$19,0)),'Table A2 Economic Benefits'!S97)</f>
        <v>0</v>
      </c>
      <c r="T109" s="382">
        <f>IF(ISNUMBER(T45),T45/INDEX($20:$20,MATCH(T$89,$19:$19,0)),'Table A2 Economic Benefits'!T97)</f>
        <v>0</v>
      </c>
      <c r="U109" s="382">
        <f>IF(ISNUMBER(U45),U45/INDEX($20:$20,MATCH(U$89,$19:$19,0)),'Table A2 Economic Benefits'!U97)</f>
        <v>0</v>
      </c>
      <c r="V109" s="382">
        <f>IF(ISNUMBER(V45),V45/INDEX($20:$20,MATCH(V$89,$19:$19,0)),'Table A2 Economic Benefits'!V97)</f>
        <v>0</v>
      </c>
      <c r="W109" s="382">
        <f>IF(ISNUMBER(W45),W45/INDEX($20:$20,MATCH(W$89,$19:$19,0)),'Table A2 Economic Benefits'!W97)</f>
        <v>0</v>
      </c>
      <c r="X109" s="382">
        <f>IF(ISNUMBER(X45),X45/INDEX($20:$20,MATCH(X$89,$19:$19,0)),'Table A2 Economic Benefits'!X97)</f>
        <v>0</v>
      </c>
      <c r="Y109" s="382">
        <f>IF(ISNUMBER(Y45),Y45/INDEX($20:$20,MATCH(Y$89,$19:$19,0)),'Table A2 Economic Benefits'!Y97)</f>
        <v>0</v>
      </c>
      <c r="Z109" s="382">
        <f>IF(ISNUMBER(Z45),Z45/INDEX($20:$20,MATCH(Z$89,$19:$19,0)),'Table A2 Economic Benefits'!Z97)</f>
        <v>0</v>
      </c>
      <c r="AA109" s="382">
        <f>IF(ISNUMBER(AA45),AA45/INDEX($20:$20,MATCH(AA$89,$19:$19,0)),'Table A2 Economic Benefits'!AA97)</f>
        <v>0</v>
      </c>
      <c r="AB109" s="382">
        <f>IF(ISNUMBER(AB45),AB45/INDEX($20:$20,MATCH(AB$89,$19:$19,0)),'Table A2 Economic Benefits'!AB97)</f>
        <v>0</v>
      </c>
      <c r="AC109" s="382">
        <f>IF(ISNUMBER(AC45),AC45/INDEX($20:$20,MATCH(AC$89,$19:$19,0)),'Table A2 Economic Benefits'!AC97)</f>
        <v>0</v>
      </c>
      <c r="AD109" s="382">
        <f>IF(ISNUMBER(AD45),AD45/INDEX($20:$20,MATCH(AD$89,$19:$19,0)),'Table A2 Economic Benefits'!AD97)</f>
        <v>0</v>
      </c>
      <c r="AE109" s="382">
        <f>IF(ISNUMBER(AE45),AE45/INDEX($20:$20,MATCH(AE$89,$19:$19,0)),'Table A2 Economic Benefits'!AE97)</f>
        <v>0</v>
      </c>
      <c r="AF109" s="382">
        <f>IF(ISNUMBER(AF45),AF45/INDEX($20:$20,MATCH(AF$89,$19:$19,0)),'Table A2 Economic Benefits'!AF97)</f>
        <v>0</v>
      </c>
      <c r="AG109" s="382">
        <f>IF(ISNUMBER(AG45),AG45/INDEX($20:$20,MATCH(AG$89,$19:$19,0)),'Table A2 Economic Benefits'!AG97)</f>
        <v>0</v>
      </c>
      <c r="AH109" s="382">
        <f>IF(ISNUMBER(AH45),AH45/INDEX($20:$20,MATCH(AH$89,$19:$19,0)),'Table A2 Economic Benefits'!AH97)</f>
        <v>0</v>
      </c>
      <c r="AI109" s="382">
        <f>IF(ISNUMBER(AI45),AI45/INDEX($20:$20,MATCH(AI$89,$19:$19,0)),'Table A2 Economic Benefits'!AI97)</f>
        <v>0</v>
      </c>
      <c r="AJ109" s="382">
        <f>IF(ISNUMBER(AJ45),AJ45/INDEX($20:$20,MATCH(AJ$89,$19:$19,0)),'Table A2 Economic Benefits'!AJ97)</f>
        <v>0</v>
      </c>
      <c r="AK109" s="382">
        <f>IF(ISNUMBER(AK45),AK45/INDEX($20:$20,MATCH(AK$89,$19:$19,0)),'Table A2 Economic Benefits'!AK97)</f>
        <v>0</v>
      </c>
      <c r="AL109" s="382">
        <f>IF(ISNUMBER(AL45),AL45/INDEX($20:$20,MATCH(AL$89,$19:$19,0)),'Table A2 Economic Benefits'!AL97)</f>
        <v>0</v>
      </c>
      <c r="AM109" s="382">
        <f>IF(ISNUMBER(AM45),AM45/INDEX($20:$20,MATCH(AM$89,$19:$19,0)),'Table A2 Economic Benefits'!AM97)</f>
        <v>0</v>
      </c>
      <c r="AN109" s="382">
        <f>IF(ISNUMBER(AN45),AN45/INDEX($20:$20,MATCH(AN$89,$19:$19,0)),'Table A2 Economic Benefits'!AN97)</f>
        <v>0</v>
      </c>
      <c r="AO109" s="382">
        <f>IF(ISNUMBER(AO45),AO45/INDEX($20:$20,MATCH(AO$89,$19:$19,0)),'Table A2 Economic Benefits'!AO97)</f>
        <v>0</v>
      </c>
      <c r="AP109" s="382">
        <f>IF(ISNUMBER(AP45),AP45/INDEX($20:$20,MATCH(AP$89,$19:$19,0)),'Table A2 Economic Benefits'!AP97)</f>
        <v>0</v>
      </c>
      <c r="AQ109" s="382">
        <f>IF(ISNUMBER(AQ45),AQ45/INDEX($20:$20,MATCH(AQ$89,$19:$19,0)),'Table A2 Economic Benefits'!AQ97)</f>
        <v>0</v>
      </c>
      <c r="AR109" s="382">
        <f>IF(ISNUMBER(AR45),AR45/INDEX($20:$20,MATCH(AR$89,$19:$19,0)),'Table A2 Economic Benefits'!AR97)</f>
        <v>0</v>
      </c>
      <c r="AS109" s="382">
        <f>IF(ISNUMBER(AS45),AS45/INDEX($20:$20,MATCH(AS$89,$19:$19,0)),'Table A2 Economic Benefits'!AS97)</f>
        <v>0</v>
      </c>
      <c r="AT109" s="382">
        <f>IF(ISNUMBER(AT45),AT45/INDEX($20:$20,MATCH(AT$89,$19:$19,0)),'Table A2 Economic Benefits'!AT97)</f>
        <v>0</v>
      </c>
      <c r="AU109" s="382">
        <f>IF(ISNUMBER(AU45),AU45/INDEX($20:$20,MATCH(AU$89,$19:$19,0)),'Table A2 Economic Benefits'!AU97)</f>
        <v>0</v>
      </c>
      <c r="AV109" s="382">
        <f>IF(ISNUMBER(AV45),AV45/INDEX($20:$20,MATCH(AV$89,$19:$19,0)),'Table A2 Economic Benefits'!AV97)</f>
        <v>0</v>
      </c>
      <c r="AW109" s="382">
        <f>IF(ISNUMBER(AW45),AW45/INDEX($20:$20,MATCH(AW$89,$19:$19,0)),'Table A2 Economic Benefits'!AW97)</f>
        <v>0</v>
      </c>
      <c r="AX109" s="382">
        <f>IF(ISNUMBER(AX45),AX45/INDEX($20:$20,MATCH(AX$89,$19:$19,0)),'Table A2 Economic Benefits'!AX97)</f>
        <v>0</v>
      </c>
      <c r="AY109" s="382">
        <f>IF(ISNUMBER(AY45),AY45/INDEX($20:$20,MATCH(AY$89,$19:$19,0)),'Table A2 Economic Benefits'!AY97)</f>
        <v>0</v>
      </c>
      <c r="AZ109" s="382">
        <f>IF(ISNUMBER(AZ45),AZ45/INDEX($20:$20,MATCH(AZ$89,$19:$19,0)),'Table A2 Economic Benefits'!AZ97)</f>
        <v>0</v>
      </c>
      <c r="BA109" s="382">
        <f>IF(ISNUMBER(BA45),BA45/INDEX($20:$20,MATCH(BA$89,$19:$19,0)),'Table A2 Economic Benefits'!BA97)</f>
        <v>0</v>
      </c>
      <c r="BB109" s="382">
        <f>IF(ISNUMBER(BB45),BB45/INDEX($20:$20,MATCH(BB$89,$19:$19,0)),'Table A2 Economic Benefits'!BB97)</f>
        <v>0</v>
      </c>
      <c r="BC109" s="382">
        <f>IF(ISNUMBER(BC45),BC45/INDEX($20:$20,MATCH(BC$89,$19:$19,0)),'Table A2 Economic Benefits'!BC97)</f>
        <v>0</v>
      </c>
      <c r="BD109" s="382">
        <f>IF(ISNUMBER(BD45),BD45/INDEX($20:$20,MATCH(BD$89,$19:$19,0)),'Table A2 Economic Benefits'!BD97)</f>
        <v>0</v>
      </c>
      <c r="BE109" s="382">
        <f>IF(ISNUMBER(BE45),BE45/INDEX($20:$20,MATCH(BE$89,$19:$19,0)),'Table A2 Economic Benefits'!BE97)</f>
        <v>0</v>
      </c>
      <c r="BF109" s="382">
        <f>IF(ISNUMBER(BF45),BF45/INDEX($20:$20,MATCH(BF$89,$19:$19,0)),'Table A2 Economic Benefits'!BF97)</f>
        <v>0</v>
      </c>
      <c r="BG109" s="382">
        <f>IF(ISNUMBER(BG45),BG45/INDEX($20:$20,MATCH(BG$89,$19:$19,0)),'Table A2 Economic Benefits'!BG97)</f>
        <v>0</v>
      </c>
      <c r="BH109" s="382">
        <f>IF(ISNUMBER(BH45),BH45/INDEX($20:$20,MATCH(BH$89,$19:$19,0)),'Table A2 Economic Benefits'!BH97)</f>
        <v>0</v>
      </c>
      <c r="BI109" s="382">
        <f>IF(ISNUMBER(BI45),BI45/INDEX($20:$20,MATCH(BI$89,$19:$19,0)),'Table A2 Economic Benefits'!BI97)</f>
        <v>0</v>
      </c>
      <c r="BJ109" s="382">
        <f>IF(ISNUMBER(BJ45),BJ45/INDEX($20:$20,MATCH(BJ$89,$19:$19,0)),'Table A2 Economic Benefits'!BJ97)</f>
        <v>0</v>
      </c>
      <c r="BK109" s="382">
        <f>IF(ISNUMBER(BK45),BK45/INDEX($20:$20,MATCH(BK$89,$19:$19,0)),'Table A2 Economic Benefits'!BK97)</f>
        <v>0</v>
      </c>
      <c r="BL109" s="382">
        <f>IF(ISNUMBER(BL45),BL45/INDEX($20:$20,MATCH(BL$89,$19:$19,0)),'Table A2 Economic Benefits'!BL97)</f>
        <v>0</v>
      </c>
      <c r="BM109" s="382">
        <f>IF(ISNUMBER(BM45),BM45/INDEX($20:$20,MATCH(BM$89,$19:$19,0)),'Table A2 Economic Benefits'!BM97)</f>
        <v>0</v>
      </c>
      <c r="BN109" s="382">
        <f>IF(ISNUMBER(BN45),BN45/INDEX($20:$20,MATCH(BN$89,$19:$19,0)),'Table A2 Economic Benefits'!BN97)</f>
        <v>0</v>
      </c>
      <c r="BO109" s="382">
        <f>IF(ISNUMBER(BO45),BO45/INDEX($20:$20,MATCH(BO$89,$19:$19,0)),'Table A2 Economic Benefits'!BO97)</f>
        <v>0</v>
      </c>
    </row>
    <row r="110" spans="3:67" x14ac:dyDescent="0.35">
      <c r="C110" s="109" t="str">
        <f t="shared" ref="C110:D129" si="6">C46</f>
        <v>&lt;Select&gt;</v>
      </c>
      <c r="D110" s="109" t="str">
        <f t="shared" si="6"/>
        <v>&lt;Select&gt;</v>
      </c>
      <c r="E110" s="109" t="str">
        <f t="shared" si="5"/>
        <v/>
      </c>
      <c r="F110" s="109" t="str">
        <f t="shared" si="5"/>
        <v>&lt;Select&gt;</v>
      </c>
      <c r="G110" s="109" t="str">
        <f t="shared" si="5"/>
        <v>&lt;Select&gt;</v>
      </c>
      <c r="H110" s="382">
        <f>IF(ISNUMBER(H46),H46/INDEX($20:$20,MATCH(H$89,$19:$19,0)),'Table A2 Economic Benefits'!H98)</f>
        <v>0</v>
      </c>
      <c r="I110" s="382">
        <f>IF(ISNUMBER(I46),I46/INDEX($20:$20,MATCH(I$89,$19:$19,0)),'Table A2 Economic Benefits'!I98)</f>
        <v>0</v>
      </c>
      <c r="J110" s="382">
        <f>IF(ISNUMBER(J46),J46/INDEX($20:$20,MATCH(J$89,$19:$19,0)),'Table A2 Economic Benefits'!J98)</f>
        <v>0</v>
      </c>
      <c r="K110" s="382">
        <f>IF(ISNUMBER(K46),K46/INDEX($20:$20,MATCH(K$89,$19:$19,0)),'Table A2 Economic Benefits'!K98)</f>
        <v>0</v>
      </c>
      <c r="L110" s="382">
        <f>IF(ISNUMBER(L46),L46/INDEX($20:$20,MATCH(L$89,$19:$19,0)),'Table A2 Economic Benefits'!L98)</f>
        <v>0</v>
      </c>
      <c r="M110" s="382">
        <f>IF(ISNUMBER(M46),M46/INDEX($20:$20,MATCH(M$89,$19:$19,0)),'Table A2 Economic Benefits'!M98)</f>
        <v>0</v>
      </c>
      <c r="N110" s="382">
        <f>IF(ISNUMBER(N46),N46/INDEX($20:$20,MATCH(N$89,$19:$19,0)),'Table A2 Economic Benefits'!N98)</f>
        <v>0</v>
      </c>
      <c r="O110" s="382">
        <f>IF(ISNUMBER(O46),O46/INDEX($20:$20,MATCH(O$89,$19:$19,0)),'Table A2 Economic Benefits'!O98)</f>
        <v>0</v>
      </c>
      <c r="P110" s="382">
        <f>IF(ISNUMBER(P46),P46/INDEX($20:$20,MATCH(P$89,$19:$19,0)),'Table A2 Economic Benefits'!P98)</f>
        <v>0</v>
      </c>
      <c r="Q110" s="382">
        <f>IF(ISNUMBER(Q46),Q46/INDEX($20:$20,MATCH(Q$89,$19:$19,0)),'Table A2 Economic Benefits'!Q98)</f>
        <v>0</v>
      </c>
      <c r="R110" s="382">
        <f>IF(ISNUMBER(R46),R46/INDEX($20:$20,MATCH(R$89,$19:$19,0)),'Table A2 Economic Benefits'!R98)</f>
        <v>0</v>
      </c>
      <c r="S110" s="382">
        <f>IF(ISNUMBER(S46),S46/INDEX($20:$20,MATCH(S$89,$19:$19,0)),'Table A2 Economic Benefits'!S98)</f>
        <v>0</v>
      </c>
      <c r="T110" s="382">
        <f>IF(ISNUMBER(T46),T46/INDEX($20:$20,MATCH(T$89,$19:$19,0)),'Table A2 Economic Benefits'!T98)</f>
        <v>0</v>
      </c>
      <c r="U110" s="382">
        <f>IF(ISNUMBER(U46),U46/INDEX($20:$20,MATCH(U$89,$19:$19,0)),'Table A2 Economic Benefits'!U98)</f>
        <v>0</v>
      </c>
      <c r="V110" s="382">
        <f>IF(ISNUMBER(V46),V46/INDEX($20:$20,MATCH(V$89,$19:$19,0)),'Table A2 Economic Benefits'!V98)</f>
        <v>0</v>
      </c>
      <c r="W110" s="382">
        <f>IF(ISNUMBER(W46),W46/INDEX($20:$20,MATCH(W$89,$19:$19,0)),'Table A2 Economic Benefits'!W98)</f>
        <v>0</v>
      </c>
      <c r="X110" s="382">
        <f>IF(ISNUMBER(X46),X46/INDEX($20:$20,MATCH(X$89,$19:$19,0)),'Table A2 Economic Benefits'!X98)</f>
        <v>0</v>
      </c>
      <c r="Y110" s="382">
        <f>IF(ISNUMBER(Y46),Y46/INDEX($20:$20,MATCH(Y$89,$19:$19,0)),'Table A2 Economic Benefits'!Y98)</f>
        <v>0</v>
      </c>
      <c r="Z110" s="382">
        <f>IF(ISNUMBER(Z46),Z46/INDEX($20:$20,MATCH(Z$89,$19:$19,0)),'Table A2 Economic Benefits'!Z98)</f>
        <v>0</v>
      </c>
      <c r="AA110" s="382">
        <f>IF(ISNUMBER(AA46),AA46/INDEX($20:$20,MATCH(AA$89,$19:$19,0)),'Table A2 Economic Benefits'!AA98)</f>
        <v>0</v>
      </c>
      <c r="AB110" s="382">
        <f>IF(ISNUMBER(AB46),AB46/INDEX($20:$20,MATCH(AB$89,$19:$19,0)),'Table A2 Economic Benefits'!AB98)</f>
        <v>0</v>
      </c>
      <c r="AC110" s="382">
        <f>IF(ISNUMBER(AC46),AC46/INDEX($20:$20,MATCH(AC$89,$19:$19,0)),'Table A2 Economic Benefits'!AC98)</f>
        <v>0</v>
      </c>
      <c r="AD110" s="382">
        <f>IF(ISNUMBER(AD46),AD46/INDEX($20:$20,MATCH(AD$89,$19:$19,0)),'Table A2 Economic Benefits'!AD98)</f>
        <v>0</v>
      </c>
      <c r="AE110" s="382">
        <f>IF(ISNUMBER(AE46),AE46/INDEX($20:$20,MATCH(AE$89,$19:$19,0)),'Table A2 Economic Benefits'!AE98)</f>
        <v>0</v>
      </c>
      <c r="AF110" s="382">
        <f>IF(ISNUMBER(AF46),AF46/INDEX($20:$20,MATCH(AF$89,$19:$19,0)),'Table A2 Economic Benefits'!AF98)</f>
        <v>0</v>
      </c>
      <c r="AG110" s="382">
        <f>IF(ISNUMBER(AG46),AG46/INDEX($20:$20,MATCH(AG$89,$19:$19,0)),'Table A2 Economic Benefits'!AG98)</f>
        <v>0</v>
      </c>
      <c r="AH110" s="382">
        <f>IF(ISNUMBER(AH46),AH46/INDEX($20:$20,MATCH(AH$89,$19:$19,0)),'Table A2 Economic Benefits'!AH98)</f>
        <v>0</v>
      </c>
      <c r="AI110" s="382">
        <f>IF(ISNUMBER(AI46),AI46/INDEX($20:$20,MATCH(AI$89,$19:$19,0)),'Table A2 Economic Benefits'!AI98)</f>
        <v>0</v>
      </c>
      <c r="AJ110" s="382">
        <f>IF(ISNUMBER(AJ46),AJ46/INDEX($20:$20,MATCH(AJ$89,$19:$19,0)),'Table A2 Economic Benefits'!AJ98)</f>
        <v>0</v>
      </c>
      <c r="AK110" s="382">
        <f>IF(ISNUMBER(AK46),AK46/INDEX($20:$20,MATCH(AK$89,$19:$19,0)),'Table A2 Economic Benefits'!AK98)</f>
        <v>0</v>
      </c>
      <c r="AL110" s="382">
        <f>IF(ISNUMBER(AL46),AL46/INDEX($20:$20,MATCH(AL$89,$19:$19,0)),'Table A2 Economic Benefits'!AL98)</f>
        <v>0</v>
      </c>
      <c r="AM110" s="382">
        <f>IF(ISNUMBER(AM46),AM46/INDEX($20:$20,MATCH(AM$89,$19:$19,0)),'Table A2 Economic Benefits'!AM98)</f>
        <v>0</v>
      </c>
      <c r="AN110" s="382">
        <f>IF(ISNUMBER(AN46),AN46/INDEX($20:$20,MATCH(AN$89,$19:$19,0)),'Table A2 Economic Benefits'!AN98)</f>
        <v>0</v>
      </c>
      <c r="AO110" s="382">
        <f>IF(ISNUMBER(AO46),AO46/INDEX($20:$20,MATCH(AO$89,$19:$19,0)),'Table A2 Economic Benefits'!AO98)</f>
        <v>0</v>
      </c>
      <c r="AP110" s="382">
        <f>IF(ISNUMBER(AP46),AP46/INDEX($20:$20,MATCH(AP$89,$19:$19,0)),'Table A2 Economic Benefits'!AP98)</f>
        <v>0</v>
      </c>
      <c r="AQ110" s="382">
        <f>IF(ISNUMBER(AQ46),AQ46/INDEX($20:$20,MATCH(AQ$89,$19:$19,0)),'Table A2 Economic Benefits'!AQ98)</f>
        <v>0</v>
      </c>
      <c r="AR110" s="382">
        <f>IF(ISNUMBER(AR46),AR46/INDEX($20:$20,MATCH(AR$89,$19:$19,0)),'Table A2 Economic Benefits'!AR98)</f>
        <v>0</v>
      </c>
      <c r="AS110" s="382">
        <f>IF(ISNUMBER(AS46),AS46/INDEX($20:$20,MATCH(AS$89,$19:$19,0)),'Table A2 Economic Benefits'!AS98)</f>
        <v>0</v>
      </c>
      <c r="AT110" s="382">
        <f>IF(ISNUMBER(AT46),AT46/INDEX($20:$20,MATCH(AT$89,$19:$19,0)),'Table A2 Economic Benefits'!AT98)</f>
        <v>0</v>
      </c>
      <c r="AU110" s="382">
        <f>IF(ISNUMBER(AU46),AU46/INDEX($20:$20,MATCH(AU$89,$19:$19,0)),'Table A2 Economic Benefits'!AU98)</f>
        <v>0</v>
      </c>
      <c r="AV110" s="382">
        <f>IF(ISNUMBER(AV46),AV46/INDEX($20:$20,MATCH(AV$89,$19:$19,0)),'Table A2 Economic Benefits'!AV98)</f>
        <v>0</v>
      </c>
      <c r="AW110" s="382">
        <f>IF(ISNUMBER(AW46),AW46/INDEX($20:$20,MATCH(AW$89,$19:$19,0)),'Table A2 Economic Benefits'!AW98)</f>
        <v>0</v>
      </c>
      <c r="AX110" s="382">
        <f>IF(ISNUMBER(AX46),AX46/INDEX($20:$20,MATCH(AX$89,$19:$19,0)),'Table A2 Economic Benefits'!AX98)</f>
        <v>0</v>
      </c>
      <c r="AY110" s="382">
        <f>IF(ISNUMBER(AY46),AY46/INDEX($20:$20,MATCH(AY$89,$19:$19,0)),'Table A2 Economic Benefits'!AY98)</f>
        <v>0</v>
      </c>
      <c r="AZ110" s="382">
        <f>IF(ISNUMBER(AZ46),AZ46/INDEX($20:$20,MATCH(AZ$89,$19:$19,0)),'Table A2 Economic Benefits'!AZ98)</f>
        <v>0</v>
      </c>
      <c r="BA110" s="382">
        <f>IF(ISNUMBER(BA46),BA46/INDEX($20:$20,MATCH(BA$89,$19:$19,0)),'Table A2 Economic Benefits'!BA98)</f>
        <v>0</v>
      </c>
      <c r="BB110" s="382">
        <f>IF(ISNUMBER(BB46),BB46/INDEX($20:$20,MATCH(BB$89,$19:$19,0)),'Table A2 Economic Benefits'!BB98)</f>
        <v>0</v>
      </c>
      <c r="BC110" s="382">
        <f>IF(ISNUMBER(BC46),BC46/INDEX($20:$20,MATCH(BC$89,$19:$19,0)),'Table A2 Economic Benefits'!BC98)</f>
        <v>0</v>
      </c>
      <c r="BD110" s="382">
        <f>IF(ISNUMBER(BD46),BD46/INDEX($20:$20,MATCH(BD$89,$19:$19,0)),'Table A2 Economic Benefits'!BD98)</f>
        <v>0</v>
      </c>
      <c r="BE110" s="382">
        <f>IF(ISNUMBER(BE46),BE46/INDEX($20:$20,MATCH(BE$89,$19:$19,0)),'Table A2 Economic Benefits'!BE98)</f>
        <v>0</v>
      </c>
      <c r="BF110" s="382">
        <f>IF(ISNUMBER(BF46),BF46/INDEX($20:$20,MATCH(BF$89,$19:$19,0)),'Table A2 Economic Benefits'!BF98)</f>
        <v>0</v>
      </c>
      <c r="BG110" s="382">
        <f>IF(ISNUMBER(BG46),BG46/INDEX($20:$20,MATCH(BG$89,$19:$19,0)),'Table A2 Economic Benefits'!BG98)</f>
        <v>0</v>
      </c>
      <c r="BH110" s="382">
        <f>IF(ISNUMBER(BH46),BH46/INDEX($20:$20,MATCH(BH$89,$19:$19,0)),'Table A2 Economic Benefits'!BH98)</f>
        <v>0</v>
      </c>
      <c r="BI110" s="382">
        <f>IF(ISNUMBER(BI46),BI46/INDEX($20:$20,MATCH(BI$89,$19:$19,0)),'Table A2 Economic Benefits'!BI98)</f>
        <v>0</v>
      </c>
      <c r="BJ110" s="382">
        <f>IF(ISNUMBER(BJ46),BJ46/INDEX($20:$20,MATCH(BJ$89,$19:$19,0)),'Table A2 Economic Benefits'!BJ98)</f>
        <v>0</v>
      </c>
      <c r="BK110" s="382">
        <f>IF(ISNUMBER(BK46),BK46/INDEX($20:$20,MATCH(BK$89,$19:$19,0)),'Table A2 Economic Benefits'!BK98)</f>
        <v>0</v>
      </c>
      <c r="BL110" s="382">
        <f>IF(ISNUMBER(BL46),BL46/INDEX($20:$20,MATCH(BL$89,$19:$19,0)),'Table A2 Economic Benefits'!BL98)</f>
        <v>0</v>
      </c>
      <c r="BM110" s="382">
        <f>IF(ISNUMBER(BM46),BM46/INDEX($20:$20,MATCH(BM$89,$19:$19,0)),'Table A2 Economic Benefits'!BM98)</f>
        <v>0</v>
      </c>
      <c r="BN110" s="382">
        <f>IF(ISNUMBER(BN46),BN46/INDEX($20:$20,MATCH(BN$89,$19:$19,0)),'Table A2 Economic Benefits'!BN98)</f>
        <v>0</v>
      </c>
      <c r="BO110" s="382">
        <f>IF(ISNUMBER(BO46),BO46/INDEX($20:$20,MATCH(BO$89,$19:$19,0)),'Table A2 Economic Benefits'!BO98)</f>
        <v>0</v>
      </c>
    </row>
    <row r="111" spans="3:67" x14ac:dyDescent="0.35">
      <c r="C111" s="109" t="str">
        <f t="shared" si="6"/>
        <v>&lt;Select&gt;</v>
      </c>
      <c r="D111" s="109" t="str">
        <f t="shared" si="6"/>
        <v>&lt;Select&gt;</v>
      </c>
      <c r="E111" s="109" t="str">
        <f t="shared" ref="E111:G130" si="7">E47</f>
        <v/>
      </c>
      <c r="F111" s="109" t="str">
        <f t="shared" si="7"/>
        <v>&lt;Select&gt;</v>
      </c>
      <c r="G111" s="109" t="str">
        <f t="shared" si="7"/>
        <v>&lt;Select&gt;</v>
      </c>
      <c r="H111" s="382">
        <f>IF(ISNUMBER(H47),H47/INDEX($20:$20,MATCH(H$89,$19:$19,0)),'Table A2 Economic Benefits'!H99)</f>
        <v>0</v>
      </c>
      <c r="I111" s="382">
        <f>IF(ISNUMBER(I47),I47/INDEX($20:$20,MATCH(I$89,$19:$19,0)),'Table A2 Economic Benefits'!I99)</f>
        <v>0</v>
      </c>
      <c r="J111" s="382">
        <f>IF(ISNUMBER(J47),J47/INDEX($20:$20,MATCH(J$89,$19:$19,0)),'Table A2 Economic Benefits'!J99)</f>
        <v>0</v>
      </c>
      <c r="K111" s="382">
        <f>IF(ISNUMBER(K47),K47/INDEX($20:$20,MATCH(K$89,$19:$19,0)),'Table A2 Economic Benefits'!K99)</f>
        <v>0</v>
      </c>
      <c r="L111" s="382">
        <f>IF(ISNUMBER(L47),L47/INDEX($20:$20,MATCH(L$89,$19:$19,0)),'Table A2 Economic Benefits'!L99)</f>
        <v>0</v>
      </c>
      <c r="M111" s="382">
        <f>IF(ISNUMBER(M47),M47/INDEX($20:$20,MATCH(M$89,$19:$19,0)),'Table A2 Economic Benefits'!M99)</f>
        <v>0</v>
      </c>
      <c r="N111" s="382">
        <f>IF(ISNUMBER(N47),N47/INDEX($20:$20,MATCH(N$89,$19:$19,0)),'Table A2 Economic Benefits'!N99)</f>
        <v>0</v>
      </c>
      <c r="O111" s="382">
        <f>IF(ISNUMBER(O47),O47/INDEX($20:$20,MATCH(O$89,$19:$19,0)),'Table A2 Economic Benefits'!O99)</f>
        <v>0</v>
      </c>
      <c r="P111" s="382">
        <f>IF(ISNUMBER(P47),P47/INDEX($20:$20,MATCH(P$89,$19:$19,0)),'Table A2 Economic Benefits'!P99)</f>
        <v>0</v>
      </c>
      <c r="Q111" s="382">
        <f>IF(ISNUMBER(Q47),Q47/INDEX($20:$20,MATCH(Q$89,$19:$19,0)),'Table A2 Economic Benefits'!Q99)</f>
        <v>0</v>
      </c>
      <c r="R111" s="382">
        <f>IF(ISNUMBER(R47),R47/INDEX($20:$20,MATCH(R$89,$19:$19,0)),'Table A2 Economic Benefits'!R99)</f>
        <v>0</v>
      </c>
      <c r="S111" s="382">
        <f>IF(ISNUMBER(S47),S47/INDEX($20:$20,MATCH(S$89,$19:$19,0)),'Table A2 Economic Benefits'!S99)</f>
        <v>0</v>
      </c>
      <c r="T111" s="382">
        <f>IF(ISNUMBER(T47),T47/INDEX($20:$20,MATCH(T$89,$19:$19,0)),'Table A2 Economic Benefits'!T99)</f>
        <v>0</v>
      </c>
      <c r="U111" s="382">
        <f>IF(ISNUMBER(U47),U47/INDEX($20:$20,MATCH(U$89,$19:$19,0)),'Table A2 Economic Benefits'!U99)</f>
        <v>0</v>
      </c>
      <c r="V111" s="382">
        <f>IF(ISNUMBER(V47),V47/INDEX($20:$20,MATCH(V$89,$19:$19,0)),'Table A2 Economic Benefits'!V99)</f>
        <v>0</v>
      </c>
      <c r="W111" s="382">
        <f>IF(ISNUMBER(W47),W47/INDEX($20:$20,MATCH(W$89,$19:$19,0)),'Table A2 Economic Benefits'!W99)</f>
        <v>0</v>
      </c>
      <c r="X111" s="382">
        <f>IF(ISNUMBER(X47),X47/INDEX($20:$20,MATCH(X$89,$19:$19,0)),'Table A2 Economic Benefits'!X99)</f>
        <v>0</v>
      </c>
      <c r="Y111" s="382">
        <f>IF(ISNUMBER(Y47),Y47/INDEX($20:$20,MATCH(Y$89,$19:$19,0)),'Table A2 Economic Benefits'!Y99)</f>
        <v>0</v>
      </c>
      <c r="Z111" s="382">
        <f>IF(ISNUMBER(Z47),Z47/INDEX($20:$20,MATCH(Z$89,$19:$19,0)),'Table A2 Economic Benefits'!Z99)</f>
        <v>0</v>
      </c>
      <c r="AA111" s="382">
        <f>IF(ISNUMBER(AA47),AA47/INDEX($20:$20,MATCH(AA$89,$19:$19,0)),'Table A2 Economic Benefits'!AA99)</f>
        <v>0</v>
      </c>
      <c r="AB111" s="382">
        <f>IF(ISNUMBER(AB47),AB47/INDEX($20:$20,MATCH(AB$89,$19:$19,0)),'Table A2 Economic Benefits'!AB99)</f>
        <v>0</v>
      </c>
      <c r="AC111" s="382">
        <f>IF(ISNUMBER(AC47),AC47/INDEX($20:$20,MATCH(AC$89,$19:$19,0)),'Table A2 Economic Benefits'!AC99)</f>
        <v>0</v>
      </c>
      <c r="AD111" s="382">
        <f>IF(ISNUMBER(AD47),AD47/INDEX($20:$20,MATCH(AD$89,$19:$19,0)),'Table A2 Economic Benefits'!AD99)</f>
        <v>0</v>
      </c>
      <c r="AE111" s="382">
        <f>IF(ISNUMBER(AE47),AE47/INDEX($20:$20,MATCH(AE$89,$19:$19,0)),'Table A2 Economic Benefits'!AE99)</f>
        <v>0</v>
      </c>
      <c r="AF111" s="382">
        <f>IF(ISNUMBER(AF47),AF47/INDEX($20:$20,MATCH(AF$89,$19:$19,0)),'Table A2 Economic Benefits'!AF99)</f>
        <v>0</v>
      </c>
      <c r="AG111" s="382">
        <f>IF(ISNUMBER(AG47),AG47/INDEX($20:$20,MATCH(AG$89,$19:$19,0)),'Table A2 Economic Benefits'!AG99)</f>
        <v>0</v>
      </c>
      <c r="AH111" s="382">
        <f>IF(ISNUMBER(AH47),AH47/INDEX($20:$20,MATCH(AH$89,$19:$19,0)),'Table A2 Economic Benefits'!AH99)</f>
        <v>0</v>
      </c>
      <c r="AI111" s="382">
        <f>IF(ISNUMBER(AI47),AI47/INDEX($20:$20,MATCH(AI$89,$19:$19,0)),'Table A2 Economic Benefits'!AI99)</f>
        <v>0</v>
      </c>
      <c r="AJ111" s="382">
        <f>IF(ISNUMBER(AJ47),AJ47/INDEX($20:$20,MATCH(AJ$89,$19:$19,0)),'Table A2 Economic Benefits'!AJ99)</f>
        <v>0</v>
      </c>
      <c r="AK111" s="382">
        <f>IF(ISNUMBER(AK47),AK47/INDEX($20:$20,MATCH(AK$89,$19:$19,0)),'Table A2 Economic Benefits'!AK99)</f>
        <v>0</v>
      </c>
      <c r="AL111" s="382">
        <f>IF(ISNUMBER(AL47),AL47/INDEX($20:$20,MATCH(AL$89,$19:$19,0)),'Table A2 Economic Benefits'!AL99)</f>
        <v>0</v>
      </c>
      <c r="AM111" s="382">
        <f>IF(ISNUMBER(AM47),AM47/INDEX($20:$20,MATCH(AM$89,$19:$19,0)),'Table A2 Economic Benefits'!AM99)</f>
        <v>0</v>
      </c>
      <c r="AN111" s="382">
        <f>IF(ISNUMBER(AN47),AN47/INDEX($20:$20,MATCH(AN$89,$19:$19,0)),'Table A2 Economic Benefits'!AN99)</f>
        <v>0</v>
      </c>
      <c r="AO111" s="382">
        <f>IF(ISNUMBER(AO47),AO47/INDEX($20:$20,MATCH(AO$89,$19:$19,0)),'Table A2 Economic Benefits'!AO99)</f>
        <v>0</v>
      </c>
      <c r="AP111" s="382">
        <f>IF(ISNUMBER(AP47),AP47/INDEX($20:$20,MATCH(AP$89,$19:$19,0)),'Table A2 Economic Benefits'!AP99)</f>
        <v>0</v>
      </c>
      <c r="AQ111" s="382">
        <f>IF(ISNUMBER(AQ47),AQ47/INDEX($20:$20,MATCH(AQ$89,$19:$19,0)),'Table A2 Economic Benefits'!AQ99)</f>
        <v>0</v>
      </c>
      <c r="AR111" s="382">
        <f>IF(ISNUMBER(AR47),AR47/INDEX($20:$20,MATCH(AR$89,$19:$19,0)),'Table A2 Economic Benefits'!AR99)</f>
        <v>0</v>
      </c>
      <c r="AS111" s="382">
        <f>IF(ISNUMBER(AS47),AS47/INDEX($20:$20,MATCH(AS$89,$19:$19,0)),'Table A2 Economic Benefits'!AS99)</f>
        <v>0</v>
      </c>
      <c r="AT111" s="382">
        <f>IF(ISNUMBER(AT47),AT47/INDEX($20:$20,MATCH(AT$89,$19:$19,0)),'Table A2 Economic Benefits'!AT99)</f>
        <v>0</v>
      </c>
      <c r="AU111" s="382">
        <f>IF(ISNUMBER(AU47),AU47/INDEX($20:$20,MATCH(AU$89,$19:$19,0)),'Table A2 Economic Benefits'!AU99)</f>
        <v>0</v>
      </c>
      <c r="AV111" s="382">
        <f>IF(ISNUMBER(AV47),AV47/INDEX($20:$20,MATCH(AV$89,$19:$19,0)),'Table A2 Economic Benefits'!AV99)</f>
        <v>0</v>
      </c>
      <c r="AW111" s="382">
        <f>IF(ISNUMBER(AW47),AW47/INDEX($20:$20,MATCH(AW$89,$19:$19,0)),'Table A2 Economic Benefits'!AW99)</f>
        <v>0</v>
      </c>
      <c r="AX111" s="382">
        <f>IF(ISNUMBER(AX47),AX47/INDEX($20:$20,MATCH(AX$89,$19:$19,0)),'Table A2 Economic Benefits'!AX99)</f>
        <v>0</v>
      </c>
      <c r="AY111" s="382">
        <f>IF(ISNUMBER(AY47),AY47/INDEX($20:$20,MATCH(AY$89,$19:$19,0)),'Table A2 Economic Benefits'!AY99)</f>
        <v>0</v>
      </c>
      <c r="AZ111" s="382">
        <f>IF(ISNUMBER(AZ47),AZ47/INDEX($20:$20,MATCH(AZ$89,$19:$19,0)),'Table A2 Economic Benefits'!AZ99)</f>
        <v>0</v>
      </c>
      <c r="BA111" s="382">
        <f>IF(ISNUMBER(BA47),BA47/INDEX($20:$20,MATCH(BA$89,$19:$19,0)),'Table A2 Economic Benefits'!BA99)</f>
        <v>0</v>
      </c>
      <c r="BB111" s="382">
        <f>IF(ISNUMBER(BB47),BB47/INDEX($20:$20,MATCH(BB$89,$19:$19,0)),'Table A2 Economic Benefits'!BB99)</f>
        <v>0</v>
      </c>
      <c r="BC111" s="382">
        <f>IF(ISNUMBER(BC47),BC47/INDEX($20:$20,MATCH(BC$89,$19:$19,0)),'Table A2 Economic Benefits'!BC99)</f>
        <v>0</v>
      </c>
      <c r="BD111" s="382">
        <f>IF(ISNUMBER(BD47),BD47/INDEX($20:$20,MATCH(BD$89,$19:$19,0)),'Table A2 Economic Benefits'!BD99)</f>
        <v>0</v>
      </c>
      <c r="BE111" s="382">
        <f>IF(ISNUMBER(BE47),BE47/INDEX($20:$20,MATCH(BE$89,$19:$19,0)),'Table A2 Economic Benefits'!BE99)</f>
        <v>0</v>
      </c>
      <c r="BF111" s="382">
        <f>IF(ISNUMBER(BF47),BF47/INDEX($20:$20,MATCH(BF$89,$19:$19,0)),'Table A2 Economic Benefits'!BF99)</f>
        <v>0</v>
      </c>
      <c r="BG111" s="382">
        <f>IF(ISNUMBER(BG47),BG47/INDEX($20:$20,MATCH(BG$89,$19:$19,0)),'Table A2 Economic Benefits'!BG99)</f>
        <v>0</v>
      </c>
      <c r="BH111" s="382">
        <f>IF(ISNUMBER(BH47),BH47/INDEX($20:$20,MATCH(BH$89,$19:$19,0)),'Table A2 Economic Benefits'!BH99)</f>
        <v>0</v>
      </c>
      <c r="BI111" s="382">
        <f>IF(ISNUMBER(BI47),BI47/INDEX($20:$20,MATCH(BI$89,$19:$19,0)),'Table A2 Economic Benefits'!BI99)</f>
        <v>0</v>
      </c>
      <c r="BJ111" s="382">
        <f>IF(ISNUMBER(BJ47),BJ47/INDEX($20:$20,MATCH(BJ$89,$19:$19,0)),'Table A2 Economic Benefits'!BJ99)</f>
        <v>0</v>
      </c>
      <c r="BK111" s="382">
        <f>IF(ISNUMBER(BK47),BK47/INDEX($20:$20,MATCH(BK$89,$19:$19,0)),'Table A2 Economic Benefits'!BK99)</f>
        <v>0</v>
      </c>
      <c r="BL111" s="382">
        <f>IF(ISNUMBER(BL47),BL47/INDEX($20:$20,MATCH(BL$89,$19:$19,0)),'Table A2 Economic Benefits'!BL99)</f>
        <v>0</v>
      </c>
      <c r="BM111" s="382">
        <f>IF(ISNUMBER(BM47),BM47/INDEX($20:$20,MATCH(BM$89,$19:$19,0)),'Table A2 Economic Benefits'!BM99)</f>
        <v>0</v>
      </c>
      <c r="BN111" s="382">
        <f>IF(ISNUMBER(BN47),BN47/INDEX($20:$20,MATCH(BN$89,$19:$19,0)),'Table A2 Economic Benefits'!BN99)</f>
        <v>0</v>
      </c>
      <c r="BO111" s="382">
        <f>IF(ISNUMBER(BO47),BO47/INDEX($20:$20,MATCH(BO$89,$19:$19,0)),'Table A2 Economic Benefits'!BO99)</f>
        <v>0</v>
      </c>
    </row>
    <row r="112" spans="3:67" x14ac:dyDescent="0.35">
      <c r="C112" s="109" t="str">
        <f t="shared" si="6"/>
        <v>&lt;Select&gt;</v>
      </c>
      <c r="D112" s="109" t="str">
        <f t="shared" si="6"/>
        <v>&lt;Select&gt;</v>
      </c>
      <c r="E112" s="109" t="str">
        <f t="shared" si="7"/>
        <v/>
      </c>
      <c r="F112" s="109" t="str">
        <f t="shared" si="7"/>
        <v>&lt;Select&gt;</v>
      </c>
      <c r="G112" s="109" t="str">
        <f t="shared" si="7"/>
        <v>&lt;Select&gt;</v>
      </c>
      <c r="H112" s="382">
        <f>IF(ISNUMBER(H48),H48/INDEX($20:$20,MATCH(H$89,$19:$19,0)),'Table A2 Economic Benefits'!H100)</f>
        <v>0</v>
      </c>
      <c r="I112" s="382">
        <f>IF(ISNUMBER(I48),I48/INDEX($20:$20,MATCH(I$89,$19:$19,0)),'Table A2 Economic Benefits'!I100)</f>
        <v>0</v>
      </c>
      <c r="J112" s="382">
        <f>IF(ISNUMBER(J48),J48/INDEX($20:$20,MATCH(J$89,$19:$19,0)),'Table A2 Economic Benefits'!J100)</f>
        <v>0</v>
      </c>
      <c r="K112" s="382">
        <f>IF(ISNUMBER(K48),K48/INDEX($20:$20,MATCH(K$89,$19:$19,0)),'Table A2 Economic Benefits'!K100)</f>
        <v>0</v>
      </c>
      <c r="L112" s="382">
        <f>IF(ISNUMBER(L48),L48/INDEX($20:$20,MATCH(L$89,$19:$19,0)),'Table A2 Economic Benefits'!L100)</f>
        <v>0</v>
      </c>
      <c r="M112" s="382">
        <f>IF(ISNUMBER(M48),M48/INDEX($20:$20,MATCH(M$89,$19:$19,0)),'Table A2 Economic Benefits'!M100)</f>
        <v>0</v>
      </c>
      <c r="N112" s="382">
        <f>IF(ISNUMBER(N48),N48/INDEX($20:$20,MATCH(N$89,$19:$19,0)),'Table A2 Economic Benefits'!N100)</f>
        <v>0</v>
      </c>
      <c r="O112" s="382">
        <f>IF(ISNUMBER(O48),O48/INDEX($20:$20,MATCH(O$89,$19:$19,0)),'Table A2 Economic Benefits'!O100)</f>
        <v>0</v>
      </c>
      <c r="P112" s="382">
        <f>IF(ISNUMBER(P48),P48/INDEX($20:$20,MATCH(P$89,$19:$19,0)),'Table A2 Economic Benefits'!P100)</f>
        <v>0</v>
      </c>
      <c r="Q112" s="382">
        <f>IF(ISNUMBER(Q48),Q48/INDEX($20:$20,MATCH(Q$89,$19:$19,0)),'Table A2 Economic Benefits'!Q100)</f>
        <v>0</v>
      </c>
      <c r="R112" s="382">
        <f>IF(ISNUMBER(R48),R48/INDEX($20:$20,MATCH(R$89,$19:$19,0)),'Table A2 Economic Benefits'!R100)</f>
        <v>0</v>
      </c>
      <c r="S112" s="382">
        <f>IF(ISNUMBER(S48),S48/INDEX($20:$20,MATCH(S$89,$19:$19,0)),'Table A2 Economic Benefits'!S100)</f>
        <v>0</v>
      </c>
      <c r="T112" s="382">
        <f>IF(ISNUMBER(T48),T48/INDEX($20:$20,MATCH(T$89,$19:$19,0)),'Table A2 Economic Benefits'!T100)</f>
        <v>0</v>
      </c>
      <c r="U112" s="382">
        <f>IF(ISNUMBER(U48),U48/INDEX($20:$20,MATCH(U$89,$19:$19,0)),'Table A2 Economic Benefits'!U100)</f>
        <v>0</v>
      </c>
      <c r="V112" s="382">
        <f>IF(ISNUMBER(V48),V48/INDEX($20:$20,MATCH(V$89,$19:$19,0)),'Table A2 Economic Benefits'!V100)</f>
        <v>0</v>
      </c>
      <c r="W112" s="382">
        <f>IF(ISNUMBER(W48),W48/INDEX($20:$20,MATCH(W$89,$19:$19,0)),'Table A2 Economic Benefits'!W100)</f>
        <v>0</v>
      </c>
      <c r="X112" s="382">
        <f>IF(ISNUMBER(X48),X48/INDEX($20:$20,MATCH(X$89,$19:$19,0)),'Table A2 Economic Benefits'!X100)</f>
        <v>0</v>
      </c>
      <c r="Y112" s="382">
        <f>IF(ISNUMBER(Y48),Y48/INDEX($20:$20,MATCH(Y$89,$19:$19,0)),'Table A2 Economic Benefits'!Y100)</f>
        <v>0</v>
      </c>
      <c r="Z112" s="382">
        <f>IF(ISNUMBER(Z48),Z48/INDEX($20:$20,MATCH(Z$89,$19:$19,0)),'Table A2 Economic Benefits'!Z100)</f>
        <v>0</v>
      </c>
      <c r="AA112" s="382">
        <f>IF(ISNUMBER(AA48),AA48/INDEX($20:$20,MATCH(AA$89,$19:$19,0)),'Table A2 Economic Benefits'!AA100)</f>
        <v>0</v>
      </c>
      <c r="AB112" s="382">
        <f>IF(ISNUMBER(AB48),AB48/INDEX($20:$20,MATCH(AB$89,$19:$19,0)),'Table A2 Economic Benefits'!AB100)</f>
        <v>0</v>
      </c>
      <c r="AC112" s="382">
        <f>IF(ISNUMBER(AC48),AC48/INDEX($20:$20,MATCH(AC$89,$19:$19,0)),'Table A2 Economic Benefits'!AC100)</f>
        <v>0</v>
      </c>
      <c r="AD112" s="382">
        <f>IF(ISNUMBER(AD48),AD48/INDEX($20:$20,MATCH(AD$89,$19:$19,0)),'Table A2 Economic Benefits'!AD100)</f>
        <v>0</v>
      </c>
      <c r="AE112" s="382">
        <f>IF(ISNUMBER(AE48),AE48/INDEX($20:$20,MATCH(AE$89,$19:$19,0)),'Table A2 Economic Benefits'!AE100)</f>
        <v>0</v>
      </c>
      <c r="AF112" s="382">
        <f>IF(ISNUMBER(AF48),AF48/INDEX($20:$20,MATCH(AF$89,$19:$19,0)),'Table A2 Economic Benefits'!AF100)</f>
        <v>0</v>
      </c>
      <c r="AG112" s="382">
        <f>IF(ISNUMBER(AG48),AG48/INDEX($20:$20,MATCH(AG$89,$19:$19,0)),'Table A2 Economic Benefits'!AG100)</f>
        <v>0</v>
      </c>
      <c r="AH112" s="382">
        <f>IF(ISNUMBER(AH48),AH48/INDEX($20:$20,MATCH(AH$89,$19:$19,0)),'Table A2 Economic Benefits'!AH100)</f>
        <v>0</v>
      </c>
      <c r="AI112" s="382">
        <f>IF(ISNUMBER(AI48),AI48/INDEX($20:$20,MATCH(AI$89,$19:$19,0)),'Table A2 Economic Benefits'!AI100)</f>
        <v>0</v>
      </c>
      <c r="AJ112" s="382">
        <f>IF(ISNUMBER(AJ48),AJ48/INDEX($20:$20,MATCH(AJ$89,$19:$19,0)),'Table A2 Economic Benefits'!AJ100)</f>
        <v>0</v>
      </c>
      <c r="AK112" s="382">
        <f>IF(ISNUMBER(AK48),AK48/INDEX($20:$20,MATCH(AK$89,$19:$19,0)),'Table A2 Economic Benefits'!AK100)</f>
        <v>0</v>
      </c>
      <c r="AL112" s="382">
        <f>IF(ISNUMBER(AL48),AL48/INDEX($20:$20,MATCH(AL$89,$19:$19,0)),'Table A2 Economic Benefits'!AL100)</f>
        <v>0</v>
      </c>
      <c r="AM112" s="382">
        <f>IF(ISNUMBER(AM48),AM48/INDEX($20:$20,MATCH(AM$89,$19:$19,0)),'Table A2 Economic Benefits'!AM100)</f>
        <v>0</v>
      </c>
      <c r="AN112" s="382">
        <f>IF(ISNUMBER(AN48),AN48/INDEX($20:$20,MATCH(AN$89,$19:$19,0)),'Table A2 Economic Benefits'!AN100)</f>
        <v>0</v>
      </c>
      <c r="AO112" s="382">
        <f>IF(ISNUMBER(AO48),AO48/INDEX($20:$20,MATCH(AO$89,$19:$19,0)),'Table A2 Economic Benefits'!AO100)</f>
        <v>0</v>
      </c>
      <c r="AP112" s="382">
        <f>IF(ISNUMBER(AP48),AP48/INDEX($20:$20,MATCH(AP$89,$19:$19,0)),'Table A2 Economic Benefits'!AP100)</f>
        <v>0</v>
      </c>
      <c r="AQ112" s="382">
        <f>IF(ISNUMBER(AQ48),AQ48/INDEX($20:$20,MATCH(AQ$89,$19:$19,0)),'Table A2 Economic Benefits'!AQ100)</f>
        <v>0</v>
      </c>
      <c r="AR112" s="382">
        <f>IF(ISNUMBER(AR48),AR48/INDEX($20:$20,MATCH(AR$89,$19:$19,0)),'Table A2 Economic Benefits'!AR100)</f>
        <v>0</v>
      </c>
      <c r="AS112" s="382">
        <f>IF(ISNUMBER(AS48),AS48/INDEX($20:$20,MATCH(AS$89,$19:$19,0)),'Table A2 Economic Benefits'!AS100)</f>
        <v>0</v>
      </c>
      <c r="AT112" s="382">
        <f>IF(ISNUMBER(AT48),AT48/INDEX($20:$20,MATCH(AT$89,$19:$19,0)),'Table A2 Economic Benefits'!AT100)</f>
        <v>0</v>
      </c>
      <c r="AU112" s="382">
        <f>IF(ISNUMBER(AU48),AU48/INDEX($20:$20,MATCH(AU$89,$19:$19,0)),'Table A2 Economic Benefits'!AU100)</f>
        <v>0</v>
      </c>
      <c r="AV112" s="382">
        <f>IF(ISNUMBER(AV48),AV48/INDEX($20:$20,MATCH(AV$89,$19:$19,0)),'Table A2 Economic Benefits'!AV100)</f>
        <v>0</v>
      </c>
      <c r="AW112" s="382">
        <f>IF(ISNUMBER(AW48),AW48/INDEX($20:$20,MATCH(AW$89,$19:$19,0)),'Table A2 Economic Benefits'!AW100)</f>
        <v>0</v>
      </c>
      <c r="AX112" s="382">
        <f>IF(ISNUMBER(AX48),AX48/INDEX($20:$20,MATCH(AX$89,$19:$19,0)),'Table A2 Economic Benefits'!AX100)</f>
        <v>0</v>
      </c>
      <c r="AY112" s="382">
        <f>IF(ISNUMBER(AY48),AY48/INDEX($20:$20,MATCH(AY$89,$19:$19,0)),'Table A2 Economic Benefits'!AY100)</f>
        <v>0</v>
      </c>
      <c r="AZ112" s="382">
        <f>IF(ISNUMBER(AZ48),AZ48/INDEX($20:$20,MATCH(AZ$89,$19:$19,0)),'Table A2 Economic Benefits'!AZ100)</f>
        <v>0</v>
      </c>
      <c r="BA112" s="382">
        <f>IF(ISNUMBER(BA48),BA48/INDEX($20:$20,MATCH(BA$89,$19:$19,0)),'Table A2 Economic Benefits'!BA100)</f>
        <v>0</v>
      </c>
      <c r="BB112" s="382">
        <f>IF(ISNUMBER(BB48),BB48/INDEX($20:$20,MATCH(BB$89,$19:$19,0)),'Table A2 Economic Benefits'!BB100)</f>
        <v>0</v>
      </c>
      <c r="BC112" s="382">
        <f>IF(ISNUMBER(BC48),BC48/INDEX($20:$20,MATCH(BC$89,$19:$19,0)),'Table A2 Economic Benefits'!BC100)</f>
        <v>0</v>
      </c>
      <c r="BD112" s="382">
        <f>IF(ISNUMBER(BD48),BD48/INDEX($20:$20,MATCH(BD$89,$19:$19,0)),'Table A2 Economic Benefits'!BD100)</f>
        <v>0</v>
      </c>
      <c r="BE112" s="382">
        <f>IF(ISNUMBER(BE48),BE48/INDEX($20:$20,MATCH(BE$89,$19:$19,0)),'Table A2 Economic Benefits'!BE100)</f>
        <v>0</v>
      </c>
      <c r="BF112" s="382">
        <f>IF(ISNUMBER(BF48),BF48/INDEX($20:$20,MATCH(BF$89,$19:$19,0)),'Table A2 Economic Benefits'!BF100)</f>
        <v>0</v>
      </c>
      <c r="BG112" s="382">
        <f>IF(ISNUMBER(BG48),BG48/INDEX($20:$20,MATCH(BG$89,$19:$19,0)),'Table A2 Economic Benefits'!BG100)</f>
        <v>0</v>
      </c>
      <c r="BH112" s="382">
        <f>IF(ISNUMBER(BH48),BH48/INDEX($20:$20,MATCH(BH$89,$19:$19,0)),'Table A2 Economic Benefits'!BH100)</f>
        <v>0</v>
      </c>
      <c r="BI112" s="382">
        <f>IF(ISNUMBER(BI48),BI48/INDEX($20:$20,MATCH(BI$89,$19:$19,0)),'Table A2 Economic Benefits'!BI100)</f>
        <v>0</v>
      </c>
      <c r="BJ112" s="382">
        <f>IF(ISNUMBER(BJ48),BJ48/INDEX($20:$20,MATCH(BJ$89,$19:$19,0)),'Table A2 Economic Benefits'!BJ100)</f>
        <v>0</v>
      </c>
      <c r="BK112" s="382">
        <f>IF(ISNUMBER(BK48),BK48/INDEX($20:$20,MATCH(BK$89,$19:$19,0)),'Table A2 Economic Benefits'!BK100)</f>
        <v>0</v>
      </c>
      <c r="BL112" s="382">
        <f>IF(ISNUMBER(BL48),BL48/INDEX($20:$20,MATCH(BL$89,$19:$19,0)),'Table A2 Economic Benefits'!BL100)</f>
        <v>0</v>
      </c>
      <c r="BM112" s="382">
        <f>IF(ISNUMBER(BM48),BM48/INDEX($20:$20,MATCH(BM$89,$19:$19,0)),'Table A2 Economic Benefits'!BM100)</f>
        <v>0</v>
      </c>
      <c r="BN112" s="382">
        <f>IF(ISNUMBER(BN48),BN48/INDEX($20:$20,MATCH(BN$89,$19:$19,0)),'Table A2 Economic Benefits'!BN100)</f>
        <v>0</v>
      </c>
      <c r="BO112" s="382">
        <f>IF(ISNUMBER(BO48),BO48/INDEX($20:$20,MATCH(BO$89,$19:$19,0)),'Table A2 Economic Benefits'!BO100)</f>
        <v>0</v>
      </c>
    </row>
    <row r="113" spans="3:67" x14ac:dyDescent="0.35">
      <c r="C113" s="109" t="str">
        <f t="shared" si="6"/>
        <v>&lt;Select&gt;</v>
      </c>
      <c r="D113" s="109" t="str">
        <f t="shared" si="6"/>
        <v>&lt;Select&gt;</v>
      </c>
      <c r="E113" s="109" t="str">
        <f t="shared" si="7"/>
        <v/>
      </c>
      <c r="F113" s="109" t="str">
        <f t="shared" si="7"/>
        <v>&lt;Select&gt;</v>
      </c>
      <c r="G113" s="109" t="str">
        <f t="shared" si="7"/>
        <v>&lt;Select&gt;</v>
      </c>
      <c r="H113" s="382">
        <f>IF(ISNUMBER(H49),H49/INDEX($20:$20,MATCH(H$89,$19:$19,0)),'Table A2 Economic Benefits'!H101)</f>
        <v>0</v>
      </c>
      <c r="I113" s="382">
        <f>IF(ISNUMBER(I49),I49/INDEX($20:$20,MATCH(I$89,$19:$19,0)),'Table A2 Economic Benefits'!I101)</f>
        <v>0</v>
      </c>
      <c r="J113" s="382">
        <f>IF(ISNUMBER(J49),J49/INDEX($20:$20,MATCH(J$89,$19:$19,0)),'Table A2 Economic Benefits'!J101)</f>
        <v>0</v>
      </c>
      <c r="K113" s="382">
        <f>IF(ISNUMBER(K49),K49/INDEX($20:$20,MATCH(K$89,$19:$19,0)),'Table A2 Economic Benefits'!K101)</f>
        <v>0</v>
      </c>
      <c r="L113" s="382">
        <f>IF(ISNUMBER(L49),L49/INDEX($20:$20,MATCH(L$89,$19:$19,0)),'Table A2 Economic Benefits'!L101)</f>
        <v>0</v>
      </c>
      <c r="M113" s="382">
        <f>IF(ISNUMBER(M49),M49/INDEX($20:$20,MATCH(M$89,$19:$19,0)),'Table A2 Economic Benefits'!M101)</f>
        <v>0</v>
      </c>
      <c r="N113" s="382">
        <f>IF(ISNUMBER(N49),N49/INDEX($20:$20,MATCH(N$89,$19:$19,0)),'Table A2 Economic Benefits'!N101)</f>
        <v>0</v>
      </c>
      <c r="O113" s="382">
        <f>IF(ISNUMBER(O49),O49/INDEX($20:$20,MATCH(O$89,$19:$19,0)),'Table A2 Economic Benefits'!O101)</f>
        <v>0</v>
      </c>
      <c r="P113" s="382">
        <f>IF(ISNUMBER(P49),P49/INDEX($20:$20,MATCH(P$89,$19:$19,0)),'Table A2 Economic Benefits'!P101)</f>
        <v>0</v>
      </c>
      <c r="Q113" s="382">
        <f>IF(ISNUMBER(Q49),Q49/INDEX($20:$20,MATCH(Q$89,$19:$19,0)),'Table A2 Economic Benefits'!Q101)</f>
        <v>0</v>
      </c>
      <c r="R113" s="382">
        <f>IF(ISNUMBER(R49),R49/INDEX($20:$20,MATCH(R$89,$19:$19,0)),'Table A2 Economic Benefits'!R101)</f>
        <v>0</v>
      </c>
      <c r="S113" s="382">
        <f>IF(ISNUMBER(S49),S49/INDEX($20:$20,MATCH(S$89,$19:$19,0)),'Table A2 Economic Benefits'!S101)</f>
        <v>0</v>
      </c>
      <c r="T113" s="382">
        <f>IF(ISNUMBER(T49),T49/INDEX($20:$20,MATCH(T$89,$19:$19,0)),'Table A2 Economic Benefits'!T101)</f>
        <v>0</v>
      </c>
      <c r="U113" s="382">
        <f>IF(ISNUMBER(U49),U49/INDEX($20:$20,MATCH(U$89,$19:$19,0)),'Table A2 Economic Benefits'!U101)</f>
        <v>0</v>
      </c>
      <c r="V113" s="382">
        <f>IF(ISNUMBER(V49),V49/INDEX($20:$20,MATCH(V$89,$19:$19,0)),'Table A2 Economic Benefits'!V101)</f>
        <v>0</v>
      </c>
      <c r="W113" s="382">
        <f>IF(ISNUMBER(W49),W49/INDEX($20:$20,MATCH(W$89,$19:$19,0)),'Table A2 Economic Benefits'!W101)</f>
        <v>0</v>
      </c>
      <c r="X113" s="382">
        <f>IF(ISNUMBER(X49),X49/INDEX($20:$20,MATCH(X$89,$19:$19,0)),'Table A2 Economic Benefits'!X101)</f>
        <v>0</v>
      </c>
      <c r="Y113" s="382">
        <f>IF(ISNUMBER(Y49),Y49/INDEX($20:$20,MATCH(Y$89,$19:$19,0)),'Table A2 Economic Benefits'!Y101)</f>
        <v>0</v>
      </c>
      <c r="Z113" s="382">
        <f>IF(ISNUMBER(Z49),Z49/INDEX($20:$20,MATCH(Z$89,$19:$19,0)),'Table A2 Economic Benefits'!Z101)</f>
        <v>0</v>
      </c>
      <c r="AA113" s="382">
        <f>IF(ISNUMBER(AA49),AA49/INDEX($20:$20,MATCH(AA$89,$19:$19,0)),'Table A2 Economic Benefits'!AA101)</f>
        <v>0</v>
      </c>
      <c r="AB113" s="382">
        <f>IF(ISNUMBER(AB49),AB49/INDEX($20:$20,MATCH(AB$89,$19:$19,0)),'Table A2 Economic Benefits'!AB101)</f>
        <v>0</v>
      </c>
      <c r="AC113" s="382">
        <f>IF(ISNUMBER(AC49),AC49/INDEX($20:$20,MATCH(AC$89,$19:$19,0)),'Table A2 Economic Benefits'!AC101)</f>
        <v>0</v>
      </c>
      <c r="AD113" s="382">
        <f>IF(ISNUMBER(AD49),AD49/INDEX($20:$20,MATCH(AD$89,$19:$19,0)),'Table A2 Economic Benefits'!AD101)</f>
        <v>0</v>
      </c>
      <c r="AE113" s="382">
        <f>IF(ISNUMBER(AE49),AE49/INDEX($20:$20,MATCH(AE$89,$19:$19,0)),'Table A2 Economic Benefits'!AE101)</f>
        <v>0</v>
      </c>
      <c r="AF113" s="382">
        <f>IF(ISNUMBER(AF49),AF49/INDEX($20:$20,MATCH(AF$89,$19:$19,0)),'Table A2 Economic Benefits'!AF101)</f>
        <v>0</v>
      </c>
      <c r="AG113" s="382">
        <f>IF(ISNUMBER(AG49),AG49/INDEX($20:$20,MATCH(AG$89,$19:$19,0)),'Table A2 Economic Benefits'!AG101)</f>
        <v>0</v>
      </c>
      <c r="AH113" s="382">
        <f>IF(ISNUMBER(AH49),AH49/INDEX($20:$20,MATCH(AH$89,$19:$19,0)),'Table A2 Economic Benefits'!AH101)</f>
        <v>0</v>
      </c>
      <c r="AI113" s="382">
        <f>IF(ISNUMBER(AI49),AI49/INDEX($20:$20,MATCH(AI$89,$19:$19,0)),'Table A2 Economic Benefits'!AI101)</f>
        <v>0</v>
      </c>
      <c r="AJ113" s="382">
        <f>IF(ISNUMBER(AJ49),AJ49/INDEX($20:$20,MATCH(AJ$89,$19:$19,0)),'Table A2 Economic Benefits'!AJ101)</f>
        <v>0</v>
      </c>
      <c r="AK113" s="382">
        <f>IF(ISNUMBER(AK49),AK49/INDEX($20:$20,MATCH(AK$89,$19:$19,0)),'Table A2 Economic Benefits'!AK101)</f>
        <v>0</v>
      </c>
      <c r="AL113" s="382">
        <f>IF(ISNUMBER(AL49),AL49/INDEX($20:$20,MATCH(AL$89,$19:$19,0)),'Table A2 Economic Benefits'!AL101)</f>
        <v>0</v>
      </c>
      <c r="AM113" s="382">
        <f>IF(ISNUMBER(AM49),AM49/INDEX($20:$20,MATCH(AM$89,$19:$19,0)),'Table A2 Economic Benefits'!AM101)</f>
        <v>0</v>
      </c>
      <c r="AN113" s="382">
        <f>IF(ISNUMBER(AN49),AN49/INDEX($20:$20,MATCH(AN$89,$19:$19,0)),'Table A2 Economic Benefits'!AN101)</f>
        <v>0</v>
      </c>
      <c r="AO113" s="382">
        <f>IF(ISNUMBER(AO49),AO49/INDEX($20:$20,MATCH(AO$89,$19:$19,0)),'Table A2 Economic Benefits'!AO101)</f>
        <v>0</v>
      </c>
      <c r="AP113" s="382">
        <f>IF(ISNUMBER(AP49),AP49/INDEX($20:$20,MATCH(AP$89,$19:$19,0)),'Table A2 Economic Benefits'!AP101)</f>
        <v>0</v>
      </c>
      <c r="AQ113" s="382">
        <f>IF(ISNUMBER(AQ49),AQ49/INDEX($20:$20,MATCH(AQ$89,$19:$19,0)),'Table A2 Economic Benefits'!AQ101)</f>
        <v>0</v>
      </c>
      <c r="AR113" s="382">
        <f>IF(ISNUMBER(AR49),AR49/INDEX($20:$20,MATCH(AR$89,$19:$19,0)),'Table A2 Economic Benefits'!AR101)</f>
        <v>0</v>
      </c>
      <c r="AS113" s="382">
        <f>IF(ISNUMBER(AS49),AS49/INDEX($20:$20,MATCH(AS$89,$19:$19,0)),'Table A2 Economic Benefits'!AS101)</f>
        <v>0</v>
      </c>
      <c r="AT113" s="382">
        <f>IF(ISNUMBER(AT49),AT49/INDEX($20:$20,MATCH(AT$89,$19:$19,0)),'Table A2 Economic Benefits'!AT101)</f>
        <v>0</v>
      </c>
      <c r="AU113" s="382">
        <f>IF(ISNUMBER(AU49),AU49/INDEX($20:$20,MATCH(AU$89,$19:$19,0)),'Table A2 Economic Benefits'!AU101)</f>
        <v>0</v>
      </c>
      <c r="AV113" s="382">
        <f>IF(ISNUMBER(AV49),AV49/INDEX($20:$20,MATCH(AV$89,$19:$19,0)),'Table A2 Economic Benefits'!AV101)</f>
        <v>0</v>
      </c>
      <c r="AW113" s="382">
        <f>IF(ISNUMBER(AW49),AW49/INDEX($20:$20,MATCH(AW$89,$19:$19,0)),'Table A2 Economic Benefits'!AW101)</f>
        <v>0</v>
      </c>
      <c r="AX113" s="382">
        <f>IF(ISNUMBER(AX49),AX49/INDEX($20:$20,MATCH(AX$89,$19:$19,0)),'Table A2 Economic Benefits'!AX101)</f>
        <v>0</v>
      </c>
      <c r="AY113" s="382">
        <f>IF(ISNUMBER(AY49),AY49/INDEX($20:$20,MATCH(AY$89,$19:$19,0)),'Table A2 Economic Benefits'!AY101)</f>
        <v>0</v>
      </c>
      <c r="AZ113" s="382">
        <f>IF(ISNUMBER(AZ49),AZ49/INDEX($20:$20,MATCH(AZ$89,$19:$19,0)),'Table A2 Economic Benefits'!AZ101)</f>
        <v>0</v>
      </c>
      <c r="BA113" s="382">
        <f>IF(ISNUMBER(BA49),BA49/INDEX($20:$20,MATCH(BA$89,$19:$19,0)),'Table A2 Economic Benefits'!BA101)</f>
        <v>0</v>
      </c>
      <c r="BB113" s="382">
        <f>IF(ISNUMBER(BB49),BB49/INDEX($20:$20,MATCH(BB$89,$19:$19,0)),'Table A2 Economic Benefits'!BB101)</f>
        <v>0</v>
      </c>
      <c r="BC113" s="382">
        <f>IF(ISNUMBER(BC49),BC49/INDEX($20:$20,MATCH(BC$89,$19:$19,0)),'Table A2 Economic Benefits'!BC101)</f>
        <v>0</v>
      </c>
      <c r="BD113" s="382">
        <f>IF(ISNUMBER(BD49),BD49/INDEX($20:$20,MATCH(BD$89,$19:$19,0)),'Table A2 Economic Benefits'!BD101)</f>
        <v>0</v>
      </c>
      <c r="BE113" s="382">
        <f>IF(ISNUMBER(BE49),BE49/INDEX($20:$20,MATCH(BE$89,$19:$19,0)),'Table A2 Economic Benefits'!BE101)</f>
        <v>0</v>
      </c>
      <c r="BF113" s="382">
        <f>IF(ISNUMBER(BF49),BF49/INDEX($20:$20,MATCH(BF$89,$19:$19,0)),'Table A2 Economic Benefits'!BF101)</f>
        <v>0</v>
      </c>
      <c r="BG113" s="382">
        <f>IF(ISNUMBER(BG49),BG49/INDEX($20:$20,MATCH(BG$89,$19:$19,0)),'Table A2 Economic Benefits'!BG101)</f>
        <v>0</v>
      </c>
      <c r="BH113" s="382">
        <f>IF(ISNUMBER(BH49),BH49/INDEX($20:$20,MATCH(BH$89,$19:$19,0)),'Table A2 Economic Benefits'!BH101)</f>
        <v>0</v>
      </c>
      <c r="BI113" s="382">
        <f>IF(ISNUMBER(BI49),BI49/INDEX($20:$20,MATCH(BI$89,$19:$19,0)),'Table A2 Economic Benefits'!BI101)</f>
        <v>0</v>
      </c>
      <c r="BJ113" s="382">
        <f>IF(ISNUMBER(BJ49),BJ49/INDEX($20:$20,MATCH(BJ$89,$19:$19,0)),'Table A2 Economic Benefits'!BJ101)</f>
        <v>0</v>
      </c>
      <c r="BK113" s="382">
        <f>IF(ISNUMBER(BK49),BK49/INDEX($20:$20,MATCH(BK$89,$19:$19,0)),'Table A2 Economic Benefits'!BK101)</f>
        <v>0</v>
      </c>
      <c r="BL113" s="382">
        <f>IF(ISNUMBER(BL49),BL49/INDEX($20:$20,MATCH(BL$89,$19:$19,0)),'Table A2 Economic Benefits'!BL101)</f>
        <v>0</v>
      </c>
      <c r="BM113" s="382">
        <f>IF(ISNUMBER(BM49),BM49/INDEX($20:$20,MATCH(BM$89,$19:$19,0)),'Table A2 Economic Benefits'!BM101)</f>
        <v>0</v>
      </c>
      <c r="BN113" s="382">
        <f>IF(ISNUMBER(BN49),BN49/INDEX($20:$20,MATCH(BN$89,$19:$19,0)),'Table A2 Economic Benefits'!BN101)</f>
        <v>0</v>
      </c>
      <c r="BO113" s="382">
        <f>IF(ISNUMBER(BO49),BO49/INDEX($20:$20,MATCH(BO$89,$19:$19,0)),'Table A2 Economic Benefits'!BO101)</f>
        <v>0</v>
      </c>
    </row>
    <row r="114" spans="3:67" x14ac:dyDescent="0.35">
      <c r="C114" s="109" t="str">
        <f t="shared" si="6"/>
        <v>&lt;Select&gt;</v>
      </c>
      <c r="D114" s="109" t="str">
        <f t="shared" si="6"/>
        <v>&lt;Select&gt;</v>
      </c>
      <c r="E114" s="109" t="str">
        <f t="shared" si="7"/>
        <v/>
      </c>
      <c r="F114" s="109" t="str">
        <f t="shared" si="7"/>
        <v>&lt;Select&gt;</v>
      </c>
      <c r="G114" s="109" t="str">
        <f t="shared" si="7"/>
        <v>&lt;Select&gt;</v>
      </c>
      <c r="H114" s="382">
        <f>IF(ISNUMBER(H50),H50/INDEX($20:$20,MATCH(H$89,$19:$19,0)),'Table A2 Economic Benefits'!H102)</f>
        <v>0</v>
      </c>
      <c r="I114" s="382">
        <f>IF(ISNUMBER(I50),I50/INDEX($20:$20,MATCH(I$89,$19:$19,0)),'Table A2 Economic Benefits'!I102)</f>
        <v>0</v>
      </c>
      <c r="J114" s="382">
        <f>IF(ISNUMBER(J50),J50/INDEX($20:$20,MATCH(J$89,$19:$19,0)),'Table A2 Economic Benefits'!J102)</f>
        <v>0</v>
      </c>
      <c r="K114" s="382">
        <f>IF(ISNUMBER(K50),K50/INDEX($20:$20,MATCH(K$89,$19:$19,0)),'Table A2 Economic Benefits'!K102)</f>
        <v>0</v>
      </c>
      <c r="L114" s="382">
        <f>IF(ISNUMBER(L50),L50/INDEX($20:$20,MATCH(L$89,$19:$19,0)),'Table A2 Economic Benefits'!L102)</f>
        <v>0</v>
      </c>
      <c r="M114" s="382">
        <f>IF(ISNUMBER(M50),M50/INDEX($20:$20,MATCH(M$89,$19:$19,0)),'Table A2 Economic Benefits'!M102)</f>
        <v>0</v>
      </c>
      <c r="N114" s="382">
        <f>IF(ISNUMBER(N50),N50/INDEX($20:$20,MATCH(N$89,$19:$19,0)),'Table A2 Economic Benefits'!N102)</f>
        <v>0</v>
      </c>
      <c r="O114" s="382">
        <f>IF(ISNUMBER(O50),O50/INDEX($20:$20,MATCH(O$89,$19:$19,0)),'Table A2 Economic Benefits'!O102)</f>
        <v>0</v>
      </c>
      <c r="P114" s="382">
        <f>IF(ISNUMBER(P50),P50/INDEX($20:$20,MATCH(P$89,$19:$19,0)),'Table A2 Economic Benefits'!P102)</f>
        <v>0</v>
      </c>
      <c r="Q114" s="382">
        <f>IF(ISNUMBER(Q50),Q50/INDEX($20:$20,MATCH(Q$89,$19:$19,0)),'Table A2 Economic Benefits'!Q102)</f>
        <v>0</v>
      </c>
      <c r="R114" s="382">
        <f>IF(ISNUMBER(R50),R50/INDEX($20:$20,MATCH(R$89,$19:$19,0)),'Table A2 Economic Benefits'!R102)</f>
        <v>0</v>
      </c>
      <c r="S114" s="382">
        <f>IF(ISNUMBER(S50),S50/INDEX($20:$20,MATCH(S$89,$19:$19,0)),'Table A2 Economic Benefits'!S102)</f>
        <v>0</v>
      </c>
      <c r="T114" s="382">
        <f>IF(ISNUMBER(T50),T50/INDEX($20:$20,MATCH(T$89,$19:$19,0)),'Table A2 Economic Benefits'!T102)</f>
        <v>0</v>
      </c>
      <c r="U114" s="382">
        <f>IF(ISNUMBER(U50),U50/INDEX($20:$20,MATCH(U$89,$19:$19,0)),'Table A2 Economic Benefits'!U102)</f>
        <v>0</v>
      </c>
      <c r="V114" s="382">
        <f>IF(ISNUMBER(V50),V50/INDEX($20:$20,MATCH(V$89,$19:$19,0)),'Table A2 Economic Benefits'!V102)</f>
        <v>0</v>
      </c>
      <c r="W114" s="382">
        <f>IF(ISNUMBER(W50),W50/INDEX($20:$20,MATCH(W$89,$19:$19,0)),'Table A2 Economic Benefits'!W102)</f>
        <v>0</v>
      </c>
      <c r="X114" s="382">
        <f>IF(ISNUMBER(X50),X50/INDEX($20:$20,MATCH(X$89,$19:$19,0)),'Table A2 Economic Benefits'!X102)</f>
        <v>0</v>
      </c>
      <c r="Y114" s="382">
        <f>IF(ISNUMBER(Y50),Y50/INDEX($20:$20,MATCH(Y$89,$19:$19,0)),'Table A2 Economic Benefits'!Y102)</f>
        <v>0</v>
      </c>
      <c r="Z114" s="382">
        <f>IF(ISNUMBER(Z50),Z50/INDEX($20:$20,MATCH(Z$89,$19:$19,0)),'Table A2 Economic Benefits'!Z102)</f>
        <v>0</v>
      </c>
      <c r="AA114" s="382">
        <f>IF(ISNUMBER(AA50),AA50/INDEX($20:$20,MATCH(AA$89,$19:$19,0)),'Table A2 Economic Benefits'!AA102)</f>
        <v>0</v>
      </c>
      <c r="AB114" s="382">
        <f>IF(ISNUMBER(AB50),AB50/INDEX($20:$20,MATCH(AB$89,$19:$19,0)),'Table A2 Economic Benefits'!AB102)</f>
        <v>0</v>
      </c>
      <c r="AC114" s="382">
        <f>IF(ISNUMBER(AC50),AC50/INDEX($20:$20,MATCH(AC$89,$19:$19,0)),'Table A2 Economic Benefits'!AC102)</f>
        <v>0</v>
      </c>
      <c r="AD114" s="382">
        <f>IF(ISNUMBER(AD50),AD50/INDEX($20:$20,MATCH(AD$89,$19:$19,0)),'Table A2 Economic Benefits'!AD102)</f>
        <v>0</v>
      </c>
      <c r="AE114" s="382">
        <f>IF(ISNUMBER(AE50),AE50/INDEX($20:$20,MATCH(AE$89,$19:$19,0)),'Table A2 Economic Benefits'!AE102)</f>
        <v>0</v>
      </c>
      <c r="AF114" s="382">
        <f>IF(ISNUMBER(AF50),AF50/INDEX($20:$20,MATCH(AF$89,$19:$19,0)),'Table A2 Economic Benefits'!AF102)</f>
        <v>0</v>
      </c>
      <c r="AG114" s="382">
        <f>IF(ISNUMBER(AG50),AG50/INDEX($20:$20,MATCH(AG$89,$19:$19,0)),'Table A2 Economic Benefits'!AG102)</f>
        <v>0</v>
      </c>
      <c r="AH114" s="382">
        <f>IF(ISNUMBER(AH50),AH50/INDEX($20:$20,MATCH(AH$89,$19:$19,0)),'Table A2 Economic Benefits'!AH102)</f>
        <v>0</v>
      </c>
      <c r="AI114" s="382">
        <f>IF(ISNUMBER(AI50),AI50/INDEX($20:$20,MATCH(AI$89,$19:$19,0)),'Table A2 Economic Benefits'!AI102)</f>
        <v>0</v>
      </c>
      <c r="AJ114" s="382">
        <f>IF(ISNUMBER(AJ50),AJ50/INDEX($20:$20,MATCH(AJ$89,$19:$19,0)),'Table A2 Economic Benefits'!AJ102)</f>
        <v>0</v>
      </c>
      <c r="AK114" s="382">
        <f>IF(ISNUMBER(AK50),AK50/INDEX($20:$20,MATCH(AK$89,$19:$19,0)),'Table A2 Economic Benefits'!AK102)</f>
        <v>0</v>
      </c>
      <c r="AL114" s="382">
        <f>IF(ISNUMBER(AL50),AL50/INDEX($20:$20,MATCH(AL$89,$19:$19,0)),'Table A2 Economic Benefits'!AL102)</f>
        <v>0</v>
      </c>
      <c r="AM114" s="382">
        <f>IF(ISNUMBER(AM50),AM50/INDEX($20:$20,MATCH(AM$89,$19:$19,0)),'Table A2 Economic Benefits'!AM102)</f>
        <v>0</v>
      </c>
      <c r="AN114" s="382">
        <f>IF(ISNUMBER(AN50),AN50/INDEX($20:$20,MATCH(AN$89,$19:$19,0)),'Table A2 Economic Benefits'!AN102)</f>
        <v>0</v>
      </c>
      <c r="AO114" s="382">
        <f>IF(ISNUMBER(AO50),AO50/INDEX($20:$20,MATCH(AO$89,$19:$19,0)),'Table A2 Economic Benefits'!AO102)</f>
        <v>0</v>
      </c>
      <c r="AP114" s="382">
        <f>IF(ISNUMBER(AP50),AP50/INDEX($20:$20,MATCH(AP$89,$19:$19,0)),'Table A2 Economic Benefits'!AP102)</f>
        <v>0</v>
      </c>
      <c r="AQ114" s="382">
        <f>IF(ISNUMBER(AQ50),AQ50/INDEX($20:$20,MATCH(AQ$89,$19:$19,0)),'Table A2 Economic Benefits'!AQ102)</f>
        <v>0</v>
      </c>
      <c r="AR114" s="382">
        <f>IF(ISNUMBER(AR50),AR50/INDEX($20:$20,MATCH(AR$89,$19:$19,0)),'Table A2 Economic Benefits'!AR102)</f>
        <v>0</v>
      </c>
      <c r="AS114" s="382">
        <f>IF(ISNUMBER(AS50),AS50/INDEX($20:$20,MATCH(AS$89,$19:$19,0)),'Table A2 Economic Benefits'!AS102)</f>
        <v>0</v>
      </c>
      <c r="AT114" s="382">
        <f>IF(ISNUMBER(AT50),AT50/INDEX($20:$20,MATCH(AT$89,$19:$19,0)),'Table A2 Economic Benefits'!AT102)</f>
        <v>0</v>
      </c>
      <c r="AU114" s="382">
        <f>IF(ISNUMBER(AU50),AU50/INDEX($20:$20,MATCH(AU$89,$19:$19,0)),'Table A2 Economic Benefits'!AU102)</f>
        <v>0</v>
      </c>
      <c r="AV114" s="382">
        <f>IF(ISNUMBER(AV50),AV50/INDEX($20:$20,MATCH(AV$89,$19:$19,0)),'Table A2 Economic Benefits'!AV102)</f>
        <v>0</v>
      </c>
      <c r="AW114" s="382">
        <f>IF(ISNUMBER(AW50),AW50/INDEX($20:$20,MATCH(AW$89,$19:$19,0)),'Table A2 Economic Benefits'!AW102)</f>
        <v>0</v>
      </c>
      <c r="AX114" s="382">
        <f>IF(ISNUMBER(AX50),AX50/INDEX($20:$20,MATCH(AX$89,$19:$19,0)),'Table A2 Economic Benefits'!AX102)</f>
        <v>0</v>
      </c>
      <c r="AY114" s="382">
        <f>IF(ISNUMBER(AY50),AY50/INDEX($20:$20,MATCH(AY$89,$19:$19,0)),'Table A2 Economic Benefits'!AY102)</f>
        <v>0</v>
      </c>
      <c r="AZ114" s="382">
        <f>IF(ISNUMBER(AZ50),AZ50/INDEX($20:$20,MATCH(AZ$89,$19:$19,0)),'Table A2 Economic Benefits'!AZ102)</f>
        <v>0</v>
      </c>
      <c r="BA114" s="382">
        <f>IF(ISNUMBER(BA50),BA50/INDEX($20:$20,MATCH(BA$89,$19:$19,0)),'Table A2 Economic Benefits'!BA102)</f>
        <v>0</v>
      </c>
      <c r="BB114" s="382">
        <f>IF(ISNUMBER(BB50),BB50/INDEX($20:$20,MATCH(BB$89,$19:$19,0)),'Table A2 Economic Benefits'!BB102)</f>
        <v>0</v>
      </c>
      <c r="BC114" s="382">
        <f>IF(ISNUMBER(BC50),BC50/INDEX($20:$20,MATCH(BC$89,$19:$19,0)),'Table A2 Economic Benefits'!BC102)</f>
        <v>0</v>
      </c>
      <c r="BD114" s="382">
        <f>IF(ISNUMBER(BD50),BD50/INDEX($20:$20,MATCH(BD$89,$19:$19,0)),'Table A2 Economic Benefits'!BD102)</f>
        <v>0</v>
      </c>
      <c r="BE114" s="382">
        <f>IF(ISNUMBER(BE50),BE50/INDEX($20:$20,MATCH(BE$89,$19:$19,0)),'Table A2 Economic Benefits'!BE102)</f>
        <v>0</v>
      </c>
      <c r="BF114" s="382">
        <f>IF(ISNUMBER(BF50),BF50/INDEX($20:$20,MATCH(BF$89,$19:$19,0)),'Table A2 Economic Benefits'!BF102)</f>
        <v>0</v>
      </c>
      <c r="BG114" s="382">
        <f>IF(ISNUMBER(BG50),BG50/INDEX($20:$20,MATCH(BG$89,$19:$19,0)),'Table A2 Economic Benefits'!BG102)</f>
        <v>0</v>
      </c>
      <c r="BH114" s="382">
        <f>IF(ISNUMBER(BH50),BH50/INDEX($20:$20,MATCH(BH$89,$19:$19,0)),'Table A2 Economic Benefits'!BH102)</f>
        <v>0</v>
      </c>
      <c r="BI114" s="382">
        <f>IF(ISNUMBER(BI50),BI50/INDEX($20:$20,MATCH(BI$89,$19:$19,0)),'Table A2 Economic Benefits'!BI102)</f>
        <v>0</v>
      </c>
      <c r="BJ114" s="382">
        <f>IF(ISNUMBER(BJ50),BJ50/INDEX($20:$20,MATCH(BJ$89,$19:$19,0)),'Table A2 Economic Benefits'!BJ102)</f>
        <v>0</v>
      </c>
      <c r="BK114" s="382">
        <f>IF(ISNUMBER(BK50),BK50/INDEX($20:$20,MATCH(BK$89,$19:$19,0)),'Table A2 Economic Benefits'!BK102)</f>
        <v>0</v>
      </c>
      <c r="BL114" s="382">
        <f>IF(ISNUMBER(BL50),BL50/INDEX($20:$20,MATCH(BL$89,$19:$19,0)),'Table A2 Economic Benefits'!BL102)</f>
        <v>0</v>
      </c>
      <c r="BM114" s="382">
        <f>IF(ISNUMBER(BM50),BM50/INDEX($20:$20,MATCH(BM$89,$19:$19,0)),'Table A2 Economic Benefits'!BM102)</f>
        <v>0</v>
      </c>
      <c r="BN114" s="382">
        <f>IF(ISNUMBER(BN50),BN50/INDEX($20:$20,MATCH(BN$89,$19:$19,0)),'Table A2 Economic Benefits'!BN102)</f>
        <v>0</v>
      </c>
      <c r="BO114" s="382">
        <f>IF(ISNUMBER(BO50),BO50/INDEX($20:$20,MATCH(BO$89,$19:$19,0)),'Table A2 Economic Benefits'!BO102)</f>
        <v>0</v>
      </c>
    </row>
    <row r="115" spans="3:67" x14ac:dyDescent="0.35">
      <c r="C115" s="109" t="str">
        <f t="shared" si="6"/>
        <v>&lt;Select&gt;</v>
      </c>
      <c r="D115" s="109" t="str">
        <f t="shared" si="6"/>
        <v>&lt;Select&gt;</v>
      </c>
      <c r="E115" s="109" t="str">
        <f t="shared" si="7"/>
        <v/>
      </c>
      <c r="F115" s="109" t="str">
        <f t="shared" si="7"/>
        <v>&lt;Select&gt;</v>
      </c>
      <c r="G115" s="109" t="str">
        <f t="shared" si="7"/>
        <v>&lt;Select&gt;</v>
      </c>
      <c r="H115" s="382">
        <f>IF(ISNUMBER(H51),H51/INDEX($20:$20,MATCH(H$89,$19:$19,0)),'Table A2 Economic Benefits'!H103)</f>
        <v>0</v>
      </c>
      <c r="I115" s="382">
        <f>IF(ISNUMBER(I51),I51/INDEX($20:$20,MATCH(I$89,$19:$19,0)),'Table A2 Economic Benefits'!I103)</f>
        <v>0</v>
      </c>
      <c r="J115" s="382">
        <f>IF(ISNUMBER(J51),J51/INDEX($20:$20,MATCH(J$89,$19:$19,0)),'Table A2 Economic Benefits'!J103)</f>
        <v>0</v>
      </c>
      <c r="K115" s="382">
        <f>IF(ISNUMBER(K51),K51/INDEX($20:$20,MATCH(K$89,$19:$19,0)),'Table A2 Economic Benefits'!K103)</f>
        <v>0</v>
      </c>
      <c r="L115" s="382">
        <f>IF(ISNUMBER(L51),L51/INDEX($20:$20,MATCH(L$89,$19:$19,0)),'Table A2 Economic Benefits'!L103)</f>
        <v>0</v>
      </c>
      <c r="M115" s="382">
        <f>IF(ISNUMBER(M51),M51/INDEX($20:$20,MATCH(M$89,$19:$19,0)),'Table A2 Economic Benefits'!M103)</f>
        <v>0</v>
      </c>
      <c r="N115" s="382">
        <f>IF(ISNUMBER(N51),N51/INDEX($20:$20,MATCH(N$89,$19:$19,0)),'Table A2 Economic Benefits'!N103)</f>
        <v>0</v>
      </c>
      <c r="O115" s="382">
        <f>IF(ISNUMBER(O51),O51/INDEX($20:$20,MATCH(O$89,$19:$19,0)),'Table A2 Economic Benefits'!O103)</f>
        <v>0</v>
      </c>
      <c r="P115" s="382">
        <f>IF(ISNUMBER(P51),P51/INDEX($20:$20,MATCH(P$89,$19:$19,0)),'Table A2 Economic Benefits'!P103)</f>
        <v>0</v>
      </c>
      <c r="Q115" s="382">
        <f>IF(ISNUMBER(Q51),Q51/INDEX($20:$20,MATCH(Q$89,$19:$19,0)),'Table A2 Economic Benefits'!Q103)</f>
        <v>0</v>
      </c>
      <c r="R115" s="382">
        <f>IF(ISNUMBER(R51),R51/INDEX($20:$20,MATCH(R$89,$19:$19,0)),'Table A2 Economic Benefits'!R103)</f>
        <v>0</v>
      </c>
      <c r="S115" s="382">
        <f>IF(ISNUMBER(S51),S51/INDEX($20:$20,MATCH(S$89,$19:$19,0)),'Table A2 Economic Benefits'!S103)</f>
        <v>0</v>
      </c>
      <c r="T115" s="382">
        <f>IF(ISNUMBER(T51),T51/INDEX($20:$20,MATCH(T$89,$19:$19,0)),'Table A2 Economic Benefits'!T103)</f>
        <v>0</v>
      </c>
      <c r="U115" s="382">
        <f>IF(ISNUMBER(U51),U51/INDEX($20:$20,MATCH(U$89,$19:$19,0)),'Table A2 Economic Benefits'!U103)</f>
        <v>0</v>
      </c>
      <c r="V115" s="382">
        <f>IF(ISNUMBER(V51),V51/INDEX($20:$20,MATCH(V$89,$19:$19,0)),'Table A2 Economic Benefits'!V103)</f>
        <v>0</v>
      </c>
      <c r="W115" s="382">
        <f>IF(ISNUMBER(W51),W51/INDEX($20:$20,MATCH(W$89,$19:$19,0)),'Table A2 Economic Benefits'!W103)</f>
        <v>0</v>
      </c>
      <c r="X115" s="382">
        <f>IF(ISNUMBER(X51),X51/INDEX($20:$20,MATCH(X$89,$19:$19,0)),'Table A2 Economic Benefits'!X103)</f>
        <v>0</v>
      </c>
      <c r="Y115" s="382">
        <f>IF(ISNUMBER(Y51),Y51/INDEX($20:$20,MATCH(Y$89,$19:$19,0)),'Table A2 Economic Benefits'!Y103)</f>
        <v>0</v>
      </c>
      <c r="Z115" s="382">
        <f>IF(ISNUMBER(Z51),Z51/INDEX($20:$20,MATCH(Z$89,$19:$19,0)),'Table A2 Economic Benefits'!Z103)</f>
        <v>0</v>
      </c>
      <c r="AA115" s="382">
        <f>IF(ISNUMBER(AA51),AA51/INDEX($20:$20,MATCH(AA$89,$19:$19,0)),'Table A2 Economic Benefits'!AA103)</f>
        <v>0</v>
      </c>
      <c r="AB115" s="382">
        <f>IF(ISNUMBER(AB51),AB51/INDEX($20:$20,MATCH(AB$89,$19:$19,0)),'Table A2 Economic Benefits'!AB103)</f>
        <v>0</v>
      </c>
      <c r="AC115" s="382">
        <f>IF(ISNUMBER(AC51),AC51/INDEX($20:$20,MATCH(AC$89,$19:$19,0)),'Table A2 Economic Benefits'!AC103)</f>
        <v>0</v>
      </c>
      <c r="AD115" s="382">
        <f>IF(ISNUMBER(AD51),AD51/INDEX($20:$20,MATCH(AD$89,$19:$19,0)),'Table A2 Economic Benefits'!AD103)</f>
        <v>0</v>
      </c>
      <c r="AE115" s="382">
        <f>IF(ISNUMBER(AE51),AE51/INDEX($20:$20,MATCH(AE$89,$19:$19,0)),'Table A2 Economic Benefits'!AE103)</f>
        <v>0</v>
      </c>
      <c r="AF115" s="382">
        <f>IF(ISNUMBER(AF51),AF51/INDEX($20:$20,MATCH(AF$89,$19:$19,0)),'Table A2 Economic Benefits'!AF103)</f>
        <v>0</v>
      </c>
      <c r="AG115" s="382">
        <f>IF(ISNUMBER(AG51),AG51/INDEX($20:$20,MATCH(AG$89,$19:$19,0)),'Table A2 Economic Benefits'!AG103)</f>
        <v>0</v>
      </c>
      <c r="AH115" s="382">
        <f>IF(ISNUMBER(AH51),AH51/INDEX($20:$20,MATCH(AH$89,$19:$19,0)),'Table A2 Economic Benefits'!AH103)</f>
        <v>0</v>
      </c>
      <c r="AI115" s="382">
        <f>IF(ISNUMBER(AI51),AI51/INDEX($20:$20,MATCH(AI$89,$19:$19,0)),'Table A2 Economic Benefits'!AI103)</f>
        <v>0</v>
      </c>
      <c r="AJ115" s="382">
        <f>IF(ISNUMBER(AJ51),AJ51/INDEX($20:$20,MATCH(AJ$89,$19:$19,0)),'Table A2 Economic Benefits'!AJ103)</f>
        <v>0</v>
      </c>
      <c r="AK115" s="382">
        <f>IF(ISNUMBER(AK51),AK51/INDEX($20:$20,MATCH(AK$89,$19:$19,0)),'Table A2 Economic Benefits'!AK103)</f>
        <v>0</v>
      </c>
      <c r="AL115" s="382">
        <f>IF(ISNUMBER(AL51),AL51/INDEX($20:$20,MATCH(AL$89,$19:$19,0)),'Table A2 Economic Benefits'!AL103)</f>
        <v>0</v>
      </c>
      <c r="AM115" s="382">
        <f>IF(ISNUMBER(AM51),AM51/INDEX($20:$20,MATCH(AM$89,$19:$19,0)),'Table A2 Economic Benefits'!AM103)</f>
        <v>0</v>
      </c>
      <c r="AN115" s="382">
        <f>IF(ISNUMBER(AN51),AN51/INDEX($20:$20,MATCH(AN$89,$19:$19,0)),'Table A2 Economic Benefits'!AN103)</f>
        <v>0</v>
      </c>
      <c r="AO115" s="382">
        <f>IF(ISNUMBER(AO51),AO51/INDEX($20:$20,MATCH(AO$89,$19:$19,0)),'Table A2 Economic Benefits'!AO103)</f>
        <v>0</v>
      </c>
      <c r="AP115" s="382">
        <f>IF(ISNUMBER(AP51),AP51/INDEX($20:$20,MATCH(AP$89,$19:$19,0)),'Table A2 Economic Benefits'!AP103)</f>
        <v>0</v>
      </c>
      <c r="AQ115" s="382">
        <f>IF(ISNUMBER(AQ51),AQ51/INDEX($20:$20,MATCH(AQ$89,$19:$19,0)),'Table A2 Economic Benefits'!AQ103)</f>
        <v>0</v>
      </c>
      <c r="AR115" s="382">
        <f>IF(ISNUMBER(AR51),AR51/INDEX($20:$20,MATCH(AR$89,$19:$19,0)),'Table A2 Economic Benefits'!AR103)</f>
        <v>0</v>
      </c>
      <c r="AS115" s="382">
        <f>IF(ISNUMBER(AS51),AS51/INDEX($20:$20,MATCH(AS$89,$19:$19,0)),'Table A2 Economic Benefits'!AS103)</f>
        <v>0</v>
      </c>
      <c r="AT115" s="382">
        <f>IF(ISNUMBER(AT51),AT51/INDEX($20:$20,MATCH(AT$89,$19:$19,0)),'Table A2 Economic Benefits'!AT103)</f>
        <v>0</v>
      </c>
      <c r="AU115" s="382">
        <f>IF(ISNUMBER(AU51),AU51/INDEX($20:$20,MATCH(AU$89,$19:$19,0)),'Table A2 Economic Benefits'!AU103)</f>
        <v>0</v>
      </c>
      <c r="AV115" s="382">
        <f>IF(ISNUMBER(AV51),AV51/INDEX($20:$20,MATCH(AV$89,$19:$19,0)),'Table A2 Economic Benefits'!AV103)</f>
        <v>0</v>
      </c>
      <c r="AW115" s="382">
        <f>IF(ISNUMBER(AW51),AW51/INDEX($20:$20,MATCH(AW$89,$19:$19,0)),'Table A2 Economic Benefits'!AW103)</f>
        <v>0</v>
      </c>
      <c r="AX115" s="382">
        <f>IF(ISNUMBER(AX51),AX51/INDEX($20:$20,MATCH(AX$89,$19:$19,0)),'Table A2 Economic Benefits'!AX103)</f>
        <v>0</v>
      </c>
      <c r="AY115" s="382">
        <f>IF(ISNUMBER(AY51),AY51/INDEX($20:$20,MATCH(AY$89,$19:$19,0)),'Table A2 Economic Benefits'!AY103)</f>
        <v>0</v>
      </c>
      <c r="AZ115" s="382">
        <f>IF(ISNUMBER(AZ51),AZ51/INDEX($20:$20,MATCH(AZ$89,$19:$19,0)),'Table A2 Economic Benefits'!AZ103)</f>
        <v>0</v>
      </c>
      <c r="BA115" s="382">
        <f>IF(ISNUMBER(BA51),BA51/INDEX($20:$20,MATCH(BA$89,$19:$19,0)),'Table A2 Economic Benefits'!BA103)</f>
        <v>0</v>
      </c>
      <c r="BB115" s="382">
        <f>IF(ISNUMBER(BB51),BB51/INDEX($20:$20,MATCH(BB$89,$19:$19,0)),'Table A2 Economic Benefits'!BB103)</f>
        <v>0</v>
      </c>
      <c r="BC115" s="382">
        <f>IF(ISNUMBER(BC51),BC51/INDEX($20:$20,MATCH(BC$89,$19:$19,0)),'Table A2 Economic Benefits'!BC103)</f>
        <v>0</v>
      </c>
      <c r="BD115" s="382">
        <f>IF(ISNUMBER(BD51),BD51/INDEX($20:$20,MATCH(BD$89,$19:$19,0)),'Table A2 Economic Benefits'!BD103)</f>
        <v>0</v>
      </c>
      <c r="BE115" s="382">
        <f>IF(ISNUMBER(BE51),BE51/INDEX($20:$20,MATCH(BE$89,$19:$19,0)),'Table A2 Economic Benefits'!BE103)</f>
        <v>0</v>
      </c>
      <c r="BF115" s="382">
        <f>IF(ISNUMBER(BF51),BF51/INDEX($20:$20,MATCH(BF$89,$19:$19,0)),'Table A2 Economic Benefits'!BF103)</f>
        <v>0</v>
      </c>
      <c r="BG115" s="382">
        <f>IF(ISNUMBER(BG51),BG51/INDEX($20:$20,MATCH(BG$89,$19:$19,0)),'Table A2 Economic Benefits'!BG103)</f>
        <v>0</v>
      </c>
      <c r="BH115" s="382">
        <f>IF(ISNUMBER(BH51),BH51/INDEX($20:$20,MATCH(BH$89,$19:$19,0)),'Table A2 Economic Benefits'!BH103)</f>
        <v>0</v>
      </c>
      <c r="BI115" s="382">
        <f>IF(ISNUMBER(BI51),BI51/INDEX($20:$20,MATCH(BI$89,$19:$19,0)),'Table A2 Economic Benefits'!BI103)</f>
        <v>0</v>
      </c>
      <c r="BJ115" s="382">
        <f>IF(ISNUMBER(BJ51),BJ51/INDEX($20:$20,MATCH(BJ$89,$19:$19,0)),'Table A2 Economic Benefits'!BJ103)</f>
        <v>0</v>
      </c>
      <c r="BK115" s="382">
        <f>IF(ISNUMBER(BK51),BK51/INDEX($20:$20,MATCH(BK$89,$19:$19,0)),'Table A2 Economic Benefits'!BK103)</f>
        <v>0</v>
      </c>
      <c r="BL115" s="382">
        <f>IF(ISNUMBER(BL51),BL51/INDEX($20:$20,MATCH(BL$89,$19:$19,0)),'Table A2 Economic Benefits'!BL103)</f>
        <v>0</v>
      </c>
      <c r="BM115" s="382">
        <f>IF(ISNUMBER(BM51),BM51/INDEX($20:$20,MATCH(BM$89,$19:$19,0)),'Table A2 Economic Benefits'!BM103)</f>
        <v>0</v>
      </c>
      <c r="BN115" s="382">
        <f>IF(ISNUMBER(BN51),BN51/INDEX($20:$20,MATCH(BN$89,$19:$19,0)),'Table A2 Economic Benefits'!BN103)</f>
        <v>0</v>
      </c>
      <c r="BO115" s="382">
        <f>IF(ISNUMBER(BO51),BO51/INDEX($20:$20,MATCH(BO$89,$19:$19,0)),'Table A2 Economic Benefits'!BO103)</f>
        <v>0</v>
      </c>
    </row>
    <row r="116" spans="3:67" x14ac:dyDescent="0.35">
      <c r="C116" s="109" t="str">
        <f t="shared" si="6"/>
        <v>&lt;Select&gt;</v>
      </c>
      <c r="D116" s="109" t="str">
        <f t="shared" si="6"/>
        <v>&lt;Select&gt;</v>
      </c>
      <c r="E116" s="109" t="str">
        <f t="shared" si="7"/>
        <v/>
      </c>
      <c r="F116" s="109" t="str">
        <f t="shared" si="7"/>
        <v>&lt;Select&gt;</v>
      </c>
      <c r="G116" s="109" t="str">
        <f t="shared" si="7"/>
        <v>&lt;Select&gt;</v>
      </c>
      <c r="H116" s="382">
        <f>IF(ISNUMBER(H52),H52/INDEX($20:$20,MATCH(H$89,$19:$19,0)),'Table A2 Economic Benefits'!H104)</f>
        <v>0</v>
      </c>
      <c r="I116" s="382">
        <f>IF(ISNUMBER(I52),I52/INDEX($20:$20,MATCH(I$89,$19:$19,0)),'Table A2 Economic Benefits'!I104)</f>
        <v>0</v>
      </c>
      <c r="J116" s="382">
        <f>IF(ISNUMBER(J52),J52/INDEX($20:$20,MATCH(J$89,$19:$19,0)),'Table A2 Economic Benefits'!J104)</f>
        <v>0</v>
      </c>
      <c r="K116" s="382">
        <f>IF(ISNUMBER(K52),K52/INDEX($20:$20,MATCH(K$89,$19:$19,0)),'Table A2 Economic Benefits'!K104)</f>
        <v>0</v>
      </c>
      <c r="L116" s="382">
        <f>IF(ISNUMBER(L52),L52/INDEX($20:$20,MATCH(L$89,$19:$19,0)),'Table A2 Economic Benefits'!L104)</f>
        <v>0</v>
      </c>
      <c r="M116" s="382">
        <f>IF(ISNUMBER(M52),M52/INDEX($20:$20,MATCH(M$89,$19:$19,0)),'Table A2 Economic Benefits'!M104)</f>
        <v>0</v>
      </c>
      <c r="N116" s="382">
        <f>IF(ISNUMBER(N52),N52/INDEX($20:$20,MATCH(N$89,$19:$19,0)),'Table A2 Economic Benefits'!N104)</f>
        <v>0</v>
      </c>
      <c r="O116" s="382">
        <f>IF(ISNUMBER(O52),O52/INDEX($20:$20,MATCH(O$89,$19:$19,0)),'Table A2 Economic Benefits'!O104)</f>
        <v>0</v>
      </c>
      <c r="P116" s="382">
        <f>IF(ISNUMBER(P52),P52/INDEX($20:$20,MATCH(P$89,$19:$19,0)),'Table A2 Economic Benefits'!P104)</f>
        <v>0</v>
      </c>
      <c r="Q116" s="382">
        <f>IF(ISNUMBER(Q52),Q52/INDEX($20:$20,MATCH(Q$89,$19:$19,0)),'Table A2 Economic Benefits'!Q104)</f>
        <v>0</v>
      </c>
      <c r="R116" s="382">
        <f>IF(ISNUMBER(R52),R52/INDEX($20:$20,MATCH(R$89,$19:$19,0)),'Table A2 Economic Benefits'!R104)</f>
        <v>0</v>
      </c>
      <c r="S116" s="382">
        <f>IF(ISNUMBER(S52),S52/INDEX($20:$20,MATCH(S$89,$19:$19,0)),'Table A2 Economic Benefits'!S104)</f>
        <v>0</v>
      </c>
      <c r="T116" s="382">
        <f>IF(ISNUMBER(T52),T52/INDEX($20:$20,MATCH(T$89,$19:$19,0)),'Table A2 Economic Benefits'!T104)</f>
        <v>0</v>
      </c>
      <c r="U116" s="382">
        <f>IF(ISNUMBER(U52),U52/INDEX($20:$20,MATCH(U$89,$19:$19,0)),'Table A2 Economic Benefits'!U104)</f>
        <v>0</v>
      </c>
      <c r="V116" s="382">
        <f>IF(ISNUMBER(V52),V52/INDEX($20:$20,MATCH(V$89,$19:$19,0)),'Table A2 Economic Benefits'!V104)</f>
        <v>0</v>
      </c>
      <c r="W116" s="382">
        <f>IF(ISNUMBER(W52),W52/INDEX($20:$20,MATCH(W$89,$19:$19,0)),'Table A2 Economic Benefits'!W104)</f>
        <v>0</v>
      </c>
      <c r="X116" s="382">
        <f>IF(ISNUMBER(X52),X52/INDEX($20:$20,MATCH(X$89,$19:$19,0)),'Table A2 Economic Benefits'!X104)</f>
        <v>0</v>
      </c>
      <c r="Y116" s="382">
        <f>IF(ISNUMBER(Y52),Y52/INDEX($20:$20,MATCH(Y$89,$19:$19,0)),'Table A2 Economic Benefits'!Y104)</f>
        <v>0</v>
      </c>
      <c r="Z116" s="382">
        <f>IF(ISNUMBER(Z52),Z52/INDEX($20:$20,MATCH(Z$89,$19:$19,0)),'Table A2 Economic Benefits'!Z104)</f>
        <v>0</v>
      </c>
      <c r="AA116" s="382">
        <f>IF(ISNUMBER(AA52),AA52/INDEX($20:$20,MATCH(AA$89,$19:$19,0)),'Table A2 Economic Benefits'!AA104)</f>
        <v>0</v>
      </c>
      <c r="AB116" s="382">
        <f>IF(ISNUMBER(AB52),AB52/INDEX($20:$20,MATCH(AB$89,$19:$19,0)),'Table A2 Economic Benefits'!AB104)</f>
        <v>0</v>
      </c>
      <c r="AC116" s="382">
        <f>IF(ISNUMBER(AC52),AC52/INDEX($20:$20,MATCH(AC$89,$19:$19,0)),'Table A2 Economic Benefits'!AC104)</f>
        <v>0</v>
      </c>
      <c r="AD116" s="382">
        <f>IF(ISNUMBER(AD52),AD52/INDEX($20:$20,MATCH(AD$89,$19:$19,0)),'Table A2 Economic Benefits'!AD104)</f>
        <v>0</v>
      </c>
      <c r="AE116" s="382">
        <f>IF(ISNUMBER(AE52),AE52/INDEX($20:$20,MATCH(AE$89,$19:$19,0)),'Table A2 Economic Benefits'!AE104)</f>
        <v>0</v>
      </c>
      <c r="AF116" s="382">
        <f>IF(ISNUMBER(AF52),AF52/INDEX($20:$20,MATCH(AF$89,$19:$19,0)),'Table A2 Economic Benefits'!AF104)</f>
        <v>0</v>
      </c>
      <c r="AG116" s="382">
        <f>IF(ISNUMBER(AG52),AG52/INDEX($20:$20,MATCH(AG$89,$19:$19,0)),'Table A2 Economic Benefits'!AG104)</f>
        <v>0</v>
      </c>
      <c r="AH116" s="382">
        <f>IF(ISNUMBER(AH52),AH52/INDEX($20:$20,MATCH(AH$89,$19:$19,0)),'Table A2 Economic Benefits'!AH104)</f>
        <v>0</v>
      </c>
      <c r="AI116" s="382">
        <f>IF(ISNUMBER(AI52),AI52/INDEX($20:$20,MATCH(AI$89,$19:$19,0)),'Table A2 Economic Benefits'!AI104)</f>
        <v>0</v>
      </c>
      <c r="AJ116" s="382">
        <f>IF(ISNUMBER(AJ52),AJ52/INDEX($20:$20,MATCH(AJ$89,$19:$19,0)),'Table A2 Economic Benefits'!AJ104)</f>
        <v>0</v>
      </c>
      <c r="AK116" s="382">
        <f>IF(ISNUMBER(AK52),AK52/INDEX($20:$20,MATCH(AK$89,$19:$19,0)),'Table A2 Economic Benefits'!AK104)</f>
        <v>0</v>
      </c>
      <c r="AL116" s="382">
        <f>IF(ISNUMBER(AL52),AL52/INDEX($20:$20,MATCH(AL$89,$19:$19,0)),'Table A2 Economic Benefits'!AL104)</f>
        <v>0</v>
      </c>
      <c r="AM116" s="382">
        <f>IF(ISNUMBER(AM52),AM52/INDEX($20:$20,MATCH(AM$89,$19:$19,0)),'Table A2 Economic Benefits'!AM104)</f>
        <v>0</v>
      </c>
      <c r="AN116" s="382">
        <f>IF(ISNUMBER(AN52),AN52/INDEX($20:$20,MATCH(AN$89,$19:$19,0)),'Table A2 Economic Benefits'!AN104)</f>
        <v>0</v>
      </c>
      <c r="AO116" s="382">
        <f>IF(ISNUMBER(AO52),AO52/INDEX($20:$20,MATCH(AO$89,$19:$19,0)),'Table A2 Economic Benefits'!AO104)</f>
        <v>0</v>
      </c>
      <c r="AP116" s="382">
        <f>IF(ISNUMBER(AP52),AP52/INDEX($20:$20,MATCH(AP$89,$19:$19,0)),'Table A2 Economic Benefits'!AP104)</f>
        <v>0</v>
      </c>
      <c r="AQ116" s="382">
        <f>IF(ISNUMBER(AQ52),AQ52/INDEX($20:$20,MATCH(AQ$89,$19:$19,0)),'Table A2 Economic Benefits'!AQ104)</f>
        <v>0</v>
      </c>
      <c r="AR116" s="382">
        <f>IF(ISNUMBER(AR52),AR52/INDEX($20:$20,MATCH(AR$89,$19:$19,0)),'Table A2 Economic Benefits'!AR104)</f>
        <v>0</v>
      </c>
      <c r="AS116" s="382">
        <f>IF(ISNUMBER(AS52),AS52/INDEX($20:$20,MATCH(AS$89,$19:$19,0)),'Table A2 Economic Benefits'!AS104)</f>
        <v>0</v>
      </c>
      <c r="AT116" s="382">
        <f>IF(ISNUMBER(AT52),AT52/INDEX($20:$20,MATCH(AT$89,$19:$19,0)),'Table A2 Economic Benefits'!AT104)</f>
        <v>0</v>
      </c>
      <c r="AU116" s="382">
        <f>IF(ISNUMBER(AU52),AU52/INDEX($20:$20,MATCH(AU$89,$19:$19,0)),'Table A2 Economic Benefits'!AU104)</f>
        <v>0</v>
      </c>
      <c r="AV116" s="382">
        <f>IF(ISNUMBER(AV52),AV52/INDEX($20:$20,MATCH(AV$89,$19:$19,0)),'Table A2 Economic Benefits'!AV104)</f>
        <v>0</v>
      </c>
      <c r="AW116" s="382">
        <f>IF(ISNUMBER(AW52),AW52/INDEX($20:$20,MATCH(AW$89,$19:$19,0)),'Table A2 Economic Benefits'!AW104)</f>
        <v>0</v>
      </c>
      <c r="AX116" s="382">
        <f>IF(ISNUMBER(AX52),AX52/INDEX($20:$20,MATCH(AX$89,$19:$19,0)),'Table A2 Economic Benefits'!AX104)</f>
        <v>0</v>
      </c>
      <c r="AY116" s="382">
        <f>IF(ISNUMBER(AY52),AY52/INDEX($20:$20,MATCH(AY$89,$19:$19,0)),'Table A2 Economic Benefits'!AY104)</f>
        <v>0</v>
      </c>
      <c r="AZ116" s="382">
        <f>IF(ISNUMBER(AZ52),AZ52/INDEX($20:$20,MATCH(AZ$89,$19:$19,0)),'Table A2 Economic Benefits'!AZ104)</f>
        <v>0</v>
      </c>
      <c r="BA116" s="382">
        <f>IF(ISNUMBER(BA52),BA52/INDEX($20:$20,MATCH(BA$89,$19:$19,0)),'Table A2 Economic Benefits'!BA104)</f>
        <v>0</v>
      </c>
      <c r="BB116" s="382">
        <f>IF(ISNUMBER(BB52),BB52/INDEX($20:$20,MATCH(BB$89,$19:$19,0)),'Table A2 Economic Benefits'!BB104)</f>
        <v>0</v>
      </c>
      <c r="BC116" s="382">
        <f>IF(ISNUMBER(BC52),BC52/INDEX($20:$20,MATCH(BC$89,$19:$19,0)),'Table A2 Economic Benefits'!BC104)</f>
        <v>0</v>
      </c>
      <c r="BD116" s="382">
        <f>IF(ISNUMBER(BD52),BD52/INDEX($20:$20,MATCH(BD$89,$19:$19,0)),'Table A2 Economic Benefits'!BD104)</f>
        <v>0</v>
      </c>
      <c r="BE116" s="382">
        <f>IF(ISNUMBER(BE52),BE52/INDEX($20:$20,MATCH(BE$89,$19:$19,0)),'Table A2 Economic Benefits'!BE104)</f>
        <v>0</v>
      </c>
      <c r="BF116" s="382">
        <f>IF(ISNUMBER(BF52),BF52/INDEX($20:$20,MATCH(BF$89,$19:$19,0)),'Table A2 Economic Benefits'!BF104)</f>
        <v>0</v>
      </c>
      <c r="BG116" s="382">
        <f>IF(ISNUMBER(BG52),BG52/INDEX($20:$20,MATCH(BG$89,$19:$19,0)),'Table A2 Economic Benefits'!BG104)</f>
        <v>0</v>
      </c>
      <c r="BH116" s="382">
        <f>IF(ISNUMBER(BH52),BH52/INDEX($20:$20,MATCH(BH$89,$19:$19,0)),'Table A2 Economic Benefits'!BH104)</f>
        <v>0</v>
      </c>
      <c r="BI116" s="382">
        <f>IF(ISNUMBER(BI52),BI52/INDEX($20:$20,MATCH(BI$89,$19:$19,0)),'Table A2 Economic Benefits'!BI104)</f>
        <v>0</v>
      </c>
      <c r="BJ116" s="382">
        <f>IF(ISNUMBER(BJ52),BJ52/INDEX($20:$20,MATCH(BJ$89,$19:$19,0)),'Table A2 Economic Benefits'!BJ104)</f>
        <v>0</v>
      </c>
      <c r="BK116" s="382">
        <f>IF(ISNUMBER(BK52),BK52/INDEX($20:$20,MATCH(BK$89,$19:$19,0)),'Table A2 Economic Benefits'!BK104)</f>
        <v>0</v>
      </c>
      <c r="BL116" s="382">
        <f>IF(ISNUMBER(BL52),BL52/INDEX($20:$20,MATCH(BL$89,$19:$19,0)),'Table A2 Economic Benefits'!BL104)</f>
        <v>0</v>
      </c>
      <c r="BM116" s="382">
        <f>IF(ISNUMBER(BM52),BM52/INDEX($20:$20,MATCH(BM$89,$19:$19,0)),'Table A2 Economic Benefits'!BM104)</f>
        <v>0</v>
      </c>
      <c r="BN116" s="382">
        <f>IF(ISNUMBER(BN52),BN52/INDEX($20:$20,MATCH(BN$89,$19:$19,0)),'Table A2 Economic Benefits'!BN104)</f>
        <v>0</v>
      </c>
      <c r="BO116" s="382">
        <f>IF(ISNUMBER(BO52),BO52/INDEX($20:$20,MATCH(BO$89,$19:$19,0)),'Table A2 Economic Benefits'!BO104)</f>
        <v>0</v>
      </c>
    </row>
    <row r="117" spans="3:67" x14ac:dyDescent="0.35">
      <c r="C117" s="109" t="str">
        <f t="shared" si="6"/>
        <v>&lt;Select&gt;</v>
      </c>
      <c r="D117" s="109" t="str">
        <f t="shared" si="6"/>
        <v>&lt;Select&gt;</v>
      </c>
      <c r="E117" s="109" t="str">
        <f t="shared" si="7"/>
        <v/>
      </c>
      <c r="F117" s="109" t="str">
        <f t="shared" si="7"/>
        <v>&lt;Select&gt;</v>
      </c>
      <c r="G117" s="109" t="str">
        <f t="shared" si="7"/>
        <v>&lt;Select&gt;</v>
      </c>
      <c r="H117" s="382">
        <f>IF(ISNUMBER(H53),H53/INDEX($20:$20,MATCH(H$89,$19:$19,0)),'Table A2 Economic Benefits'!H105)</f>
        <v>0</v>
      </c>
      <c r="I117" s="382">
        <f>IF(ISNUMBER(I53),I53/INDEX($20:$20,MATCH(I$89,$19:$19,0)),'Table A2 Economic Benefits'!I105)</f>
        <v>0</v>
      </c>
      <c r="J117" s="382">
        <f>IF(ISNUMBER(J53),J53/INDEX($20:$20,MATCH(J$89,$19:$19,0)),'Table A2 Economic Benefits'!J105)</f>
        <v>0</v>
      </c>
      <c r="K117" s="382">
        <f>IF(ISNUMBER(K53),K53/INDEX($20:$20,MATCH(K$89,$19:$19,0)),'Table A2 Economic Benefits'!K105)</f>
        <v>0</v>
      </c>
      <c r="L117" s="382">
        <f>IF(ISNUMBER(L53),L53/INDEX($20:$20,MATCH(L$89,$19:$19,0)),'Table A2 Economic Benefits'!L105)</f>
        <v>0</v>
      </c>
      <c r="M117" s="382">
        <f>IF(ISNUMBER(M53),M53/INDEX($20:$20,MATCH(M$89,$19:$19,0)),'Table A2 Economic Benefits'!M105)</f>
        <v>0</v>
      </c>
      <c r="N117" s="382">
        <f>IF(ISNUMBER(N53),N53/INDEX($20:$20,MATCH(N$89,$19:$19,0)),'Table A2 Economic Benefits'!N105)</f>
        <v>0</v>
      </c>
      <c r="O117" s="382">
        <f>IF(ISNUMBER(O53),O53/INDEX($20:$20,MATCH(O$89,$19:$19,0)),'Table A2 Economic Benefits'!O105)</f>
        <v>0</v>
      </c>
      <c r="P117" s="382">
        <f>IF(ISNUMBER(P53),P53/INDEX($20:$20,MATCH(P$89,$19:$19,0)),'Table A2 Economic Benefits'!P105)</f>
        <v>0</v>
      </c>
      <c r="Q117" s="382">
        <f>IF(ISNUMBER(Q53),Q53/INDEX($20:$20,MATCH(Q$89,$19:$19,0)),'Table A2 Economic Benefits'!Q105)</f>
        <v>0</v>
      </c>
      <c r="R117" s="382">
        <f>IF(ISNUMBER(R53),R53/INDEX($20:$20,MATCH(R$89,$19:$19,0)),'Table A2 Economic Benefits'!R105)</f>
        <v>0</v>
      </c>
      <c r="S117" s="382">
        <f>IF(ISNUMBER(S53),S53/INDEX($20:$20,MATCH(S$89,$19:$19,0)),'Table A2 Economic Benefits'!S105)</f>
        <v>0</v>
      </c>
      <c r="T117" s="382">
        <f>IF(ISNUMBER(T53),T53/INDEX($20:$20,MATCH(T$89,$19:$19,0)),'Table A2 Economic Benefits'!T105)</f>
        <v>0</v>
      </c>
      <c r="U117" s="382">
        <f>IF(ISNUMBER(U53),U53/INDEX($20:$20,MATCH(U$89,$19:$19,0)),'Table A2 Economic Benefits'!U105)</f>
        <v>0</v>
      </c>
      <c r="V117" s="382">
        <f>IF(ISNUMBER(V53),V53/INDEX($20:$20,MATCH(V$89,$19:$19,0)),'Table A2 Economic Benefits'!V105)</f>
        <v>0</v>
      </c>
      <c r="W117" s="382">
        <f>IF(ISNUMBER(W53),W53/INDEX($20:$20,MATCH(W$89,$19:$19,0)),'Table A2 Economic Benefits'!W105)</f>
        <v>0</v>
      </c>
      <c r="X117" s="382">
        <f>IF(ISNUMBER(X53),X53/INDEX($20:$20,MATCH(X$89,$19:$19,0)),'Table A2 Economic Benefits'!X105)</f>
        <v>0</v>
      </c>
      <c r="Y117" s="382">
        <f>IF(ISNUMBER(Y53),Y53/INDEX($20:$20,MATCH(Y$89,$19:$19,0)),'Table A2 Economic Benefits'!Y105)</f>
        <v>0</v>
      </c>
      <c r="Z117" s="382">
        <f>IF(ISNUMBER(Z53),Z53/INDEX($20:$20,MATCH(Z$89,$19:$19,0)),'Table A2 Economic Benefits'!Z105)</f>
        <v>0</v>
      </c>
      <c r="AA117" s="382">
        <f>IF(ISNUMBER(AA53),AA53/INDEX($20:$20,MATCH(AA$89,$19:$19,0)),'Table A2 Economic Benefits'!AA105)</f>
        <v>0</v>
      </c>
      <c r="AB117" s="382">
        <f>IF(ISNUMBER(AB53),AB53/INDEX($20:$20,MATCH(AB$89,$19:$19,0)),'Table A2 Economic Benefits'!AB105)</f>
        <v>0</v>
      </c>
      <c r="AC117" s="382">
        <f>IF(ISNUMBER(AC53),AC53/INDEX($20:$20,MATCH(AC$89,$19:$19,0)),'Table A2 Economic Benefits'!AC105)</f>
        <v>0</v>
      </c>
      <c r="AD117" s="382">
        <f>IF(ISNUMBER(AD53),AD53/INDEX($20:$20,MATCH(AD$89,$19:$19,0)),'Table A2 Economic Benefits'!AD105)</f>
        <v>0</v>
      </c>
      <c r="AE117" s="382">
        <f>IF(ISNUMBER(AE53),AE53/INDEX($20:$20,MATCH(AE$89,$19:$19,0)),'Table A2 Economic Benefits'!AE105)</f>
        <v>0</v>
      </c>
      <c r="AF117" s="382">
        <f>IF(ISNUMBER(AF53),AF53/INDEX($20:$20,MATCH(AF$89,$19:$19,0)),'Table A2 Economic Benefits'!AF105)</f>
        <v>0</v>
      </c>
      <c r="AG117" s="382">
        <f>IF(ISNUMBER(AG53),AG53/INDEX($20:$20,MATCH(AG$89,$19:$19,0)),'Table A2 Economic Benefits'!AG105)</f>
        <v>0</v>
      </c>
      <c r="AH117" s="382">
        <f>IF(ISNUMBER(AH53),AH53/INDEX($20:$20,MATCH(AH$89,$19:$19,0)),'Table A2 Economic Benefits'!AH105)</f>
        <v>0</v>
      </c>
      <c r="AI117" s="382">
        <f>IF(ISNUMBER(AI53),AI53/INDEX($20:$20,MATCH(AI$89,$19:$19,0)),'Table A2 Economic Benefits'!AI105)</f>
        <v>0</v>
      </c>
      <c r="AJ117" s="382">
        <f>IF(ISNUMBER(AJ53),AJ53/INDEX($20:$20,MATCH(AJ$89,$19:$19,0)),'Table A2 Economic Benefits'!AJ105)</f>
        <v>0</v>
      </c>
      <c r="AK117" s="382">
        <f>IF(ISNUMBER(AK53),AK53/INDEX($20:$20,MATCH(AK$89,$19:$19,0)),'Table A2 Economic Benefits'!AK105)</f>
        <v>0</v>
      </c>
      <c r="AL117" s="382">
        <f>IF(ISNUMBER(AL53),AL53/INDEX($20:$20,MATCH(AL$89,$19:$19,0)),'Table A2 Economic Benefits'!AL105)</f>
        <v>0</v>
      </c>
      <c r="AM117" s="382">
        <f>IF(ISNUMBER(AM53),AM53/INDEX($20:$20,MATCH(AM$89,$19:$19,0)),'Table A2 Economic Benefits'!AM105)</f>
        <v>0</v>
      </c>
      <c r="AN117" s="382">
        <f>IF(ISNUMBER(AN53),AN53/INDEX($20:$20,MATCH(AN$89,$19:$19,0)),'Table A2 Economic Benefits'!AN105)</f>
        <v>0</v>
      </c>
      <c r="AO117" s="382">
        <f>IF(ISNUMBER(AO53),AO53/INDEX($20:$20,MATCH(AO$89,$19:$19,0)),'Table A2 Economic Benefits'!AO105)</f>
        <v>0</v>
      </c>
      <c r="AP117" s="382">
        <f>IF(ISNUMBER(AP53),AP53/INDEX($20:$20,MATCH(AP$89,$19:$19,0)),'Table A2 Economic Benefits'!AP105)</f>
        <v>0</v>
      </c>
      <c r="AQ117" s="382">
        <f>IF(ISNUMBER(AQ53),AQ53/INDEX($20:$20,MATCH(AQ$89,$19:$19,0)),'Table A2 Economic Benefits'!AQ105)</f>
        <v>0</v>
      </c>
      <c r="AR117" s="382">
        <f>IF(ISNUMBER(AR53),AR53/INDEX($20:$20,MATCH(AR$89,$19:$19,0)),'Table A2 Economic Benefits'!AR105)</f>
        <v>0</v>
      </c>
      <c r="AS117" s="382">
        <f>IF(ISNUMBER(AS53),AS53/INDEX($20:$20,MATCH(AS$89,$19:$19,0)),'Table A2 Economic Benefits'!AS105)</f>
        <v>0</v>
      </c>
      <c r="AT117" s="382">
        <f>IF(ISNUMBER(AT53),AT53/INDEX($20:$20,MATCH(AT$89,$19:$19,0)),'Table A2 Economic Benefits'!AT105)</f>
        <v>0</v>
      </c>
      <c r="AU117" s="382">
        <f>IF(ISNUMBER(AU53),AU53/INDEX($20:$20,MATCH(AU$89,$19:$19,0)),'Table A2 Economic Benefits'!AU105)</f>
        <v>0</v>
      </c>
      <c r="AV117" s="382">
        <f>IF(ISNUMBER(AV53),AV53/INDEX($20:$20,MATCH(AV$89,$19:$19,0)),'Table A2 Economic Benefits'!AV105)</f>
        <v>0</v>
      </c>
      <c r="AW117" s="382">
        <f>IF(ISNUMBER(AW53),AW53/INDEX($20:$20,MATCH(AW$89,$19:$19,0)),'Table A2 Economic Benefits'!AW105)</f>
        <v>0</v>
      </c>
      <c r="AX117" s="382">
        <f>IF(ISNUMBER(AX53),AX53/INDEX($20:$20,MATCH(AX$89,$19:$19,0)),'Table A2 Economic Benefits'!AX105)</f>
        <v>0</v>
      </c>
      <c r="AY117" s="382">
        <f>IF(ISNUMBER(AY53),AY53/INDEX($20:$20,MATCH(AY$89,$19:$19,0)),'Table A2 Economic Benefits'!AY105)</f>
        <v>0</v>
      </c>
      <c r="AZ117" s="382">
        <f>IF(ISNUMBER(AZ53),AZ53/INDEX($20:$20,MATCH(AZ$89,$19:$19,0)),'Table A2 Economic Benefits'!AZ105)</f>
        <v>0</v>
      </c>
      <c r="BA117" s="382">
        <f>IF(ISNUMBER(BA53),BA53/INDEX($20:$20,MATCH(BA$89,$19:$19,0)),'Table A2 Economic Benefits'!BA105)</f>
        <v>0</v>
      </c>
      <c r="BB117" s="382">
        <f>IF(ISNUMBER(BB53),BB53/INDEX($20:$20,MATCH(BB$89,$19:$19,0)),'Table A2 Economic Benefits'!BB105)</f>
        <v>0</v>
      </c>
      <c r="BC117" s="382">
        <f>IF(ISNUMBER(BC53),BC53/INDEX($20:$20,MATCH(BC$89,$19:$19,0)),'Table A2 Economic Benefits'!BC105)</f>
        <v>0</v>
      </c>
      <c r="BD117" s="382">
        <f>IF(ISNUMBER(BD53),BD53/INDEX($20:$20,MATCH(BD$89,$19:$19,0)),'Table A2 Economic Benefits'!BD105)</f>
        <v>0</v>
      </c>
      <c r="BE117" s="382">
        <f>IF(ISNUMBER(BE53),BE53/INDEX($20:$20,MATCH(BE$89,$19:$19,0)),'Table A2 Economic Benefits'!BE105)</f>
        <v>0</v>
      </c>
      <c r="BF117" s="382">
        <f>IF(ISNUMBER(BF53),BF53/INDEX($20:$20,MATCH(BF$89,$19:$19,0)),'Table A2 Economic Benefits'!BF105)</f>
        <v>0</v>
      </c>
      <c r="BG117" s="382">
        <f>IF(ISNUMBER(BG53),BG53/INDEX($20:$20,MATCH(BG$89,$19:$19,0)),'Table A2 Economic Benefits'!BG105)</f>
        <v>0</v>
      </c>
      <c r="BH117" s="382">
        <f>IF(ISNUMBER(BH53),BH53/INDEX($20:$20,MATCH(BH$89,$19:$19,0)),'Table A2 Economic Benefits'!BH105)</f>
        <v>0</v>
      </c>
      <c r="BI117" s="382">
        <f>IF(ISNUMBER(BI53),BI53/INDEX($20:$20,MATCH(BI$89,$19:$19,0)),'Table A2 Economic Benefits'!BI105)</f>
        <v>0</v>
      </c>
      <c r="BJ117" s="382">
        <f>IF(ISNUMBER(BJ53),BJ53/INDEX($20:$20,MATCH(BJ$89,$19:$19,0)),'Table A2 Economic Benefits'!BJ105)</f>
        <v>0</v>
      </c>
      <c r="BK117" s="382">
        <f>IF(ISNUMBER(BK53),BK53/INDEX($20:$20,MATCH(BK$89,$19:$19,0)),'Table A2 Economic Benefits'!BK105)</f>
        <v>0</v>
      </c>
      <c r="BL117" s="382">
        <f>IF(ISNUMBER(BL53),BL53/INDEX($20:$20,MATCH(BL$89,$19:$19,0)),'Table A2 Economic Benefits'!BL105)</f>
        <v>0</v>
      </c>
      <c r="BM117" s="382">
        <f>IF(ISNUMBER(BM53),BM53/INDEX($20:$20,MATCH(BM$89,$19:$19,0)),'Table A2 Economic Benefits'!BM105)</f>
        <v>0</v>
      </c>
      <c r="BN117" s="382">
        <f>IF(ISNUMBER(BN53),BN53/INDEX($20:$20,MATCH(BN$89,$19:$19,0)),'Table A2 Economic Benefits'!BN105)</f>
        <v>0</v>
      </c>
      <c r="BO117" s="382">
        <f>IF(ISNUMBER(BO53),BO53/INDEX($20:$20,MATCH(BO$89,$19:$19,0)),'Table A2 Economic Benefits'!BO105)</f>
        <v>0</v>
      </c>
    </row>
    <row r="118" spans="3:67" x14ac:dyDescent="0.35">
      <c r="C118" s="109" t="str">
        <f t="shared" si="6"/>
        <v>&lt;Select&gt;</v>
      </c>
      <c r="D118" s="109" t="str">
        <f t="shared" si="6"/>
        <v>&lt;Select&gt;</v>
      </c>
      <c r="E118" s="109" t="str">
        <f t="shared" si="7"/>
        <v/>
      </c>
      <c r="F118" s="109" t="str">
        <f t="shared" si="7"/>
        <v>&lt;Select&gt;</v>
      </c>
      <c r="G118" s="109" t="str">
        <f t="shared" si="7"/>
        <v>&lt;Select&gt;</v>
      </c>
      <c r="H118" s="382">
        <f>IF(ISNUMBER(H54),H54/INDEX($20:$20,MATCH(H$89,$19:$19,0)),'Table A2 Economic Benefits'!H106)</f>
        <v>0</v>
      </c>
      <c r="I118" s="382">
        <f>IF(ISNUMBER(I54),I54/INDEX($20:$20,MATCH(I$89,$19:$19,0)),'Table A2 Economic Benefits'!I106)</f>
        <v>0</v>
      </c>
      <c r="J118" s="382">
        <f>IF(ISNUMBER(J54),J54/INDEX($20:$20,MATCH(J$89,$19:$19,0)),'Table A2 Economic Benefits'!J106)</f>
        <v>0</v>
      </c>
      <c r="K118" s="382">
        <f>IF(ISNUMBER(K54),K54/INDEX($20:$20,MATCH(K$89,$19:$19,0)),'Table A2 Economic Benefits'!K106)</f>
        <v>0</v>
      </c>
      <c r="L118" s="382">
        <f>IF(ISNUMBER(L54),L54/INDEX($20:$20,MATCH(L$89,$19:$19,0)),'Table A2 Economic Benefits'!L106)</f>
        <v>0</v>
      </c>
      <c r="M118" s="382">
        <f>IF(ISNUMBER(M54),M54/INDEX($20:$20,MATCH(M$89,$19:$19,0)),'Table A2 Economic Benefits'!M106)</f>
        <v>0</v>
      </c>
      <c r="N118" s="382">
        <f>IF(ISNUMBER(N54),N54/INDEX($20:$20,MATCH(N$89,$19:$19,0)),'Table A2 Economic Benefits'!N106)</f>
        <v>0</v>
      </c>
      <c r="O118" s="382">
        <f>IF(ISNUMBER(O54),O54/INDEX($20:$20,MATCH(O$89,$19:$19,0)),'Table A2 Economic Benefits'!O106)</f>
        <v>0</v>
      </c>
      <c r="P118" s="382">
        <f>IF(ISNUMBER(P54),P54/INDEX($20:$20,MATCH(P$89,$19:$19,0)),'Table A2 Economic Benefits'!P106)</f>
        <v>0</v>
      </c>
      <c r="Q118" s="382">
        <f>IF(ISNUMBER(Q54),Q54/INDEX($20:$20,MATCH(Q$89,$19:$19,0)),'Table A2 Economic Benefits'!Q106)</f>
        <v>0</v>
      </c>
      <c r="R118" s="382">
        <f>IF(ISNUMBER(R54),R54/INDEX($20:$20,MATCH(R$89,$19:$19,0)),'Table A2 Economic Benefits'!R106)</f>
        <v>0</v>
      </c>
      <c r="S118" s="382">
        <f>IF(ISNUMBER(S54),S54/INDEX($20:$20,MATCH(S$89,$19:$19,0)),'Table A2 Economic Benefits'!S106)</f>
        <v>0</v>
      </c>
      <c r="T118" s="382">
        <f>IF(ISNUMBER(T54),T54/INDEX($20:$20,MATCH(T$89,$19:$19,0)),'Table A2 Economic Benefits'!T106)</f>
        <v>0</v>
      </c>
      <c r="U118" s="382">
        <f>IF(ISNUMBER(U54),U54/INDEX($20:$20,MATCH(U$89,$19:$19,0)),'Table A2 Economic Benefits'!U106)</f>
        <v>0</v>
      </c>
      <c r="V118" s="382">
        <f>IF(ISNUMBER(V54),V54/INDEX($20:$20,MATCH(V$89,$19:$19,0)),'Table A2 Economic Benefits'!V106)</f>
        <v>0</v>
      </c>
      <c r="W118" s="382">
        <f>IF(ISNUMBER(W54),W54/INDEX($20:$20,MATCH(W$89,$19:$19,0)),'Table A2 Economic Benefits'!W106)</f>
        <v>0</v>
      </c>
      <c r="X118" s="382">
        <f>IF(ISNUMBER(X54),X54/INDEX($20:$20,MATCH(X$89,$19:$19,0)),'Table A2 Economic Benefits'!X106)</f>
        <v>0</v>
      </c>
      <c r="Y118" s="382">
        <f>IF(ISNUMBER(Y54),Y54/INDEX($20:$20,MATCH(Y$89,$19:$19,0)),'Table A2 Economic Benefits'!Y106)</f>
        <v>0</v>
      </c>
      <c r="Z118" s="382">
        <f>IF(ISNUMBER(Z54),Z54/INDEX($20:$20,MATCH(Z$89,$19:$19,0)),'Table A2 Economic Benefits'!Z106)</f>
        <v>0</v>
      </c>
      <c r="AA118" s="382">
        <f>IF(ISNUMBER(AA54),AA54/INDEX($20:$20,MATCH(AA$89,$19:$19,0)),'Table A2 Economic Benefits'!AA106)</f>
        <v>0</v>
      </c>
      <c r="AB118" s="382">
        <f>IF(ISNUMBER(AB54),AB54/INDEX($20:$20,MATCH(AB$89,$19:$19,0)),'Table A2 Economic Benefits'!AB106)</f>
        <v>0</v>
      </c>
      <c r="AC118" s="382">
        <f>IF(ISNUMBER(AC54),AC54/INDEX($20:$20,MATCH(AC$89,$19:$19,0)),'Table A2 Economic Benefits'!AC106)</f>
        <v>0</v>
      </c>
      <c r="AD118" s="382">
        <f>IF(ISNUMBER(AD54),AD54/INDEX($20:$20,MATCH(AD$89,$19:$19,0)),'Table A2 Economic Benefits'!AD106)</f>
        <v>0</v>
      </c>
      <c r="AE118" s="382">
        <f>IF(ISNUMBER(AE54),AE54/INDEX($20:$20,MATCH(AE$89,$19:$19,0)),'Table A2 Economic Benefits'!AE106)</f>
        <v>0</v>
      </c>
      <c r="AF118" s="382">
        <f>IF(ISNUMBER(AF54),AF54/INDEX($20:$20,MATCH(AF$89,$19:$19,0)),'Table A2 Economic Benefits'!AF106)</f>
        <v>0</v>
      </c>
      <c r="AG118" s="382">
        <f>IF(ISNUMBER(AG54),AG54/INDEX($20:$20,MATCH(AG$89,$19:$19,0)),'Table A2 Economic Benefits'!AG106)</f>
        <v>0</v>
      </c>
      <c r="AH118" s="382">
        <f>IF(ISNUMBER(AH54),AH54/INDEX($20:$20,MATCH(AH$89,$19:$19,0)),'Table A2 Economic Benefits'!AH106)</f>
        <v>0</v>
      </c>
      <c r="AI118" s="382">
        <f>IF(ISNUMBER(AI54),AI54/INDEX($20:$20,MATCH(AI$89,$19:$19,0)),'Table A2 Economic Benefits'!AI106)</f>
        <v>0</v>
      </c>
      <c r="AJ118" s="382">
        <f>IF(ISNUMBER(AJ54),AJ54/INDEX($20:$20,MATCH(AJ$89,$19:$19,0)),'Table A2 Economic Benefits'!AJ106)</f>
        <v>0</v>
      </c>
      <c r="AK118" s="382">
        <f>IF(ISNUMBER(AK54),AK54/INDEX($20:$20,MATCH(AK$89,$19:$19,0)),'Table A2 Economic Benefits'!AK106)</f>
        <v>0</v>
      </c>
      <c r="AL118" s="382">
        <f>IF(ISNUMBER(AL54),AL54/INDEX($20:$20,MATCH(AL$89,$19:$19,0)),'Table A2 Economic Benefits'!AL106)</f>
        <v>0</v>
      </c>
      <c r="AM118" s="382">
        <f>IF(ISNUMBER(AM54),AM54/INDEX($20:$20,MATCH(AM$89,$19:$19,0)),'Table A2 Economic Benefits'!AM106)</f>
        <v>0</v>
      </c>
      <c r="AN118" s="382">
        <f>IF(ISNUMBER(AN54),AN54/INDEX($20:$20,MATCH(AN$89,$19:$19,0)),'Table A2 Economic Benefits'!AN106)</f>
        <v>0</v>
      </c>
      <c r="AO118" s="382">
        <f>IF(ISNUMBER(AO54),AO54/INDEX($20:$20,MATCH(AO$89,$19:$19,0)),'Table A2 Economic Benefits'!AO106)</f>
        <v>0</v>
      </c>
      <c r="AP118" s="382">
        <f>IF(ISNUMBER(AP54),AP54/INDEX($20:$20,MATCH(AP$89,$19:$19,0)),'Table A2 Economic Benefits'!AP106)</f>
        <v>0</v>
      </c>
      <c r="AQ118" s="382">
        <f>IF(ISNUMBER(AQ54),AQ54/INDEX($20:$20,MATCH(AQ$89,$19:$19,0)),'Table A2 Economic Benefits'!AQ106)</f>
        <v>0</v>
      </c>
      <c r="AR118" s="382">
        <f>IF(ISNUMBER(AR54),AR54/INDEX($20:$20,MATCH(AR$89,$19:$19,0)),'Table A2 Economic Benefits'!AR106)</f>
        <v>0</v>
      </c>
      <c r="AS118" s="382">
        <f>IF(ISNUMBER(AS54),AS54/INDEX($20:$20,MATCH(AS$89,$19:$19,0)),'Table A2 Economic Benefits'!AS106)</f>
        <v>0</v>
      </c>
      <c r="AT118" s="382">
        <f>IF(ISNUMBER(AT54),AT54/INDEX($20:$20,MATCH(AT$89,$19:$19,0)),'Table A2 Economic Benefits'!AT106)</f>
        <v>0</v>
      </c>
      <c r="AU118" s="382">
        <f>IF(ISNUMBER(AU54),AU54/INDEX($20:$20,MATCH(AU$89,$19:$19,0)),'Table A2 Economic Benefits'!AU106)</f>
        <v>0</v>
      </c>
      <c r="AV118" s="382">
        <f>IF(ISNUMBER(AV54),AV54/INDEX($20:$20,MATCH(AV$89,$19:$19,0)),'Table A2 Economic Benefits'!AV106)</f>
        <v>0</v>
      </c>
      <c r="AW118" s="382">
        <f>IF(ISNUMBER(AW54),AW54/INDEX($20:$20,MATCH(AW$89,$19:$19,0)),'Table A2 Economic Benefits'!AW106)</f>
        <v>0</v>
      </c>
      <c r="AX118" s="382">
        <f>IF(ISNUMBER(AX54),AX54/INDEX($20:$20,MATCH(AX$89,$19:$19,0)),'Table A2 Economic Benefits'!AX106)</f>
        <v>0</v>
      </c>
      <c r="AY118" s="382">
        <f>IF(ISNUMBER(AY54),AY54/INDEX($20:$20,MATCH(AY$89,$19:$19,0)),'Table A2 Economic Benefits'!AY106)</f>
        <v>0</v>
      </c>
      <c r="AZ118" s="382">
        <f>IF(ISNUMBER(AZ54),AZ54/INDEX($20:$20,MATCH(AZ$89,$19:$19,0)),'Table A2 Economic Benefits'!AZ106)</f>
        <v>0</v>
      </c>
      <c r="BA118" s="382">
        <f>IF(ISNUMBER(BA54),BA54/INDEX($20:$20,MATCH(BA$89,$19:$19,0)),'Table A2 Economic Benefits'!BA106)</f>
        <v>0</v>
      </c>
      <c r="BB118" s="382">
        <f>IF(ISNUMBER(BB54),BB54/INDEX($20:$20,MATCH(BB$89,$19:$19,0)),'Table A2 Economic Benefits'!BB106)</f>
        <v>0</v>
      </c>
      <c r="BC118" s="382">
        <f>IF(ISNUMBER(BC54),BC54/INDEX($20:$20,MATCH(BC$89,$19:$19,0)),'Table A2 Economic Benefits'!BC106)</f>
        <v>0</v>
      </c>
      <c r="BD118" s="382">
        <f>IF(ISNUMBER(BD54),BD54/INDEX($20:$20,MATCH(BD$89,$19:$19,0)),'Table A2 Economic Benefits'!BD106)</f>
        <v>0</v>
      </c>
      <c r="BE118" s="382">
        <f>IF(ISNUMBER(BE54),BE54/INDEX($20:$20,MATCH(BE$89,$19:$19,0)),'Table A2 Economic Benefits'!BE106)</f>
        <v>0</v>
      </c>
      <c r="BF118" s="382">
        <f>IF(ISNUMBER(BF54),BF54/INDEX($20:$20,MATCH(BF$89,$19:$19,0)),'Table A2 Economic Benefits'!BF106)</f>
        <v>0</v>
      </c>
      <c r="BG118" s="382">
        <f>IF(ISNUMBER(BG54),BG54/INDEX($20:$20,MATCH(BG$89,$19:$19,0)),'Table A2 Economic Benefits'!BG106)</f>
        <v>0</v>
      </c>
      <c r="BH118" s="382">
        <f>IF(ISNUMBER(BH54),BH54/INDEX($20:$20,MATCH(BH$89,$19:$19,0)),'Table A2 Economic Benefits'!BH106)</f>
        <v>0</v>
      </c>
      <c r="BI118" s="382">
        <f>IF(ISNUMBER(BI54),BI54/INDEX($20:$20,MATCH(BI$89,$19:$19,0)),'Table A2 Economic Benefits'!BI106)</f>
        <v>0</v>
      </c>
      <c r="BJ118" s="382">
        <f>IF(ISNUMBER(BJ54),BJ54/INDEX($20:$20,MATCH(BJ$89,$19:$19,0)),'Table A2 Economic Benefits'!BJ106)</f>
        <v>0</v>
      </c>
      <c r="BK118" s="382">
        <f>IF(ISNUMBER(BK54),BK54/INDEX($20:$20,MATCH(BK$89,$19:$19,0)),'Table A2 Economic Benefits'!BK106)</f>
        <v>0</v>
      </c>
      <c r="BL118" s="382">
        <f>IF(ISNUMBER(BL54),BL54/INDEX($20:$20,MATCH(BL$89,$19:$19,0)),'Table A2 Economic Benefits'!BL106)</f>
        <v>0</v>
      </c>
      <c r="BM118" s="382">
        <f>IF(ISNUMBER(BM54),BM54/INDEX($20:$20,MATCH(BM$89,$19:$19,0)),'Table A2 Economic Benefits'!BM106)</f>
        <v>0</v>
      </c>
      <c r="BN118" s="382">
        <f>IF(ISNUMBER(BN54),BN54/INDEX($20:$20,MATCH(BN$89,$19:$19,0)),'Table A2 Economic Benefits'!BN106)</f>
        <v>0</v>
      </c>
      <c r="BO118" s="382">
        <f>IF(ISNUMBER(BO54),BO54/INDEX($20:$20,MATCH(BO$89,$19:$19,0)),'Table A2 Economic Benefits'!BO106)</f>
        <v>0</v>
      </c>
    </row>
    <row r="119" spans="3:67" x14ac:dyDescent="0.35">
      <c r="C119" s="109" t="str">
        <f t="shared" si="6"/>
        <v>&lt;Select&gt;</v>
      </c>
      <c r="D119" s="109" t="str">
        <f t="shared" si="6"/>
        <v>&lt;Select&gt;</v>
      </c>
      <c r="E119" s="109" t="str">
        <f t="shared" si="7"/>
        <v/>
      </c>
      <c r="F119" s="109" t="str">
        <f t="shared" si="7"/>
        <v>&lt;Select&gt;</v>
      </c>
      <c r="G119" s="109" t="str">
        <f t="shared" si="7"/>
        <v>&lt;Select&gt;</v>
      </c>
      <c r="H119" s="382">
        <f>IF(ISNUMBER(H55),H55/INDEX($20:$20,MATCH(H$89,$19:$19,0)),'Table A2 Economic Benefits'!H107)</f>
        <v>0</v>
      </c>
      <c r="I119" s="382">
        <f>IF(ISNUMBER(I55),I55/INDEX($20:$20,MATCH(I$89,$19:$19,0)),'Table A2 Economic Benefits'!I107)</f>
        <v>0</v>
      </c>
      <c r="J119" s="382">
        <f>IF(ISNUMBER(J55),J55/INDEX($20:$20,MATCH(J$89,$19:$19,0)),'Table A2 Economic Benefits'!J107)</f>
        <v>0</v>
      </c>
      <c r="K119" s="382">
        <f>IF(ISNUMBER(K55),K55/INDEX($20:$20,MATCH(K$89,$19:$19,0)),'Table A2 Economic Benefits'!K107)</f>
        <v>0</v>
      </c>
      <c r="L119" s="382">
        <f>IF(ISNUMBER(L55),L55/INDEX($20:$20,MATCH(L$89,$19:$19,0)),'Table A2 Economic Benefits'!L107)</f>
        <v>0</v>
      </c>
      <c r="M119" s="382">
        <f>IF(ISNUMBER(M55),M55/INDEX($20:$20,MATCH(M$89,$19:$19,0)),'Table A2 Economic Benefits'!M107)</f>
        <v>0</v>
      </c>
      <c r="N119" s="382">
        <f>IF(ISNUMBER(N55),N55/INDEX($20:$20,MATCH(N$89,$19:$19,0)),'Table A2 Economic Benefits'!N107)</f>
        <v>0</v>
      </c>
      <c r="O119" s="382">
        <f>IF(ISNUMBER(O55),O55/INDEX($20:$20,MATCH(O$89,$19:$19,0)),'Table A2 Economic Benefits'!O107)</f>
        <v>0</v>
      </c>
      <c r="P119" s="382">
        <f>IF(ISNUMBER(P55),P55/INDEX($20:$20,MATCH(P$89,$19:$19,0)),'Table A2 Economic Benefits'!P107)</f>
        <v>0</v>
      </c>
      <c r="Q119" s="382">
        <f>IF(ISNUMBER(Q55),Q55/INDEX($20:$20,MATCH(Q$89,$19:$19,0)),'Table A2 Economic Benefits'!Q107)</f>
        <v>0</v>
      </c>
      <c r="R119" s="382">
        <f>IF(ISNUMBER(R55),R55/INDEX($20:$20,MATCH(R$89,$19:$19,0)),'Table A2 Economic Benefits'!R107)</f>
        <v>0</v>
      </c>
      <c r="S119" s="382">
        <f>IF(ISNUMBER(S55),S55/INDEX($20:$20,MATCH(S$89,$19:$19,0)),'Table A2 Economic Benefits'!S107)</f>
        <v>0</v>
      </c>
      <c r="T119" s="382">
        <f>IF(ISNUMBER(T55),T55/INDEX($20:$20,MATCH(T$89,$19:$19,0)),'Table A2 Economic Benefits'!T107)</f>
        <v>0</v>
      </c>
      <c r="U119" s="382">
        <f>IF(ISNUMBER(U55),U55/INDEX($20:$20,MATCH(U$89,$19:$19,0)),'Table A2 Economic Benefits'!U107)</f>
        <v>0</v>
      </c>
      <c r="V119" s="382">
        <f>IF(ISNUMBER(V55),V55/INDEX($20:$20,MATCH(V$89,$19:$19,0)),'Table A2 Economic Benefits'!V107)</f>
        <v>0</v>
      </c>
      <c r="W119" s="382">
        <f>IF(ISNUMBER(W55),W55/INDEX($20:$20,MATCH(W$89,$19:$19,0)),'Table A2 Economic Benefits'!W107)</f>
        <v>0</v>
      </c>
      <c r="X119" s="382">
        <f>IF(ISNUMBER(X55),X55/INDEX($20:$20,MATCH(X$89,$19:$19,0)),'Table A2 Economic Benefits'!X107)</f>
        <v>0</v>
      </c>
      <c r="Y119" s="382">
        <f>IF(ISNUMBER(Y55),Y55/INDEX($20:$20,MATCH(Y$89,$19:$19,0)),'Table A2 Economic Benefits'!Y107)</f>
        <v>0</v>
      </c>
      <c r="Z119" s="382">
        <f>IF(ISNUMBER(Z55),Z55/INDEX($20:$20,MATCH(Z$89,$19:$19,0)),'Table A2 Economic Benefits'!Z107)</f>
        <v>0</v>
      </c>
      <c r="AA119" s="382">
        <f>IF(ISNUMBER(AA55),AA55/INDEX($20:$20,MATCH(AA$89,$19:$19,0)),'Table A2 Economic Benefits'!AA107)</f>
        <v>0</v>
      </c>
      <c r="AB119" s="382">
        <f>IF(ISNUMBER(AB55),AB55/INDEX($20:$20,MATCH(AB$89,$19:$19,0)),'Table A2 Economic Benefits'!AB107)</f>
        <v>0</v>
      </c>
      <c r="AC119" s="382">
        <f>IF(ISNUMBER(AC55),AC55/INDEX($20:$20,MATCH(AC$89,$19:$19,0)),'Table A2 Economic Benefits'!AC107)</f>
        <v>0</v>
      </c>
      <c r="AD119" s="382">
        <f>IF(ISNUMBER(AD55),AD55/INDEX($20:$20,MATCH(AD$89,$19:$19,0)),'Table A2 Economic Benefits'!AD107)</f>
        <v>0</v>
      </c>
      <c r="AE119" s="382">
        <f>IF(ISNUMBER(AE55),AE55/INDEX($20:$20,MATCH(AE$89,$19:$19,0)),'Table A2 Economic Benefits'!AE107)</f>
        <v>0</v>
      </c>
      <c r="AF119" s="382">
        <f>IF(ISNUMBER(AF55),AF55/INDEX($20:$20,MATCH(AF$89,$19:$19,0)),'Table A2 Economic Benefits'!AF107)</f>
        <v>0</v>
      </c>
      <c r="AG119" s="382">
        <f>IF(ISNUMBER(AG55),AG55/INDEX($20:$20,MATCH(AG$89,$19:$19,0)),'Table A2 Economic Benefits'!AG107)</f>
        <v>0</v>
      </c>
      <c r="AH119" s="382">
        <f>IF(ISNUMBER(AH55),AH55/INDEX($20:$20,MATCH(AH$89,$19:$19,0)),'Table A2 Economic Benefits'!AH107)</f>
        <v>0</v>
      </c>
      <c r="AI119" s="382">
        <f>IF(ISNUMBER(AI55),AI55/INDEX($20:$20,MATCH(AI$89,$19:$19,0)),'Table A2 Economic Benefits'!AI107)</f>
        <v>0</v>
      </c>
      <c r="AJ119" s="382">
        <f>IF(ISNUMBER(AJ55),AJ55/INDEX($20:$20,MATCH(AJ$89,$19:$19,0)),'Table A2 Economic Benefits'!AJ107)</f>
        <v>0</v>
      </c>
      <c r="AK119" s="382">
        <f>IF(ISNUMBER(AK55),AK55/INDEX($20:$20,MATCH(AK$89,$19:$19,0)),'Table A2 Economic Benefits'!AK107)</f>
        <v>0</v>
      </c>
      <c r="AL119" s="382">
        <f>IF(ISNUMBER(AL55),AL55/INDEX($20:$20,MATCH(AL$89,$19:$19,0)),'Table A2 Economic Benefits'!AL107)</f>
        <v>0</v>
      </c>
      <c r="AM119" s="382">
        <f>IF(ISNUMBER(AM55),AM55/INDEX($20:$20,MATCH(AM$89,$19:$19,0)),'Table A2 Economic Benefits'!AM107)</f>
        <v>0</v>
      </c>
      <c r="AN119" s="382">
        <f>IF(ISNUMBER(AN55),AN55/INDEX($20:$20,MATCH(AN$89,$19:$19,0)),'Table A2 Economic Benefits'!AN107)</f>
        <v>0</v>
      </c>
      <c r="AO119" s="382">
        <f>IF(ISNUMBER(AO55),AO55/INDEX($20:$20,MATCH(AO$89,$19:$19,0)),'Table A2 Economic Benefits'!AO107)</f>
        <v>0</v>
      </c>
      <c r="AP119" s="382">
        <f>IF(ISNUMBER(AP55),AP55/INDEX($20:$20,MATCH(AP$89,$19:$19,0)),'Table A2 Economic Benefits'!AP107)</f>
        <v>0</v>
      </c>
      <c r="AQ119" s="382">
        <f>IF(ISNUMBER(AQ55),AQ55/INDEX($20:$20,MATCH(AQ$89,$19:$19,0)),'Table A2 Economic Benefits'!AQ107)</f>
        <v>0</v>
      </c>
      <c r="AR119" s="382">
        <f>IF(ISNUMBER(AR55),AR55/INDEX($20:$20,MATCH(AR$89,$19:$19,0)),'Table A2 Economic Benefits'!AR107)</f>
        <v>0</v>
      </c>
      <c r="AS119" s="382">
        <f>IF(ISNUMBER(AS55),AS55/INDEX($20:$20,MATCH(AS$89,$19:$19,0)),'Table A2 Economic Benefits'!AS107)</f>
        <v>0</v>
      </c>
      <c r="AT119" s="382">
        <f>IF(ISNUMBER(AT55),AT55/INDEX($20:$20,MATCH(AT$89,$19:$19,0)),'Table A2 Economic Benefits'!AT107)</f>
        <v>0</v>
      </c>
      <c r="AU119" s="382">
        <f>IF(ISNUMBER(AU55),AU55/INDEX($20:$20,MATCH(AU$89,$19:$19,0)),'Table A2 Economic Benefits'!AU107)</f>
        <v>0</v>
      </c>
      <c r="AV119" s="382">
        <f>IF(ISNUMBER(AV55),AV55/INDEX($20:$20,MATCH(AV$89,$19:$19,0)),'Table A2 Economic Benefits'!AV107)</f>
        <v>0</v>
      </c>
      <c r="AW119" s="382">
        <f>IF(ISNUMBER(AW55),AW55/INDEX($20:$20,MATCH(AW$89,$19:$19,0)),'Table A2 Economic Benefits'!AW107)</f>
        <v>0</v>
      </c>
      <c r="AX119" s="382">
        <f>IF(ISNUMBER(AX55),AX55/INDEX($20:$20,MATCH(AX$89,$19:$19,0)),'Table A2 Economic Benefits'!AX107)</f>
        <v>0</v>
      </c>
      <c r="AY119" s="382">
        <f>IF(ISNUMBER(AY55),AY55/INDEX($20:$20,MATCH(AY$89,$19:$19,0)),'Table A2 Economic Benefits'!AY107)</f>
        <v>0</v>
      </c>
      <c r="AZ119" s="382">
        <f>IF(ISNUMBER(AZ55),AZ55/INDEX($20:$20,MATCH(AZ$89,$19:$19,0)),'Table A2 Economic Benefits'!AZ107)</f>
        <v>0</v>
      </c>
      <c r="BA119" s="382">
        <f>IF(ISNUMBER(BA55),BA55/INDEX($20:$20,MATCH(BA$89,$19:$19,0)),'Table A2 Economic Benefits'!BA107)</f>
        <v>0</v>
      </c>
      <c r="BB119" s="382">
        <f>IF(ISNUMBER(BB55),BB55/INDEX($20:$20,MATCH(BB$89,$19:$19,0)),'Table A2 Economic Benefits'!BB107)</f>
        <v>0</v>
      </c>
      <c r="BC119" s="382">
        <f>IF(ISNUMBER(BC55),BC55/INDEX($20:$20,MATCH(BC$89,$19:$19,0)),'Table A2 Economic Benefits'!BC107)</f>
        <v>0</v>
      </c>
      <c r="BD119" s="382">
        <f>IF(ISNUMBER(BD55),BD55/INDEX($20:$20,MATCH(BD$89,$19:$19,0)),'Table A2 Economic Benefits'!BD107)</f>
        <v>0</v>
      </c>
      <c r="BE119" s="382">
        <f>IF(ISNUMBER(BE55),BE55/INDEX($20:$20,MATCH(BE$89,$19:$19,0)),'Table A2 Economic Benefits'!BE107)</f>
        <v>0</v>
      </c>
      <c r="BF119" s="382">
        <f>IF(ISNUMBER(BF55),BF55/INDEX($20:$20,MATCH(BF$89,$19:$19,0)),'Table A2 Economic Benefits'!BF107)</f>
        <v>0</v>
      </c>
      <c r="BG119" s="382">
        <f>IF(ISNUMBER(BG55),BG55/INDEX($20:$20,MATCH(BG$89,$19:$19,0)),'Table A2 Economic Benefits'!BG107)</f>
        <v>0</v>
      </c>
      <c r="BH119" s="382">
        <f>IF(ISNUMBER(BH55),BH55/INDEX($20:$20,MATCH(BH$89,$19:$19,0)),'Table A2 Economic Benefits'!BH107)</f>
        <v>0</v>
      </c>
      <c r="BI119" s="382">
        <f>IF(ISNUMBER(BI55),BI55/INDEX($20:$20,MATCH(BI$89,$19:$19,0)),'Table A2 Economic Benefits'!BI107)</f>
        <v>0</v>
      </c>
      <c r="BJ119" s="382">
        <f>IF(ISNUMBER(BJ55),BJ55/INDEX($20:$20,MATCH(BJ$89,$19:$19,0)),'Table A2 Economic Benefits'!BJ107)</f>
        <v>0</v>
      </c>
      <c r="BK119" s="382">
        <f>IF(ISNUMBER(BK55),BK55/INDEX($20:$20,MATCH(BK$89,$19:$19,0)),'Table A2 Economic Benefits'!BK107)</f>
        <v>0</v>
      </c>
      <c r="BL119" s="382">
        <f>IF(ISNUMBER(BL55),BL55/INDEX($20:$20,MATCH(BL$89,$19:$19,0)),'Table A2 Economic Benefits'!BL107)</f>
        <v>0</v>
      </c>
      <c r="BM119" s="382">
        <f>IF(ISNUMBER(BM55),BM55/INDEX($20:$20,MATCH(BM$89,$19:$19,0)),'Table A2 Economic Benefits'!BM107)</f>
        <v>0</v>
      </c>
      <c r="BN119" s="382">
        <f>IF(ISNUMBER(BN55),BN55/INDEX($20:$20,MATCH(BN$89,$19:$19,0)),'Table A2 Economic Benefits'!BN107)</f>
        <v>0</v>
      </c>
      <c r="BO119" s="382">
        <f>IF(ISNUMBER(BO55),BO55/INDEX($20:$20,MATCH(BO$89,$19:$19,0)),'Table A2 Economic Benefits'!BO107)</f>
        <v>0</v>
      </c>
    </row>
    <row r="120" spans="3:67" x14ac:dyDescent="0.35">
      <c r="C120" s="109" t="str">
        <f t="shared" si="6"/>
        <v>&lt;Select&gt;</v>
      </c>
      <c r="D120" s="109" t="str">
        <f t="shared" si="6"/>
        <v>&lt;Select&gt;</v>
      </c>
      <c r="E120" s="109" t="str">
        <f t="shared" si="7"/>
        <v/>
      </c>
      <c r="F120" s="109" t="str">
        <f t="shared" si="7"/>
        <v>&lt;Select&gt;</v>
      </c>
      <c r="G120" s="109" t="str">
        <f t="shared" si="7"/>
        <v>&lt;Select&gt;</v>
      </c>
      <c r="H120" s="382">
        <f>IF(ISNUMBER(H56),H56/INDEX($20:$20,MATCH(H$89,$19:$19,0)),'Table A2 Economic Benefits'!H108)</f>
        <v>0</v>
      </c>
      <c r="I120" s="382">
        <f>IF(ISNUMBER(I56),I56/INDEX($20:$20,MATCH(I$89,$19:$19,0)),'Table A2 Economic Benefits'!I108)</f>
        <v>0</v>
      </c>
      <c r="J120" s="382">
        <f>IF(ISNUMBER(J56),J56/INDEX($20:$20,MATCH(J$89,$19:$19,0)),'Table A2 Economic Benefits'!J108)</f>
        <v>0</v>
      </c>
      <c r="K120" s="382">
        <f>IF(ISNUMBER(K56),K56/INDEX($20:$20,MATCH(K$89,$19:$19,0)),'Table A2 Economic Benefits'!K108)</f>
        <v>0</v>
      </c>
      <c r="L120" s="382">
        <f>IF(ISNUMBER(L56),L56/INDEX($20:$20,MATCH(L$89,$19:$19,0)),'Table A2 Economic Benefits'!L108)</f>
        <v>0</v>
      </c>
      <c r="M120" s="382">
        <f>IF(ISNUMBER(M56),M56/INDEX($20:$20,MATCH(M$89,$19:$19,0)),'Table A2 Economic Benefits'!M108)</f>
        <v>0</v>
      </c>
      <c r="N120" s="382">
        <f>IF(ISNUMBER(N56),N56/INDEX($20:$20,MATCH(N$89,$19:$19,0)),'Table A2 Economic Benefits'!N108)</f>
        <v>0</v>
      </c>
      <c r="O120" s="382">
        <f>IF(ISNUMBER(O56),O56/INDEX($20:$20,MATCH(O$89,$19:$19,0)),'Table A2 Economic Benefits'!O108)</f>
        <v>0</v>
      </c>
      <c r="P120" s="382">
        <f>IF(ISNUMBER(P56),P56/INDEX($20:$20,MATCH(P$89,$19:$19,0)),'Table A2 Economic Benefits'!P108)</f>
        <v>0</v>
      </c>
      <c r="Q120" s="382">
        <f>IF(ISNUMBER(Q56),Q56/INDEX($20:$20,MATCH(Q$89,$19:$19,0)),'Table A2 Economic Benefits'!Q108)</f>
        <v>0</v>
      </c>
      <c r="R120" s="382">
        <f>IF(ISNUMBER(R56),R56/INDEX($20:$20,MATCH(R$89,$19:$19,0)),'Table A2 Economic Benefits'!R108)</f>
        <v>0</v>
      </c>
      <c r="S120" s="382">
        <f>IF(ISNUMBER(S56),S56/INDEX($20:$20,MATCH(S$89,$19:$19,0)),'Table A2 Economic Benefits'!S108)</f>
        <v>0</v>
      </c>
      <c r="T120" s="382">
        <f>IF(ISNUMBER(T56),T56/INDEX($20:$20,MATCH(T$89,$19:$19,0)),'Table A2 Economic Benefits'!T108)</f>
        <v>0</v>
      </c>
      <c r="U120" s="382">
        <f>IF(ISNUMBER(U56),U56/INDEX($20:$20,MATCH(U$89,$19:$19,0)),'Table A2 Economic Benefits'!U108)</f>
        <v>0</v>
      </c>
      <c r="V120" s="382">
        <f>IF(ISNUMBER(V56),V56/INDEX($20:$20,MATCH(V$89,$19:$19,0)),'Table A2 Economic Benefits'!V108)</f>
        <v>0</v>
      </c>
      <c r="W120" s="382">
        <f>IF(ISNUMBER(W56),W56/INDEX($20:$20,MATCH(W$89,$19:$19,0)),'Table A2 Economic Benefits'!W108)</f>
        <v>0</v>
      </c>
      <c r="X120" s="382">
        <f>IF(ISNUMBER(X56),X56/INDEX($20:$20,MATCH(X$89,$19:$19,0)),'Table A2 Economic Benefits'!X108)</f>
        <v>0</v>
      </c>
      <c r="Y120" s="382">
        <f>IF(ISNUMBER(Y56),Y56/INDEX($20:$20,MATCH(Y$89,$19:$19,0)),'Table A2 Economic Benefits'!Y108)</f>
        <v>0</v>
      </c>
      <c r="Z120" s="382">
        <f>IF(ISNUMBER(Z56),Z56/INDEX($20:$20,MATCH(Z$89,$19:$19,0)),'Table A2 Economic Benefits'!Z108)</f>
        <v>0</v>
      </c>
      <c r="AA120" s="382">
        <f>IF(ISNUMBER(AA56),AA56/INDEX($20:$20,MATCH(AA$89,$19:$19,0)),'Table A2 Economic Benefits'!AA108)</f>
        <v>0</v>
      </c>
      <c r="AB120" s="382">
        <f>IF(ISNUMBER(AB56),AB56/INDEX($20:$20,MATCH(AB$89,$19:$19,0)),'Table A2 Economic Benefits'!AB108)</f>
        <v>0</v>
      </c>
      <c r="AC120" s="382">
        <f>IF(ISNUMBER(AC56),AC56/INDEX($20:$20,MATCH(AC$89,$19:$19,0)),'Table A2 Economic Benefits'!AC108)</f>
        <v>0</v>
      </c>
      <c r="AD120" s="382">
        <f>IF(ISNUMBER(AD56),AD56/INDEX($20:$20,MATCH(AD$89,$19:$19,0)),'Table A2 Economic Benefits'!AD108)</f>
        <v>0</v>
      </c>
      <c r="AE120" s="382">
        <f>IF(ISNUMBER(AE56),AE56/INDEX($20:$20,MATCH(AE$89,$19:$19,0)),'Table A2 Economic Benefits'!AE108)</f>
        <v>0</v>
      </c>
      <c r="AF120" s="382">
        <f>IF(ISNUMBER(AF56),AF56/INDEX($20:$20,MATCH(AF$89,$19:$19,0)),'Table A2 Economic Benefits'!AF108)</f>
        <v>0</v>
      </c>
      <c r="AG120" s="382">
        <f>IF(ISNUMBER(AG56),AG56/INDEX($20:$20,MATCH(AG$89,$19:$19,0)),'Table A2 Economic Benefits'!AG108)</f>
        <v>0</v>
      </c>
      <c r="AH120" s="382">
        <f>IF(ISNUMBER(AH56),AH56/INDEX($20:$20,MATCH(AH$89,$19:$19,0)),'Table A2 Economic Benefits'!AH108)</f>
        <v>0</v>
      </c>
      <c r="AI120" s="382">
        <f>IF(ISNUMBER(AI56),AI56/INDEX($20:$20,MATCH(AI$89,$19:$19,0)),'Table A2 Economic Benefits'!AI108)</f>
        <v>0</v>
      </c>
      <c r="AJ120" s="382">
        <f>IF(ISNUMBER(AJ56),AJ56/INDEX($20:$20,MATCH(AJ$89,$19:$19,0)),'Table A2 Economic Benefits'!AJ108)</f>
        <v>0</v>
      </c>
      <c r="AK120" s="382">
        <f>IF(ISNUMBER(AK56),AK56/INDEX($20:$20,MATCH(AK$89,$19:$19,0)),'Table A2 Economic Benefits'!AK108)</f>
        <v>0</v>
      </c>
      <c r="AL120" s="382">
        <f>IF(ISNUMBER(AL56),AL56/INDEX($20:$20,MATCH(AL$89,$19:$19,0)),'Table A2 Economic Benefits'!AL108)</f>
        <v>0</v>
      </c>
      <c r="AM120" s="382">
        <f>IF(ISNUMBER(AM56),AM56/INDEX($20:$20,MATCH(AM$89,$19:$19,0)),'Table A2 Economic Benefits'!AM108)</f>
        <v>0</v>
      </c>
      <c r="AN120" s="382">
        <f>IF(ISNUMBER(AN56),AN56/INDEX($20:$20,MATCH(AN$89,$19:$19,0)),'Table A2 Economic Benefits'!AN108)</f>
        <v>0</v>
      </c>
      <c r="AO120" s="382">
        <f>IF(ISNUMBER(AO56),AO56/INDEX($20:$20,MATCH(AO$89,$19:$19,0)),'Table A2 Economic Benefits'!AO108)</f>
        <v>0</v>
      </c>
      <c r="AP120" s="382">
        <f>IF(ISNUMBER(AP56),AP56/INDEX($20:$20,MATCH(AP$89,$19:$19,0)),'Table A2 Economic Benefits'!AP108)</f>
        <v>0</v>
      </c>
      <c r="AQ120" s="382">
        <f>IF(ISNUMBER(AQ56),AQ56/INDEX($20:$20,MATCH(AQ$89,$19:$19,0)),'Table A2 Economic Benefits'!AQ108)</f>
        <v>0</v>
      </c>
      <c r="AR120" s="382">
        <f>IF(ISNUMBER(AR56),AR56/INDEX($20:$20,MATCH(AR$89,$19:$19,0)),'Table A2 Economic Benefits'!AR108)</f>
        <v>0</v>
      </c>
      <c r="AS120" s="382">
        <f>IF(ISNUMBER(AS56),AS56/INDEX($20:$20,MATCH(AS$89,$19:$19,0)),'Table A2 Economic Benefits'!AS108)</f>
        <v>0</v>
      </c>
      <c r="AT120" s="382">
        <f>IF(ISNUMBER(AT56),AT56/INDEX($20:$20,MATCH(AT$89,$19:$19,0)),'Table A2 Economic Benefits'!AT108)</f>
        <v>0</v>
      </c>
      <c r="AU120" s="382">
        <f>IF(ISNUMBER(AU56),AU56/INDEX($20:$20,MATCH(AU$89,$19:$19,0)),'Table A2 Economic Benefits'!AU108)</f>
        <v>0</v>
      </c>
      <c r="AV120" s="382">
        <f>IF(ISNUMBER(AV56),AV56/INDEX($20:$20,MATCH(AV$89,$19:$19,0)),'Table A2 Economic Benefits'!AV108)</f>
        <v>0</v>
      </c>
      <c r="AW120" s="382">
        <f>IF(ISNUMBER(AW56),AW56/INDEX($20:$20,MATCH(AW$89,$19:$19,0)),'Table A2 Economic Benefits'!AW108)</f>
        <v>0</v>
      </c>
      <c r="AX120" s="382">
        <f>IF(ISNUMBER(AX56),AX56/INDEX($20:$20,MATCH(AX$89,$19:$19,0)),'Table A2 Economic Benefits'!AX108)</f>
        <v>0</v>
      </c>
      <c r="AY120" s="382">
        <f>IF(ISNUMBER(AY56),AY56/INDEX($20:$20,MATCH(AY$89,$19:$19,0)),'Table A2 Economic Benefits'!AY108)</f>
        <v>0</v>
      </c>
      <c r="AZ120" s="382">
        <f>IF(ISNUMBER(AZ56),AZ56/INDEX($20:$20,MATCH(AZ$89,$19:$19,0)),'Table A2 Economic Benefits'!AZ108)</f>
        <v>0</v>
      </c>
      <c r="BA120" s="382">
        <f>IF(ISNUMBER(BA56),BA56/INDEX($20:$20,MATCH(BA$89,$19:$19,0)),'Table A2 Economic Benefits'!BA108)</f>
        <v>0</v>
      </c>
      <c r="BB120" s="382">
        <f>IF(ISNUMBER(BB56),BB56/INDEX($20:$20,MATCH(BB$89,$19:$19,0)),'Table A2 Economic Benefits'!BB108)</f>
        <v>0</v>
      </c>
      <c r="BC120" s="382">
        <f>IF(ISNUMBER(BC56),BC56/INDEX($20:$20,MATCH(BC$89,$19:$19,0)),'Table A2 Economic Benefits'!BC108)</f>
        <v>0</v>
      </c>
      <c r="BD120" s="382">
        <f>IF(ISNUMBER(BD56),BD56/INDEX($20:$20,MATCH(BD$89,$19:$19,0)),'Table A2 Economic Benefits'!BD108)</f>
        <v>0</v>
      </c>
      <c r="BE120" s="382">
        <f>IF(ISNUMBER(BE56),BE56/INDEX($20:$20,MATCH(BE$89,$19:$19,0)),'Table A2 Economic Benefits'!BE108)</f>
        <v>0</v>
      </c>
      <c r="BF120" s="382">
        <f>IF(ISNUMBER(BF56),BF56/INDEX($20:$20,MATCH(BF$89,$19:$19,0)),'Table A2 Economic Benefits'!BF108)</f>
        <v>0</v>
      </c>
      <c r="BG120" s="382">
        <f>IF(ISNUMBER(BG56),BG56/INDEX($20:$20,MATCH(BG$89,$19:$19,0)),'Table A2 Economic Benefits'!BG108)</f>
        <v>0</v>
      </c>
      <c r="BH120" s="382">
        <f>IF(ISNUMBER(BH56),BH56/INDEX($20:$20,MATCH(BH$89,$19:$19,0)),'Table A2 Economic Benefits'!BH108)</f>
        <v>0</v>
      </c>
      <c r="BI120" s="382">
        <f>IF(ISNUMBER(BI56),BI56/INDEX($20:$20,MATCH(BI$89,$19:$19,0)),'Table A2 Economic Benefits'!BI108)</f>
        <v>0</v>
      </c>
      <c r="BJ120" s="382">
        <f>IF(ISNUMBER(BJ56),BJ56/INDEX($20:$20,MATCH(BJ$89,$19:$19,0)),'Table A2 Economic Benefits'!BJ108)</f>
        <v>0</v>
      </c>
      <c r="BK120" s="382">
        <f>IF(ISNUMBER(BK56),BK56/INDEX($20:$20,MATCH(BK$89,$19:$19,0)),'Table A2 Economic Benefits'!BK108)</f>
        <v>0</v>
      </c>
      <c r="BL120" s="382">
        <f>IF(ISNUMBER(BL56),BL56/INDEX($20:$20,MATCH(BL$89,$19:$19,0)),'Table A2 Economic Benefits'!BL108)</f>
        <v>0</v>
      </c>
      <c r="BM120" s="382">
        <f>IF(ISNUMBER(BM56),BM56/INDEX($20:$20,MATCH(BM$89,$19:$19,0)),'Table A2 Economic Benefits'!BM108)</f>
        <v>0</v>
      </c>
      <c r="BN120" s="382">
        <f>IF(ISNUMBER(BN56),BN56/INDEX($20:$20,MATCH(BN$89,$19:$19,0)),'Table A2 Economic Benefits'!BN108)</f>
        <v>0</v>
      </c>
      <c r="BO120" s="382">
        <f>IF(ISNUMBER(BO56),BO56/INDEX($20:$20,MATCH(BO$89,$19:$19,0)),'Table A2 Economic Benefits'!BO108)</f>
        <v>0</v>
      </c>
    </row>
    <row r="121" spans="3:67" x14ac:dyDescent="0.35">
      <c r="C121" s="109" t="str">
        <f t="shared" si="6"/>
        <v>&lt;Select&gt;</v>
      </c>
      <c r="D121" s="109" t="str">
        <f t="shared" si="6"/>
        <v>&lt;Select&gt;</v>
      </c>
      <c r="E121" s="109" t="str">
        <f t="shared" si="7"/>
        <v/>
      </c>
      <c r="F121" s="109" t="str">
        <f t="shared" si="7"/>
        <v>&lt;Select&gt;</v>
      </c>
      <c r="G121" s="109" t="str">
        <f t="shared" si="7"/>
        <v>&lt;Select&gt;</v>
      </c>
      <c r="H121" s="382">
        <f>IF(ISNUMBER(H57),H57/INDEX($20:$20,MATCH(H$89,$19:$19,0)),'Table A2 Economic Benefits'!H109)</f>
        <v>0</v>
      </c>
      <c r="I121" s="382">
        <f>IF(ISNUMBER(I57),I57/INDEX($20:$20,MATCH(I$89,$19:$19,0)),'Table A2 Economic Benefits'!I109)</f>
        <v>0</v>
      </c>
      <c r="J121" s="382">
        <f>IF(ISNUMBER(J57),J57/INDEX($20:$20,MATCH(J$89,$19:$19,0)),'Table A2 Economic Benefits'!J109)</f>
        <v>0</v>
      </c>
      <c r="K121" s="382">
        <f>IF(ISNUMBER(K57),K57/INDEX($20:$20,MATCH(K$89,$19:$19,0)),'Table A2 Economic Benefits'!K109)</f>
        <v>0</v>
      </c>
      <c r="L121" s="382">
        <f>IF(ISNUMBER(L57),L57/INDEX($20:$20,MATCH(L$89,$19:$19,0)),'Table A2 Economic Benefits'!L109)</f>
        <v>0</v>
      </c>
      <c r="M121" s="382">
        <f>IF(ISNUMBER(M57),M57/INDEX($20:$20,MATCH(M$89,$19:$19,0)),'Table A2 Economic Benefits'!M109)</f>
        <v>0</v>
      </c>
      <c r="N121" s="382">
        <f>IF(ISNUMBER(N57),N57/INDEX($20:$20,MATCH(N$89,$19:$19,0)),'Table A2 Economic Benefits'!N109)</f>
        <v>0</v>
      </c>
      <c r="O121" s="382">
        <f>IF(ISNUMBER(O57),O57/INDEX($20:$20,MATCH(O$89,$19:$19,0)),'Table A2 Economic Benefits'!O109)</f>
        <v>0</v>
      </c>
      <c r="P121" s="382">
        <f>IF(ISNUMBER(P57),P57/INDEX($20:$20,MATCH(P$89,$19:$19,0)),'Table A2 Economic Benefits'!P109)</f>
        <v>0</v>
      </c>
      <c r="Q121" s="382">
        <f>IF(ISNUMBER(Q57),Q57/INDEX($20:$20,MATCH(Q$89,$19:$19,0)),'Table A2 Economic Benefits'!Q109)</f>
        <v>0</v>
      </c>
      <c r="R121" s="382">
        <f>IF(ISNUMBER(R57),R57/INDEX($20:$20,MATCH(R$89,$19:$19,0)),'Table A2 Economic Benefits'!R109)</f>
        <v>0</v>
      </c>
      <c r="S121" s="382">
        <f>IF(ISNUMBER(S57),S57/INDEX($20:$20,MATCH(S$89,$19:$19,0)),'Table A2 Economic Benefits'!S109)</f>
        <v>0</v>
      </c>
      <c r="T121" s="382">
        <f>IF(ISNUMBER(T57),T57/INDEX($20:$20,MATCH(T$89,$19:$19,0)),'Table A2 Economic Benefits'!T109)</f>
        <v>0</v>
      </c>
      <c r="U121" s="382">
        <f>IF(ISNUMBER(U57),U57/INDEX($20:$20,MATCH(U$89,$19:$19,0)),'Table A2 Economic Benefits'!U109)</f>
        <v>0</v>
      </c>
      <c r="V121" s="382">
        <f>IF(ISNUMBER(V57),V57/INDEX($20:$20,MATCH(V$89,$19:$19,0)),'Table A2 Economic Benefits'!V109)</f>
        <v>0</v>
      </c>
      <c r="W121" s="382">
        <f>IF(ISNUMBER(W57),W57/INDEX($20:$20,MATCH(W$89,$19:$19,0)),'Table A2 Economic Benefits'!W109)</f>
        <v>0</v>
      </c>
      <c r="X121" s="382">
        <f>IF(ISNUMBER(X57),X57/INDEX($20:$20,MATCH(X$89,$19:$19,0)),'Table A2 Economic Benefits'!X109)</f>
        <v>0</v>
      </c>
      <c r="Y121" s="382">
        <f>IF(ISNUMBER(Y57),Y57/INDEX($20:$20,MATCH(Y$89,$19:$19,0)),'Table A2 Economic Benefits'!Y109)</f>
        <v>0</v>
      </c>
      <c r="Z121" s="382">
        <f>IF(ISNUMBER(Z57),Z57/INDEX($20:$20,MATCH(Z$89,$19:$19,0)),'Table A2 Economic Benefits'!Z109)</f>
        <v>0</v>
      </c>
      <c r="AA121" s="382">
        <f>IF(ISNUMBER(AA57),AA57/INDEX($20:$20,MATCH(AA$89,$19:$19,0)),'Table A2 Economic Benefits'!AA109)</f>
        <v>0</v>
      </c>
      <c r="AB121" s="382">
        <f>IF(ISNUMBER(AB57),AB57/INDEX($20:$20,MATCH(AB$89,$19:$19,0)),'Table A2 Economic Benefits'!AB109)</f>
        <v>0</v>
      </c>
      <c r="AC121" s="382">
        <f>IF(ISNUMBER(AC57),AC57/INDEX($20:$20,MATCH(AC$89,$19:$19,0)),'Table A2 Economic Benefits'!AC109)</f>
        <v>0</v>
      </c>
      <c r="AD121" s="382">
        <f>IF(ISNUMBER(AD57),AD57/INDEX($20:$20,MATCH(AD$89,$19:$19,0)),'Table A2 Economic Benefits'!AD109)</f>
        <v>0</v>
      </c>
      <c r="AE121" s="382">
        <f>IF(ISNUMBER(AE57),AE57/INDEX($20:$20,MATCH(AE$89,$19:$19,0)),'Table A2 Economic Benefits'!AE109)</f>
        <v>0</v>
      </c>
      <c r="AF121" s="382">
        <f>IF(ISNUMBER(AF57),AF57/INDEX($20:$20,MATCH(AF$89,$19:$19,0)),'Table A2 Economic Benefits'!AF109)</f>
        <v>0</v>
      </c>
      <c r="AG121" s="382">
        <f>IF(ISNUMBER(AG57),AG57/INDEX($20:$20,MATCH(AG$89,$19:$19,0)),'Table A2 Economic Benefits'!AG109)</f>
        <v>0</v>
      </c>
      <c r="AH121" s="382">
        <f>IF(ISNUMBER(AH57),AH57/INDEX($20:$20,MATCH(AH$89,$19:$19,0)),'Table A2 Economic Benefits'!AH109)</f>
        <v>0</v>
      </c>
      <c r="AI121" s="382">
        <f>IF(ISNUMBER(AI57),AI57/INDEX($20:$20,MATCH(AI$89,$19:$19,0)),'Table A2 Economic Benefits'!AI109)</f>
        <v>0</v>
      </c>
      <c r="AJ121" s="382">
        <f>IF(ISNUMBER(AJ57),AJ57/INDEX($20:$20,MATCH(AJ$89,$19:$19,0)),'Table A2 Economic Benefits'!AJ109)</f>
        <v>0</v>
      </c>
      <c r="AK121" s="382">
        <f>IF(ISNUMBER(AK57),AK57/INDEX($20:$20,MATCH(AK$89,$19:$19,0)),'Table A2 Economic Benefits'!AK109)</f>
        <v>0</v>
      </c>
      <c r="AL121" s="382">
        <f>IF(ISNUMBER(AL57),AL57/INDEX($20:$20,MATCH(AL$89,$19:$19,0)),'Table A2 Economic Benefits'!AL109)</f>
        <v>0</v>
      </c>
      <c r="AM121" s="382">
        <f>IF(ISNUMBER(AM57),AM57/INDEX($20:$20,MATCH(AM$89,$19:$19,0)),'Table A2 Economic Benefits'!AM109)</f>
        <v>0</v>
      </c>
      <c r="AN121" s="382">
        <f>IF(ISNUMBER(AN57),AN57/INDEX($20:$20,MATCH(AN$89,$19:$19,0)),'Table A2 Economic Benefits'!AN109)</f>
        <v>0</v>
      </c>
      <c r="AO121" s="382">
        <f>IF(ISNUMBER(AO57),AO57/INDEX($20:$20,MATCH(AO$89,$19:$19,0)),'Table A2 Economic Benefits'!AO109)</f>
        <v>0</v>
      </c>
      <c r="AP121" s="382">
        <f>IF(ISNUMBER(AP57),AP57/INDEX($20:$20,MATCH(AP$89,$19:$19,0)),'Table A2 Economic Benefits'!AP109)</f>
        <v>0</v>
      </c>
      <c r="AQ121" s="382">
        <f>IF(ISNUMBER(AQ57),AQ57/INDEX($20:$20,MATCH(AQ$89,$19:$19,0)),'Table A2 Economic Benefits'!AQ109)</f>
        <v>0</v>
      </c>
      <c r="AR121" s="382">
        <f>IF(ISNUMBER(AR57),AR57/INDEX($20:$20,MATCH(AR$89,$19:$19,0)),'Table A2 Economic Benefits'!AR109)</f>
        <v>0</v>
      </c>
      <c r="AS121" s="382">
        <f>IF(ISNUMBER(AS57),AS57/INDEX($20:$20,MATCH(AS$89,$19:$19,0)),'Table A2 Economic Benefits'!AS109)</f>
        <v>0</v>
      </c>
      <c r="AT121" s="382">
        <f>IF(ISNUMBER(AT57),AT57/INDEX($20:$20,MATCH(AT$89,$19:$19,0)),'Table A2 Economic Benefits'!AT109)</f>
        <v>0</v>
      </c>
      <c r="AU121" s="382">
        <f>IF(ISNUMBER(AU57),AU57/INDEX($20:$20,MATCH(AU$89,$19:$19,0)),'Table A2 Economic Benefits'!AU109)</f>
        <v>0</v>
      </c>
      <c r="AV121" s="382">
        <f>IF(ISNUMBER(AV57),AV57/INDEX($20:$20,MATCH(AV$89,$19:$19,0)),'Table A2 Economic Benefits'!AV109)</f>
        <v>0</v>
      </c>
      <c r="AW121" s="382">
        <f>IF(ISNUMBER(AW57),AW57/INDEX($20:$20,MATCH(AW$89,$19:$19,0)),'Table A2 Economic Benefits'!AW109)</f>
        <v>0</v>
      </c>
      <c r="AX121" s="382">
        <f>IF(ISNUMBER(AX57),AX57/INDEX($20:$20,MATCH(AX$89,$19:$19,0)),'Table A2 Economic Benefits'!AX109)</f>
        <v>0</v>
      </c>
      <c r="AY121" s="382">
        <f>IF(ISNUMBER(AY57),AY57/INDEX($20:$20,MATCH(AY$89,$19:$19,0)),'Table A2 Economic Benefits'!AY109)</f>
        <v>0</v>
      </c>
      <c r="AZ121" s="382">
        <f>IF(ISNUMBER(AZ57),AZ57/INDEX($20:$20,MATCH(AZ$89,$19:$19,0)),'Table A2 Economic Benefits'!AZ109)</f>
        <v>0</v>
      </c>
      <c r="BA121" s="382">
        <f>IF(ISNUMBER(BA57),BA57/INDEX($20:$20,MATCH(BA$89,$19:$19,0)),'Table A2 Economic Benefits'!BA109)</f>
        <v>0</v>
      </c>
      <c r="BB121" s="382">
        <f>IF(ISNUMBER(BB57),BB57/INDEX($20:$20,MATCH(BB$89,$19:$19,0)),'Table A2 Economic Benefits'!BB109)</f>
        <v>0</v>
      </c>
      <c r="BC121" s="382">
        <f>IF(ISNUMBER(BC57),BC57/INDEX($20:$20,MATCH(BC$89,$19:$19,0)),'Table A2 Economic Benefits'!BC109)</f>
        <v>0</v>
      </c>
      <c r="BD121" s="382">
        <f>IF(ISNUMBER(BD57),BD57/INDEX($20:$20,MATCH(BD$89,$19:$19,0)),'Table A2 Economic Benefits'!BD109)</f>
        <v>0</v>
      </c>
      <c r="BE121" s="382">
        <f>IF(ISNUMBER(BE57),BE57/INDEX($20:$20,MATCH(BE$89,$19:$19,0)),'Table A2 Economic Benefits'!BE109)</f>
        <v>0</v>
      </c>
      <c r="BF121" s="382">
        <f>IF(ISNUMBER(BF57),BF57/INDEX($20:$20,MATCH(BF$89,$19:$19,0)),'Table A2 Economic Benefits'!BF109)</f>
        <v>0</v>
      </c>
      <c r="BG121" s="382">
        <f>IF(ISNUMBER(BG57),BG57/INDEX($20:$20,MATCH(BG$89,$19:$19,0)),'Table A2 Economic Benefits'!BG109)</f>
        <v>0</v>
      </c>
      <c r="BH121" s="382">
        <f>IF(ISNUMBER(BH57),BH57/INDEX($20:$20,MATCH(BH$89,$19:$19,0)),'Table A2 Economic Benefits'!BH109)</f>
        <v>0</v>
      </c>
      <c r="BI121" s="382">
        <f>IF(ISNUMBER(BI57),BI57/INDEX($20:$20,MATCH(BI$89,$19:$19,0)),'Table A2 Economic Benefits'!BI109)</f>
        <v>0</v>
      </c>
      <c r="BJ121" s="382">
        <f>IF(ISNUMBER(BJ57),BJ57/INDEX($20:$20,MATCH(BJ$89,$19:$19,0)),'Table A2 Economic Benefits'!BJ109)</f>
        <v>0</v>
      </c>
      <c r="BK121" s="382">
        <f>IF(ISNUMBER(BK57),BK57/INDEX($20:$20,MATCH(BK$89,$19:$19,0)),'Table A2 Economic Benefits'!BK109)</f>
        <v>0</v>
      </c>
      <c r="BL121" s="382">
        <f>IF(ISNUMBER(BL57),BL57/INDEX($20:$20,MATCH(BL$89,$19:$19,0)),'Table A2 Economic Benefits'!BL109)</f>
        <v>0</v>
      </c>
      <c r="BM121" s="382">
        <f>IF(ISNUMBER(BM57),BM57/INDEX($20:$20,MATCH(BM$89,$19:$19,0)),'Table A2 Economic Benefits'!BM109)</f>
        <v>0</v>
      </c>
      <c r="BN121" s="382">
        <f>IF(ISNUMBER(BN57),BN57/INDEX($20:$20,MATCH(BN$89,$19:$19,0)),'Table A2 Economic Benefits'!BN109)</f>
        <v>0</v>
      </c>
      <c r="BO121" s="382">
        <f>IF(ISNUMBER(BO57),BO57/INDEX($20:$20,MATCH(BO$89,$19:$19,0)),'Table A2 Economic Benefits'!BO109)</f>
        <v>0</v>
      </c>
    </row>
    <row r="122" spans="3:67" x14ac:dyDescent="0.35">
      <c r="C122" s="109" t="str">
        <f t="shared" si="6"/>
        <v>&lt;Select&gt;</v>
      </c>
      <c r="D122" s="109" t="str">
        <f t="shared" si="6"/>
        <v>&lt;Select&gt;</v>
      </c>
      <c r="E122" s="109" t="str">
        <f t="shared" si="7"/>
        <v/>
      </c>
      <c r="F122" s="109" t="str">
        <f t="shared" si="7"/>
        <v>&lt;Select&gt;</v>
      </c>
      <c r="G122" s="109" t="str">
        <f t="shared" si="7"/>
        <v>&lt;Select&gt;</v>
      </c>
      <c r="H122" s="382">
        <f>IF(ISNUMBER(H58),H58/INDEX($20:$20,MATCH(H$89,$19:$19,0)),'Table A2 Economic Benefits'!H110)</f>
        <v>0</v>
      </c>
      <c r="I122" s="382">
        <f>IF(ISNUMBER(I58),I58/INDEX($20:$20,MATCH(I$89,$19:$19,0)),'Table A2 Economic Benefits'!I110)</f>
        <v>0</v>
      </c>
      <c r="J122" s="382">
        <f>IF(ISNUMBER(J58),J58/INDEX($20:$20,MATCH(J$89,$19:$19,0)),'Table A2 Economic Benefits'!J110)</f>
        <v>0</v>
      </c>
      <c r="K122" s="382">
        <f>IF(ISNUMBER(K58),K58/INDEX($20:$20,MATCH(K$89,$19:$19,0)),'Table A2 Economic Benefits'!K110)</f>
        <v>0</v>
      </c>
      <c r="L122" s="382">
        <f>IF(ISNUMBER(L58),L58/INDEX($20:$20,MATCH(L$89,$19:$19,0)),'Table A2 Economic Benefits'!L110)</f>
        <v>0</v>
      </c>
      <c r="M122" s="382">
        <f>IF(ISNUMBER(M58),M58/INDEX($20:$20,MATCH(M$89,$19:$19,0)),'Table A2 Economic Benefits'!M110)</f>
        <v>0</v>
      </c>
      <c r="N122" s="382">
        <f>IF(ISNUMBER(N58),N58/INDEX($20:$20,MATCH(N$89,$19:$19,0)),'Table A2 Economic Benefits'!N110)</f>
        <v>0</v>
      </c>
      <c r="O122" s="382">
        <f>IF(ISNUMBER(O58),O58/INDEX($20:$20,MATCH(O$89,$19:$19,0)),'Table A2 Economic Benefits'!O110)</f>
        <v>0</v>
      </c>
      <c r="P122" s="382">
        <f>IF(ISNUMBER(P58),P58/INDEX($20:$20,MATCH(P$89,$19:$19,0)),'Table A2 Economic Benefits'!P110)</f>
        <v>0</v>
      </c>
      <c r="Q122" s="382">
        <f>IF(ISNUMBER(Q58),Q58/INDEX($20:$20,MATCH(Q$89,$19:$19,0)),'Table A2 Economic Benefits'!Q110)</f>
        <v>0</v>
      </c>
      <c r="R122" s="382">
        <f>IF(ISNUMBER(R58),R58/INDEX($20:$20,MATCH(R$89,$19:$19,0)),'Table A2 Economic Benefits'!R110)</f>
        <v>0</v>
      </c>
      <c r="S122" s="382">
        <f>IF(ISNUMBER(S58),S58/INDEX($20:$20,MATCH(S$89,$19:$19,0)),'Table A2 Economic Benefits'!S110)</f>
        <v>0</v>
      </c>
      <c r="T122" s="382">
        <f>IF(ISNUMBER(T58),T58/INDEX($20:$20,MATCH(T$89,$19:$19,0)),'Table A2 Economic Benefits'!T110)</f>
        <v>0</v>
      </c>
      <c r="U122" s="382">
        <f>IF(ISNUMBER(U58),U58/INDEX($20:$20,MATCH(U$89,$19:$19,0)),'Table A2 Economic Benefits'!U110)</f>
        <v>0</v>
      </c>
      <c r="V122" s="382">
        <f>IF(ISNUMBER(V58),V58/INDEX($20:$20,MATCH(V$89,$19:$19,0)),'Table A2 Economic Benefits'!V110)</f>
        <v>0</v>
      </c>
      <c r="W122" s="382">
        <f>IF(ISNUMBER(W58),W58/INDEX($20:$20,MATCH(W$89,$19:$19,0)),'Table A2 Economic Benefits'!W110)</f>
        <v>0</v>
      </c>
      <c r="X122" s="382">
        <f>IF(ISNUMBER(X58),X58/INDEX($20:$20,MATCH(X$89,$19:$19,0)),'Table A2 Economic Benefits'!X110)</f>
        <v>0</v>
      </c>
      <c r="Y122" s="382">
        <f>IF(ISNUMBER(Y58),Y58/INDEX($20:$20,MATCH(Y$89,$19:$19,0)),'Table A2 Economic Benefits'!Y110)</f>
        <v>0</v>
      </c>
      <c r="Z122" s="382">
        <f>IF(ISNUMBER(Z58),Z58/INDEX($20:$20,MATCH(Z$89,$19:$19,0)),'Table A2 Economic Benefits'!Z110)</f>
        <v>0</v>
      </c>
      <c r="AA122" s="382">
        <f>IF(ISNUMBER(AA58),AA58/INDEX($20:$20,MATCH(AA$89,$19:$19,0)),'Table A2 Economic Benefits'!AA110)</f>
        <v>0</v>
      </c>
      <c r="AB122" s="382">
        <f>IF(ISNUMBER(AB58),AB58/INDEX($20:$20,MATCH(AB$89,$19:$19,0)),'Table A2 Economic Benefits'!AB110)</f>
        <v>0</v>
      </c>
      <c r="AC122" s="382">
        <f>IF(ISNUMBER(AC58),AC58/INDEX($20:$20,MATCH(AC$89,$19:$19,0)),'Table A2 Economic Benefits'!AC110)</f>
        <v>0</v>
      </c>
      <c r="AD122" s="382">
        <f>IF(ISNUMBER(AD58),AD58/INDEX($20:$20,MATCH(AD$89,$19:$19,0)),'Table A2 Economic Benefits'!AD110)</f>
        <v>0</v>
      </c>
      <c r="AE122" s="382">
        <f>IF(ISNUMBER(AE58),AE58/INDEX($20:$20,MATCH(AE$89,$19:$19,0)),'Table A2 Economic Benefits'!AE110)</f>
        <v>0</v>
      </c>
      <c r="AF122" s="382">
        <f>IF(ISNUMBER(AF58),AF58/INDEX($20:$20,MATCH(AF$89,$19:$19,0)),'Table A2 Economic Benefits'!AF110)</f>
        <v>0</v>
      </c>
      <c r="AG122" s="382">
        <f>IF(ISNUMBER(AG58),AG58/INDEX($20:$20,MATCH(AG$89,$19:$19,0)),'Table A2 Economic Benefits'!AG110)</f>
        <v>0</v>
      </c>
      <c r="AH122" s="382">
        <f>IF(ISNUMBER(AH58),AH58/INDEX($20:$20,MATCH(AH$89,$19:$19,0)),'Table A2 Economic Benefits'!AH110)</f>
        <v>0</v>
      </c>
      <c r="AI122" s="382">
        <f>IF(ISNUMBER(AI58),AI58/INDEX($20:$20,MATCH(AI$89,$19:$19,0)),'Table A2 Economic Benefits'!AI110)</f>
        <v>0</v>
      </c>
      <c r="AJ122" s="382">
        <f>IF(ISNUMBER(AJ58),AJ58/INDEX($20:$20,MATCH(AJ$89,$19:$19,0)),'Table A2 Economic Benefits'!AJ110)</f>
        <v>0</v>
      </c>
      <c r="AK122" s="382">
        <f>IF(ISNUMBER(AK58),AK58/INDEX($20:$20,MATCH(AK$89,$19:$19,0)),'Table A2 Economic Benefits'!AK110)</f>
        <v>0</v>
      </c>
      <c r="AL122" s="382">
        <f>IF(ISNUMBER(AL58),AL58/INDEX($20:$20,MATCH(AL$89,$19:$19,0)),'Table A2 Economic Benefits'!AL110)</f>
        <v>0</v>
      </c>
      <c r="AM122" s="382">
        <f>IF(ISNUMBER(AM58),AM58/INDEX($20:$20,MATCH(AM$89,$19:$19,0)),'Table A2 Economic Benefits'!AM110)</f>
        <v>0</v>
      </c>
      <c r="AN122" s="382">
        <f>IF(ISNUMBER(AN58),AN58/INDEX($20:$20,MATCH(AN$89,$19:$19,0)),'Table A2 Economic Benefits'!AN110)</f>
        <v>0</v>
      </c>
      <c r="AO122" s="382">
        <f>IF(ISNUMBER(AO58),AO58/INDEX($20:$20,MATCH(AO$89,$19:$19,0)),'Table A2 Economic Benefits'!AO110)</f>
        <v>0</v>
      </c>
      <c r="AP122" s="382">
        <f>IF(ISNUMBER(AP58),AP58/INDEX($20:$20,MATCH(AP$89,$19:$19,0)),'Table A2 Economic Benefits'!AP110)</f>
        <v>0</v>
      </c>
      <c r="AQ122" s="382">
        <f>IF(ISNUMBER(AQ58),AQ58/INDEX($20:$20,MATCH(AQ$89,$19:$19,0)),'Table A2 Economic Benefits'!AQ110)</f>
        <v>0</v>
      </c>
      <c r="AR122" s="382">
        <f>IF(ISNUMBER(AR58),AR58/INDEX($20:$20,MATCH(AR$89,$19:$19,0)),'Table A2 Economic Benefits'!AR110)</f>
        <v>0</v>
      </c>
      <c r="AS122" s="382">
        <f>IF(ISNUMBER(AS58),AS58/INDEX($20:$20,MATCH(AS$89,$19:$19,0)),'Table A2 Economic Benefits'!AS110)</f>
        <v>0</v>
      </c>
      <c r="AT122" s="382">
        <f>IF(ISNUMBER(AT58),AT58/INDEX($20:$20,MATCH(AT$89,$19:$19,0)),'Table A2 Economic Benefits'!AT110)</f>
        <v>0</v>
      </c>
      <c r="AU122" s="382">
        <f>IF(ISNUMBER(AU58),AU58/INDEX($20:$20,MATCH(AU$89,$19:$19,0)),'Table A2 Economic Benefits'!AU110)</f>
        <v>0</v>
      </c>
      <c r="AV122" s="382">
        <f>IF(ISNUMBER(AV58),AV58/INDEX($20:$20,MATCH(AV$89,$19:$19,0)),'Table A2 Economic Benefits'!AV110)</f>
        <v>0</v>
      </c>
      <c r="AW122" s="382">
        <f>IF(ISNUMBER(AW58),AW58/INDEX($20:$20,MATCH(AW$89,$19:$19,0)),'Table A2 Economic Benefits'!AW110)</f>
        <v>0</v>
      </c>
      <c r="AX122" s="382">
        <f>IF(ISNUMBER(AX58),AX58/INDEX($20:$20,MATCH(AX$89,$19:$19,0)),'Table A2 Economic Benefits'!AX110)</f>
        <v>0</v>
      </c>
      <c r="AY122" s="382">
        <f>IF(ISNUMBER(AY58),AY58/INDEX($20:$20,MATCH(AY$89,$19:$19,0)),'Table A2 Economic Benefits'!AY110)</f>
        <v>0</v>
      </c>
      <c r="AZ122" s="382">
        <f>IF(ISNUMBER(AZ58),AZ58/INDEX($20:$20,MATCH(AZ$89,$19:$19,0)),'Table A2 Economic Benefits'!AZ110)</f>
        <v>0</v>
      </c>
      <c r="BA122" s="382">
        <f>IF(ISNUMBER(BA58),BA58/INDEX($20:$20,MATCH(BA$89,$19:$19,0)),'Table A2 Economic Benefits'!BA110)</f>
        <v>0</v>
      </c>
      <c r="BB122" s="382">
        <f>IF(ISNUMBER(BB58),BB58/INDEX($20:$20,MATCH(BB$89,$19:$19,0)),'Table A2 Economic Benefits'!BB110)</f>
        <v>0</v>
      </c>
      <c r="BC122" s="382">
        <f>IF(ISNUMBER(BC58),BC58/INDEX($20:$20,MATCH(BC$89,$19:$19,0)),'Table A2 Economic Benefits'!BC110)</f>
        <v>0</v>
      </c>
      <c r="BD122" s="382">
        <f>IF(ISNUMBER(BD58),BD58/INDEX($20:$20,MATCH(BD$89,$19:$19,0)),'Table A2 Economic Benefits'!BD110)</f>
        <v>0</v>
      </c>
      <c r="BE122" s="382">
        <f>IF(ISNUMBER(BE58),BE58/INDEX($20:$20,MATCH(BE$89,$19:$19,0)),'Table A2 Economic Benefits'!BE110)</f>
        <v>0</v>
      </c>
      <c r="BF122" s="382">
        <f>IF(ISNUMBER(BF58),BF58/INDEX($20:$20,MATCH(BF$89,$19:$19,0)),'Table A2 Economic Benefits'!BF110)</f>
        <v>0</v>
      </c>
      <c r="BG122" s="382">
        <f>IF(ISNUMBER(BG58),BG58/INDEX($20:$20,MATCH(BG$89,$19:$19,0)),'Table A2 Economic Benefits'!BG110)</f>
        <v>0</v>
      </c>
      <c r="BH122" s="382">
        <f>IF(ISNUMBER(BH58),BH58/INDEX($20:$20,MATCH(BH$89,$19:$19,0)),'Table A2 Economic Benefits'!BH110)</f>
        <v>0</v>
      </c>
      <c r="BI122" s="382">
        <f>IF(ISNUMBER(BI58),BI58/INDEX($20:$20,MATCH(BI$89,$19:$19,0)),'Table A2 Economic Benefits'!BI110)</f>
        <v>0</v>
      </c>
      <c r="BJ122" s="382">
        <f>IF(ISNUMBER(BJ58),BJ58/INDEX($20:$20,MATCH(BJ$89,$19:$19,0)),'Table A2 Economic Benefits'!BJ110)</f>
        <v>0</v>
      </c>
      <c r="BK122" s="382">
        <f>IF(ISNUMBER(BK58),BK58/INDEX($20:$20,MATCH(BK$89,$19:$19,0)),'Table A2 Economic Benefits'!BK110)</f>
        <v>0</v>
      </c>
      <c r="BL122" s="382">
        <f>IF(ISNUMBER(BL58),BL58/INDEX($20:$20,MATCH(BL$89,$19:$19,0)),'Table A2 Economic Benefits'!BL110)</f>
        <v>0</v>
      </c>
      <c r="BM122" s="382">
        <f>IF(ISNUMBER(BM58),BM58/INDEX($20:$20,MATCH(BM$89,$19:$19,0)),'Table A2 Economic Benefits'!BM110)</f>
        <v>0</v>
      </c>
      <c r="BN122" s="382">
        <f>IF(ISNUMBER(BN58),BN58/INDEX($20:$20,MATCH(BN$89,$19:$19,0)),'Table A2 Economic Benefits'!BN110)</f>
        <v>0</v>
      </c>
      <c r="BO122" s="382">
        <f>IF(ISNUMBER(BO58),BO58/INDEX($20:$20,MATCH(BO$89,$19:$19,0)),'Table A2 Economic Benefits'!BO110)</f>
        <v>0</v>
      </c>
    </row>
    <row r="123" spans="3:67" x14ac:dyDescent="0.35">
      <c r="C123" s="109" t="str">
        <f t="shared" si="6"/>
        <v>&lt;Select&gt;</v>
      </c>
      <c r="D123" s="109" t="str">
        <f t="shared" si="6"/>
        <v>&lt;Select&gt;</v>
      </c>
      <c r="E123" s="109" t="str">
        <f t="shared" si="7"/>
        <v/>
      </c>
      <c r="F123" s="109" t="str">
        <f t="shared" si="7"/>
        <v>&lt;Select&gt;</v>
      </c>
      <c r="G123" s="109" t="str">
        <f t="shared" si="7"/>
        <v>&lt;Select&gt;</v>
      </c>
      <c r="H123" s="382">
        <f>IF(ISNUMBER(H59),H59/INDEX($20:$20,MATCH(H$89,$19:$19,0)),'Table A2 Economic Benefits'!H111)</f>
        <v>0</v>
      </c>
      <c r="I123" s="382">
        <f>IF(ISNUMBER(I59),I59/INDEX($20:$20,MATCH(I$89,$19:$19,0)),'Table A2 Economic Benefits'!I111)</f>
        <v>0</v>
      </c>
      <c r="J123" s="382">
        <f>IF(ISNUMBER(J59),J59/INDEX($20:$20,MATCH(J$89,$19:$19,0)),'Table A2 Economic Benefits'!J111)</f>
        <v>0</v>
      </c>
      <c r="K123" s="382">
        <f>IF(ISNUMBER(K59),K59/INDEX($20:$20,MATCH(K$89,$19:$19,0)),'Table A2 Economic Benefits'!K111)</f>
        <v>0</v>
      </c>
      <c r="L123" s="382">
        <f>IF(ISNUMBER(L59),L59/INDEX($20:$20,MATCH(L$89,$19:$19,0)),'Table A2 Economic Benefits'!L111)</f>
        <v>0</v>
      </c>
      <c r="M123" s="382">
        <f>IF(ISNUMBER(M59),M59/INDEX($20:$20,MATCH(M$89,$19:$19,0)),'Table A2 Economic Benefits'!M111)</f>
        <v>0</v>
      </c>
      <c r="N123" s="382">
        <f>IF(ISNUMBER(N59),N59/INDEX($20:$20,MATCH(N$89,$19:$19,0)),'Table A2 Economic Benefits'!N111)</f>
        <v>0</v>
      </c>
      <c r="O123" s="382">
        <f>IF(ISNUMBER(O59),O59/INDEX($20:$20,MATCH(O$89,$19:$19,0)),'Table A2 Economic Benefits'!O111)</f>
        <v>0</v>
      </c>
      <c r="P123" s="382">
        <f>IF(ISNUMBER(P59),P59/INDEX($20:$20,MATCH(P$89,$19:$19,0)),'Table A2 Economic Benefits'!P111)</f>
        <v>0</v>
      </c>
      <c r="Q123" s="382">
        <f>IF(ISNUMBER(Q59),Q59/INDEX($20:$20,MATCH(Q$89,$19:$19,0)),'Table A2 Economic Benefits'!Q111)</f>
        <v>0</v>
      </c>
      <c r="R123" s="382">
        <f>IF(ISNUMBER(R59),R59/INDEX($20:$20,MATCH(R$89,$19:$19,0)),'Table A2 Economic Benefits'!R111)</f>
        <v>0</v>
      </c>
      <c r="S123" s="382">
        <f>IF(ISNUMBER(S59),S59/INDEX($20:$20,MATCH(S$89,$19:$19,0)),'Table A2 Economic Benefits'!S111)</f>
        <v>0</v>
      </c>
      <c r="T123" s="382">
        <f>IF(ISNUMBER(T59),T59/INDEX($20:$20,MATCH(T$89,$19:$19,0)),'Table A2 Economic Benefits'!T111)</f>
        <v>0</v>
      </c>
      <c r="U123" s="382">
        <f>IF(ISNUMBER(U59),U59/INDEX($20:$20,MATCH(U$89,$19:$19,0)),'Table A2 Economic Benefits'!U111)</f>
        <v>0</v>
      </c>
      <c r="V123" s="382">
        <f>IF(ISNUMBER(V59),V59/INDEX($20:$20,MATCH(V$89,$19:$19,0)),'Table A2 Economic Benefits'!V111)</f>
        <v>0</v>
      </c>
      <c r="W123" s="382">
        <f>IF(ISNUMBER(W59),W59/INDEX($20:$20,MATCH(W$89,$19:$19,0)),'Table A2 Economic Benefits'!W111)</f>
        <v>0</v>
      </c>
      <c r="X123" s="382">
        <f>IF(ISNUMBER(X59),X59/INDEX($20:$20,MATCH(X$89,$19:$19,0)),'Table A2 Economic Benefits'!X111)</f>
        <v>0</v>
      </c>
      <c r="Y123" s="382">
        <f>IF(ISNUMBER(Y59),Y59/INDEX($20:$20,MATCH(Y$89,$19:$19,0)),'Table A2 Economic Benefits'!Y111)</f>
        <v>0</v>
      </c>
      <c r="Z123" s="382">
        <f>IF(ISNUMBER(Z59),Z59/INDEX($20:$20,MATCH(Z$89,$19:$19,0)),'Table A2 Economic Benefits'!Z111)</f>
        <v>0</v>
      </c>
      <c r="AA123" s="382">
        <f>IF(ISNUMBER(AA59),AA59/INDEX($20:$20,MATCH(AA$89,$19:$19,0)),'Table A2 Economic Benefits'!AA111)</f>
        <v>0</v>
      </c>
      <c r="AB123" s="382">
        <f>IF(ISNUMBER(AB59),AB59/INDEX($20:$20,MATCH(AB$89,$19:$19,0)),'Table A2 Economic Benefits'!AB111)</f>
        <v>0</v>
      </c>
      <c r="AC123" s="382">
        <f>IF(ISNUMBER(AC59),AC59/INDEX($20:$20,MATCH(AC$89,$19:$19,0)),'Table A2 Economic Benefits'!AC111)</f>
        <v>0</v>
      </c>
      <c r="AD123" s="382">
        <f>IF(ISNUMBER(AD59),AD59/INDEX($20:$20,MATCH(AD$89,$19:$19,0)),'Table A2 Economic Benefits'!AD111)</f>
        <v>0</v>
      </c>
      <c r="AE123" s="382">
        <f>IF(ISNUMBER(AE59),AE59/INDEX($20:$20,MATCH(AE$89,$19:$19,0)),'Table A2 Economic Benefits'!AE111)</f>
        <v>0</v>
      </c>
      <c r="AF123" s="382">
        <f>IF(ISNUMBER(AF59),AF59/INDEX($20:$20,MATCH(AF$89,$19:$19,0)),'Table A2 Economic Benefits'!AF111)</f>
        <v>0</v>
      </c>
      <c r="AG123" s="382">
        <f>IF(ISNUMBER(AG59),AG59/INDEX($20:$20,MATCH(AG$89,$19:$19,0)),'Table A2 Economic Benefits'!AG111)</f>
        <v>0</v>
      </c>
      <c r="AH123" s="382">
        <f>IF(ISNUMBER(AH59),AH59/INDEX($20:$20,MATCH(AH$89,$19:$19,0)),'Table A2 Economic Benefits'!AH111)</f>
        <v>0</v>
      </c>
      <c r="AI123" s="382">
        <f>IF(ISNUMBER(AI59),AI59/INDEX($20:$20,MATCH(AI$89,$19:$19,0)),'Table A2 Economic Benefits'!AI111)</f>
        <v>0</v>
      </c>
      <c r="AJ123" s="382">
        <f>IF(ISNUMBER(AJ59),AJ59/INDEX($20:$20,MATCH(AJ$89,$19:$19,0)),'Table A2 Economic Benefits'!AJ111)</f>
        <v>0</v>
      </c>
      <c r="AK123" s="382">
        <f>IF(ISNUMBER(AK59),AK59/INDEX($20:$20,MATCH(AK$89,$19:$19,0)),'Table A2 Economic Benefits'!AK111)</f>
        <v>0</v>
      </c>
      <c r="AL123" s="382">
        <f>IF(ISNUMBER(AL59),AL59/INDEX($20:$20,MATCH(AL$89,$19:$19,0)),'Table A2 Economic Benefits'!AL111)</f>
        <v>0</v>
      </c>
      <c r="AM123" s="382">
        <f>IF(ISNUMBER(AM59),AM59/INDEX($20:$20,MATCH(AM$89,$19:$19,0)),'Table A2 Economic Benefits'!AM111)</f>
        <v>0</v>
      </c>
      <c r="AN123" s="382">
        <f>IF(ISNUMBER(AN59),AN59/INDEX($20:$20,MATCH(AN$89,$19:$19,0)),'Table A2 Economic Benefits'!AN111)</f>
        <v>0</v>
      </c>
      <c r="AO123" s="382">
        <f>IF(ISNUMBER(AO59),AO59/INDEX($20:$20,MATCH(AO$89,$19:$19,0)),'Table A2 Economic Benefits'!AO111)</f>
        <v>0</v>
      </c>
      <c r="AP123" s="382">
        <f>IF(ISNUMBER(AP59),AP59/INDEX($20:$20,MATCH(AP$89,$19:$19,0)),'Table A2 Economic Benefits'!AP111)</f>
        <v>0</v>
      </c>
      <c r="AQ123" s="382">
        <f>IF(ISNUMBER(AQ59),AQ59/INDEX($20:$20,MATCH(AQ$89,$19:$19,0)),'Table A2 Economic Benefits'!AQ111)</f>
        <v>0</v>
      </c>
      <c r="AR123" s="382">
        <f>IF(ISNUMBER(AR59),AR59/INDEX($20:$20,MATCH(AR$89,$19:$19,0)),'Table A2 Economic Benefits'!AR111)</f>
        <v>0</v>
      </c>
      <c r="AS123" s="382">
        <f>IF(ISNUMBER(AS59),AS59/INDEX($20:$20,MATCH(AS$89,$19:$19,0)),'Table A2 Economic Benefits'!AS111)</f>
        <v>0</v>
      </c>
      <c r="AT123" s="382">
        <f>IF(ISNUMBER(AT59),AT59/INDEX($20:$20,MATCH(AT$89,$19:$19,0)),'Table A2 Economic Benefits'!AT111)</f>
        <v>0</v>
      </c>
      <c r="AU123" s="382">
        <f>IF(ISNUMBER(AU59),AU59/INDEX($20:$20,MATCH(AU$89,$19:$19,0)),'Table A2 Economic Benefits'!AU111)</f>
        <v>0</v>
      </c>
      <c r="AV123" s="382">
        <f>IF(ISNUMBER(AV59),AV59/INDEX($20:$20,MATCH(AV$89,$19:$19,0)),'Table A2 Economic Benefits'!AV111)</f>
        <v>0</v>
      </c>
      <c r="AW123" s="382">
        <f>IF(ISNUMBER(AW59),AW59/INDEX($20:$20,MATCH(AW$89,$19:$19,0)),'Table A2 Economic Benefits'!AW111)</f>
        <v>0</v>
      </c>
      <c r="AX123" s="382">
        <f>IF(ISNUMBER(AX59),AX59/INDEX($20:$20,MATCH(AX$89,$19:$19,0)),'Table A2 Economic Benefits'!AX111)</f>
        <v>0</v>
      </c>
      <c r="AY123" s="382">
        <f>IF(ISNUMBER(AY59),AY59/INDEX($20:$20,MATCH(AY$89,$19:$19,0)),'Table A2 Economic Benefits'!AY111)</f>
        <v>0</v>
      </c>
      <c r="AZ123" s="382">
        <f>IF(ISNUMBER(AZ59),AZ59/INDEX($20:$20,MATCH(AZ$89,$19:$19,0)),'Table A2 Economic Benefits'!AZ111)</f>
        <v>0</v>
      </c>
      <c r="BA123" s="382">
        <f>IF(ISNUMBER(BA59),BA59/INDEX($20:$20,MATCH(BA$89,$19:$19,0)),'Table A2 Economic Benefits'!BA111)</f>
        <v>0</v>
      </c>
      <c r="BB123" s="382">
        <f>IF(ISNUMBER(BB59),BB59/INDEX($20:$20,MATCH(BB$89,$19:$19,0)),'Table A2 Economic Benefits'!BB111)</f>
        <v>0</v>
      </c>
      <c r="BC123" s="382">
        <f>IF(ISNUMBER(BC59),BC59/INDEX($20:$20,MATCH(BC$89,$19:$19,0)),'Table A2 Economic Benefits'!BC111)</f>
        <v>0</v>
      </c>
      <c r="BD123" s="382">
        <f>IF(ISNUMBER(BD59),BD59/INDEX($20:$20,MATCH(BD$89,$19:$19,0)),'Table A2 Economic Benefits'!BD111)</f>
        <v>0</v>
      </c>
      <c r="BE123" s="382">
        <f>IF(ISNUMBER(BE59),BE59/INDEX($20:$20,MATCH(BE$89,$19:$19,0)),'Table A2 Economic Benefits'!BE111)</f>
        <v>0</v>
      </c>
      <c r="BF123" s="382">
        <f>IF(ISNUMBER(BF59),BF59/INDEX($20:$20,MATCH(BF$89,$19:$19,0)),'Table A2 Economic Benefits'!BF111)</f>
        <v>0</v>
      </c>
      <c r="BG123" s="382">
        <f>IF(ISNUMBER(BG59),BG59/INDEX($20:$20,MATCH(BG$89,$19:$19,0)),'Table A2 Economic Benefits'!BG111)</f>
        <v>0</v>
      </c>
      <c r="BH123" s="382">
        <f>IF(ISNUMBER(BH59),BH59/INDEX($20:$20,MATCH(BH$89,$19:$19,0)),'Table A2 Economic Benefits'!BH111)</f>
        <v>0</v>
      </c>
      <c r="BI123" s="382">
        <f>IF(ISNUMBER(BI59),BI59/INDEX($20:$20,MATCH(BI$89,$19:$19,0)),'Table A2 Economic Benefits'!BI111)</f>
        <v>0</v>
      </c>
      <c r="BJ123" s="382">
        <f>IF(ISNUMBER(BJ59),BJ59/INDEX($20:$20,MATCH(BJ$89,$19:$19,0)),'Table A2 Economic Benefits'!BJ111)</f>
        <v>0</v>
      </c>
      <c r="BK123" s="382">
        <f>IF(ISNUMBER(BK59),BK59/INDEX($20:$20,MATCH(BK$89,$19:$19,0)),'Table A2 Economic Benefits'!BK111)</f>
        <v>0</v>
      </c>
      <c r="BL123" s="382">
        <f>IF(ISNUMBER(BL59),BL59/INDEX($20:$20,MATCH(BL$89,$19:$19,0)),'Table A2 Economic Benefits'!BL111)</f>
        <v>0</v>
      </c>
      <c r="BM123" s="382">
        <f>IF(ISNUMBER(BM59),BM59/INDEX($20:$20,MATCH(BM$89,$19:$19,0)),'Table A2 Economic Benefits'!BM111)</f>
        <v>0</v>
      </c>
      <c r="BN123" s="382">
        <f>IF(ISNUMBER(BN59),BN59/INDEX($20:$20,MATCH(BN$89,$19:$19,0)),'Table A2 Economic Benefits'!BN111)</f>
        <v>0</v>
      </c>
      <c r="BO123" s="382">
        <f>IF(ISNUMBER(BO59),BO59/INDEX($20:$20,MATCH(BO$89,$19:$19,0)),'Table A2 Economic Benefits'!BO111)</f>
        <v>0</v>
      </c>
    </row>
    <row r="124" spans="3:67" x14ac:dyDescent="0.35">
      <c r="C124" s="109" t="str">
        <f t="shared" si="6"/>
        <v>&lt;Select&gt;</v>
      </c>
      <c r="D124" s="109" t="str">
        <f t="shared" si="6"/>
        <v>&lt;Select&gt;</v>
      </c>
      <c r="E124" s="109" t="str">
        <f t="shared" si="7"/>
        <v/>
      </c>
      <c r="F124" s="109" t="str">
        <f t="shared" si="7"/>
        <v>&lt;Select&gt;</v>
      </c>
      <c r="G124" s="109" t="str">
        <f t="shared" si="7"/>
        <v>&lt;Select&gt;</v>
      </c>
      <c r="H124" s="382">
        <f>IF(ISNUMBER(H60),H60/INDEX($20:$20,MATCH(H$89,$19:$19,0)),'Table A2 Economic Benefits'!H112)</f>
        <v>0</v>
      </c>
      <c r="I124" s="382">
        <f>IF(ISNUMBER(I60),I60/INDEX($20:$20,MATCH(I$89,$19:$19,0)),'Table A2 Economic Benefits'!I112)</f>
        <v>0</v>
      </c>
      <c r="J124" s="382">
        <f>IF(ISNUMBER(J60),J60/INDEX($20:$20,MATCH(J$89,$19:$19,0)),'Table A2 Economic Benefits'!J112)</f>
        <v>0</v>
      </c>
      <c r="K124" s="382">
        <f>IF(ISNUMBER(K60),K60/INDEX($20:$20,MATCH(K$89,$19:$19,0)),'Table A2 Economic Benefits'!K112)</f>
        <v>0</v>
      </c>
      <c r="L124" s="382">
        <f>IF(ISNUMBER(L60),L60/INDEX($20:$20,MATCH(L$89,$19:$19,0)),'Table A2 Economic Benefits'!L112)</f>
        <v>0</v>
      </c>
      <c r="M124" s="382">
        <f>IF(ISNUMBER(M60),M60/INDEX($20:$20,MATCH(M$89,$19:$19,0)),'Table A2 Economic Benefits'!M112)</f>
        <v>0</v>
      </c>
      <c r="N124" s="382">
        <f>IF(ISNUMBER(N60),N60/INDEX($20:$20,MATCH(N$89,$19:$19,0)),'Table A2 Economic Benefits'!N112)</f>
        <v>0</v>
      </c>
      <c r="O124" s="382">
        <f>IF(ISNUMBER(O60),O60/INDEX($20:$20,MATCH(O$89,$19:$19,0)),'Table A2 Economic Benefits'!O112)</f>
        <v>0</v>
      </c>
      <c r="P124" s="382">
        <f>IF(ISNUMBER(P60),P60/INDEX($20:$20,MATCH(P$89,$19:$19,0)),'Table A2 Economic Benefits'!P112)</f>
        <v>0</v>
      </c>
      <c r="Q124" s="382">
        <f>IF(ISNUMBER(Q60),Q60/INDEX($20:$20,MATCH(Q$89,$19:$19,0)),'Table A2 Economic Benefits'!Q112)</f>
        <v>0</v>
      </c>
      <c r="R124" s="382">
        <f>IF(ISNUMBER(R60),R60/INDEX($20:$20,MATCH(R$89,$19:$19,0)),'Table A2 Economic Benefits'!R112)</f>
        <v>0</v>
      </c>
      <c r="S124" s="382">
        <f>IF(ISNUMBER(S60),S60/INDEX($20:$20,MATCH(S$89,$19:$19,0)),'Table A2 Economic Benefits'!S112)</f>
        <v>0</v>
      </c>
      <c r="T124" s="382">
        <f>IF(ISNUMBER(T60),T60/INDEX($20:$20,MATCH(T$89,$19:$19,0)),'Table A2 Economic Benefits'!T112)</f>
        <v>0</v>
      </c>
      <c r="U124" s="382">
        <f>IF(ISNUMBER(U60),U60/INDEX($20:$20,MATCH(U$89,$19:$19,0)),'Table A2 Economic Benefits'!U112)</f>
        <v>0</v>
      </c>
      <c r="V124" s="382">
        <f>IF(ISNUMBER(V60),V60/INDEX($20:$20,MATCH(V$89,$19:$19,0)),'Table A2 Economic Benefits'!V112)</f>
        <v>0</v>
      </c>
      <c r="W124" s="382">
        <f>IF(ISNUMBER(W60),W60/INDEX($20:$20,MATCH(W$89,$19:$19,0)),'Table A2 Economic Benefits'!W112)</f>
        <v>0</v>
      </c>
      <c r="X124" s="382">
        <f>IF(ISNUMBER(X60),X60/INDEX($20:$20,MATCH(X$89,$19:$19,0)),'Table A2 Economic Benefits'!X112)</f>
        <v>0</v>
      </c>
      <c r="Y124" s="382">
        <f>IF(ISNUMBER(Y60),Y60/INDEX($20:$20,MATCH(Y$89,$19:$19,0)),'Table A2 Economic Benefits'!Y112)</f>
        <v>0</v>
      </c>
      <c r="Z124" s="382">
        <f>IF(ISNUMBER(Z60),Z60/INDEX($20:$20,MATCH(Z$89,$19:$19,0)),'Table A2 Economic Benefits'!Z112)</f>
        <v>0</v>
      </c>
      <c r="AA124" s="382">
        <f>IF(ISNUMBER(AA60),AA60/INDEX($20:$20,MATCH(AA$89,$19:$19,0)),'Table A2 Economic Benefits'!AA112)</f>
        <v>0</v>
      </c>
      <c r="AB124" s="382">
        <f>IF(ISNUMBER(AB60),AB60/INDEX($20:$20,MATCH(AB$89,$19:$19,0)),'Table A2 Economic Benefits'!AB112)</f>
        <v>0</v>
      </c>
      <c r="AC124" s="382">
        <f>IF(ISNUMBER(AC60),AC60/INDEX($20:$20,MATCH(AC$89,$19:$19,0)),'Table A2 Economic Benefits'!AC112)</f>
        <v>0</v>
      </c>
      <c r="AD124" s="382">
        <f>IF(ISNUMBER(AD60),AD60/INDEX($20:$20,MATCH(AD$89,$19:$19,0)),'Table A2 Economic Benefits'!AD112)</f>
        <v>0</v>
      </c>
      <c r="AE124" s="382">
        <f>IF(ISNUMBER(AE60),AE60/INDEX($20:$20,MATCH(AE$89,$19:$19,0)),'Table A2 Economic Benefits'!AE112)</f>
        <v>0</v>
      </c>
      <c r="AF124" s="382">
        <f>IF(ISNUMBER(AF60),AF60/INDEX($20:$20,MATCH(AF$89,$19:$19,0)),'Table A2 Economic Benefits'!AF112)</f>
        <v>0</v>
      </c>
      <c r="AG124" s="382">
        <f>IF(ISNUMBER(AG60),AG60/INDEX($20:$20,MATCH(AG$89,$19:$19,0)),'Table A2 Economic Benefits'!AG112)</f>
        <v>0</v>
      </c>
      <c r="AH124" s="382">
        <f>IF(ISNUMBER(AH60),AH60/INDEX($20:$20,MATCH(AH$89,$19:$19,0)),'Table A2 Economic Benefits'!AH112)</f>
        <v>0</v>
      </c>
      <c r="AI124" s="382">
        <f>IF(ISNUMBER(AI60),AI60/INDEX($20:$20,MATCH(AI$89,$19:$19,0)),'Table A2 Economic Benefits'!AI112)</f>
        <v>0</v>
      </c>
      <c r="AJ124" s="382">
        <f>IF(ISNUMBER(AJ60),AJ60/INDEX($20:$20,MATCH(AJ$89,$19:$19,0)),'Table A2 Economic Benefits'!AJ112)</f>
        <v>0</v>
      </c>
      <c r="AK124" s="382">
        <f>IF(ISNUMBER(AK60),AK60/INDEX($20:$20,MATCH(AK$89,$19:$19,0)),'Table A2 Economic Benefits'!AK112)</f>
        <v>0</v>
      </c>
      <c r="AL124" s="382">
        <f>IF(ISNUMBER(AL60),AL60/INDEX($20:$20,MATCH(AL$89,$19:$19,0)),'Table A2 Economic Benefits'!AL112)</f>
        <v>0</v>
      </c>
      <c r="AM124" s="382">
        <f>IF(ISNUMBER(AM60),AM60/INDEX($20:$20,MATCH(AM$89,$19:$19,0)),'Table A2 Economic Benefits'!AM112)</f>
        <v>0</v>
      </c>
      <c r="AN124" s="382">
        <f>IF(ISNUMBER(AN60),AN60/INDEX($20:$20,MATCH(AN$89,$19:$19,0)),'Table A2 Economic Benefits'!AN112)</f>
        <v>0</v>
      </c>
      <c r="AO124" s="382">
        <f>IF(ISNUMBER(AO60),AO60/INDEX($20:$20,MATCH(AO$89,$19:$19,0)),'Table A2 Economic Benefits'!AO112)</f>
        <v>0</v>
      </c>
      <c r="AP124" s="382">
        <f>IF(ISNUMBER(AP60),AP60/INDEX($20:$20,MATCH(AP$89,$19:$19,0)),'Table A2 Economic Benefits'!AP112)</f>
        <v>0</v>
      </c>
      <c r="AQ124" s="382">
        <f>IF(ISNUMBER(AQ60),AQ60/INDEX($20:$20,MATCH(AQ$89,$19:$19,0)),'Table A2 Economic Benefits'!AQ112)</f>
        <v>0</v>
      </c>
      <c r="AR124" s="382">
        <f>IF(ISNUMBER(AR60),AR60/INDEX($20:$20,MATCH(AR$89,$19:$19,0)),'Table A2 Economic Benefits'!AR112)</f>
        <v>0</v>
      </c>
      <c r="AS124" s="382">
        <f>IF(ISNUMBER(AS60),AS60/INDEX($20:$20,MATCH(AS$89,$19:$19,0)),'Table A2 Economic Benefits'!AS112)</f>
        <v>0</v>
      </c>
      <c r="AT124" s="382">
        <f>IF(ISNUMBER(AT60),AT60/INDEX($20:$20,MATCH(AT$89,$19:$19,0)),'Table A2 Economic Benefits'!AT112)</f>
        <v>0</v>
      </c>
      <c r="AU124" s="382">
        <f>IF(ISNUMBER(AU60),AU60/INDEX($20:$20,MATCH(AU$89,$19:$19,0)),'Table A2 Economic Benefits'!AU112)</f>
        <v>0</v>
      </c>
      <c r="AV124" s="382">
        <f>IF(ISNUMBER(AV60),AV60/INDEX($20:$20,MATCH(AV$89,$19:$19,0)),'Table A2 Economic Benefits'!AV112)</f>
        <v>0</v>
      </c>
      <c r="AW124" s="382">
        <f>IF(ISNUMBER(AW60),AW60/INDEX($20:$20,MATCH(AW$89,$19:$19,0)),'Table A2 Economic Benefits'!AW112)</f>
        <v>0</v>
      </c>
      <c r="AX124" s="382">
        <f>IF(ISNUMBER(AX60),AX60/INDEX($20:$20,MATCH(AX$89,$19:$19,0)),'Table A2 Economic Benefits'!AX112)</f>
        <v>0</v>
      </c>
      <c r="AY124" s="382">
        <f>IF(ISNUMBER(AY60),AY60/INDEX($20:$20,MATCH(AY$89,$19:$19,0)),'Table A2 Economic Benefits'!AY112)</f>
        <v>0</v>
      </c>
      <c r="AZ124" s="382">
        <f>IF(ISNUMBER(AZ60),AZ60/INDEX($20:$20,MATCH(AZ$89,$19:$19,0)),'Table A2 Economic Benefits'!AZ112)</f>
        <v>0</v>
      </c>
      <c r="BA124" s="382">
        <f>IF(ISNUMBER(BA60),BA60/INDEX($20:$20,MATCH(BA$89,$19:$19,0)),'Table A2 Economic Benefits'!BA112)</f>
        <v>0</v>
      </c>
      <c r="BB124" s="382">
        <f>IF(ISNUMBER(BB60),BB60/INDEX($20:$20,MATCH(BB$89,$19:$19,0)),'Table A2 Economic Benefits'!BB112)</f>
        <v>0</v>
      </c>
      <c r="BC124" s="382">
        <f>IF(ISNUMBER(BC60),BC60/INDEX($20:$20,MATCH(BC$89,$19:$19,0)),'Table A2 Economic Benefits'!BC112)</f>
        <v>0</v>
      </c>
      <c r="BD124" s="382">
        <f>IF(ISNUMBER(BD60),BD60/INDEX($20:$20,MATCH(BD$89,$19:$19,0)),'Table A2 Economic Benefits'!BD112)</f>
        <v>0</v>
      </c>
      <c r="BE124" s="382">
        <f>IF(ISNUMBER(BE60),BE60/INDEX($20:$20,MATCH(BE$89,$19:$19,0)),'Table A2 Economic Benefits'!BE112)</f>
        <v>0</v>
      </c>
      <c r="BF124" s="382">
        <f>IF(ISNUMBER(BF60),BF60/INDEX($20:$20,MATCH(BF$89,$19:$19,0)),'Table A2 Economic Benefits'!BF112)</f>
        <v>0</v>
      </c>
      <c r="BG124" s="382">
        <f>IF(ISNUMBER(BG60),BG60/INDEX($20:$20,MATCH(BG$89,$19:$19,0)),'Table A2 Economic Benefits'!BG112)</f>
        <v>0</v>
      </c>
      <c r="BH124" s="382">
        <f>IF(ISNUMBER(BH60),BH60/INDEX($20:$20,MATCH(BH$89,$19:$19,0)),'Table A2 Economic Benefits'!BH112)</f>
        <v>0</v>
      </c>
      <c r="BI124" s="382">
        <f>IF(ISNUMBER(BI60),BI60/INDEX($20:$20,MATCH(BI$89,$19:$19,0)),'Table A2 Economic Benefits'!BI112)</f>
        <v>0</v>
      </c>
      <c r="BJ124" s="382">
        <f>IF(ISNUMBER(BJ60),BJ60/INDEX($20:$20,MATCH(BJ$89,$19:$19,0)),'Table A2 Economic Benefits'!BJ112)</f>
        <v>0</v>
      </c>
      <c r="BK124" s="382">
        <f>IF(ISNUMBER(BK60),BK60/INDEX($20:$20,MATCH(BK$89,$19:$19,0)),'Table A2 Economic Benefits'!BK112)</f>
        <v>0</v>
      </c>
      <c r="BL124" s="382">
        <f>IF(ISNUMBER(BL60),BL60/INDEX($20:$20,MATCH(BL$89,$19:$19,0)),'Table A2 Economic Benefits'!BL112)</f>
        <v>0</v>
      </c>
      <c r="BM124" s="382">
        <f>IF(ISNUMBER(BM60),BM60/INDEX($20:$20,MATCH(BM$89,$19:$19,0)),'Table A2 Economic Benefits'!BM112)</f>
        <v>0</v>
      </c>
      <c r="BN124" s="382">
        <f>IF(ISNUMBER(BN60),BN60/INDEX($20:$20,MATCH(BN$89,$19:$19,0)),'Table A2 Economic Benefits'!BN112)</f>
        <v>0</v>
      </c>
      <c r="BO124" s="382">
        <f>IF(ISNUMBER(BO60),BO60/INDEX($20:$20,MATCH(BO$89,$19:$19,0)),'Table A2 Economic Benefits'!BO112)</f>
        <v>0</v>
      </c>
    </row>
    <row r="125" spans="3:67" x14ac:dyDescent="0.35">
      <c r="C125" s="109" t="str">
        <f t="shared" si="6"/>
        <v>&lt;Select&gt;</v>
      </c>
      <c r="D125" s="109" t="str">
        <f t="shared" si="6"/>
        <v>&lt;Select&gt;</v>
      </c>
      <c r="E125" s="109" t="str">
        <f t="shared" si="7"/>
        <v/>
      </c>
      <c r="F125" s="109" t="str">
        <f t="shared" si="7"/>
        <v>&lt;Select&gt;</v>
      </c>
      <c r="G125" s="109" t="str">
        <f t="shared" si="7"/>
        <v>&lt;Select&gt;</v>
      </c>
      <c r="H125" s="382">
        <f>IF(ISNUMBER(H61),H61/INDEX($20:$20,MATCH(H$89,$19:$19,0)),'Table A2 Economic Benefits'!H113)</f>
        <v>0</v>
      </c>
      <c r="I125" s="382">
        <f>IF(ISNUMBER(I61),I61/INDEX($20:$20,MATCH(I$89,$19:$19,0)),'Table A2 Economic Benefits'!I113)</f>
        <v>0</v>
      </c>
      <c r="J125" s="382">
        <f>IF(ISNUMBER(J61),J61/INDEX($20:$20,MATCH(J$89,$19:$19,0)),'Table A2 Economic Benefits'!J113)</f>
        <v>0</v>
      </c>
      <c r="K125" s="382">
        <f>IF(ISNUMBER(K61),K61/INDEX($20:$20,MATCH(K$89,$19:$19,0)),'Table A2 Economic Benefits'!K113)</f>
        <v>0</v>
      </c>
      <c r="L125" s="382">
        <f>IF(ISNUMBER(L61),L61/INDEX($20:$20,MATCH(L$89,$19:$19,0)),'Table A2 Economic Benefits'!L113)</f>
        <v>0</v>
      </c>
      <c r="M125" s="382">
        <f>IF(ISNUMBER(M61),M61/INDEX($20:$20,MATCH(M$89,$19:$19,0)),'Table A2 Economic Benefits'!M113)</f>
        <v>0</v>
      </c>
      <c r="N125" s="382">
        <f>IF(ISNUMBER(N61),N61/INDEX($20:$20,MATCH(N$89,$19:$19,0)),'Table A2 Economic Benefits'!N113)</f>
        <v>0</v>
      </c>
      <c r="O125" s="382">
        <f>IF(ISNUMBER(O61),O61/INDEX($20:$20,MATCH(O$89,$19:$19,0)),'Table A2 Economic Benefits'!O113)</f>
        <v>0</v>
      </c>
      <c r="P125" s="382">
        <f>IF(ISNUMBER(P61),P61/INDEX($20:$20,MATCH(P$89,$19:$19,0)),'Table A2 Economic Benefits'!P113)</f>
        <v>0</v>
      </c>
      <c r="Q125" s="382">
        <f>IF(ISNUMBER(Q61),Q61/INDEX($20:$20,MATCH(Q$89,$19:$19,0)),'Table A2 Economic Benefits'!Q113)</f>
        <v>0</v>
      </c>
      <c r="R125" s="382">
        <f>IF(ISNUMBER(R61),R61/INDEX($20:$20,MATCH(R$89,$19:$19,0)),'Table A2 Economic Benefits'!R113)</f>
        <v>0</v>
      </c>
      <c r="S125" s="382">
        <f>IF(ISNUMBER(S61),S61/INDEX($20:$20,MATCH(S$89,$19:$19,0)),'Table A2 Economic Benefits'!S113)</f>
        <v>0</v>
      </c>
      <c r="T125" s="382">
        <f>IF(ISNUMBER(T61),T61/INDEX($20:$20,MATCH(T$89,$19:$19,0)),'Table A2 Economic Benefits'!T113)</f>
        <v>0</v>
      </c>
      <c r="U125" s="382">
        <f>IF(ISNUMBER(U61),U61/INDEX($20:$20,MATCH(U$89,$19:$19,0)),'Table A2 Economic Benefits'!U113)</f>
        <v>0</v>
      </c>
      <c r="V125" s="382">
        <f>IF(ISNUMBER(V61),V61/INDEX($20:$20,MATCH(V$89,$19:$19,0)),'Table A2 Economic Benefits'!V113)</f>
        <v>0</v>
      </c>
      <c r="W125" s="382">
        <f>IF(ISNUMBER(W61),W61/INDEX($20:$20,MATCH(W$89,$19:$19,0)),'Table A2 Economic Benefits'!W113)</f>
        <v>0</v>
      </c>
      <c r="X125" s="382">
        <f>IF(ISNUMBER(X61),X61/INDEX($20:$20,MATCH(X$89,$19:$19,0)),'Table A2 Economic Benefits'!X113)</f>
        <v>0</v>
      </c>
      <c r="Y125" s="382">
        <f>IF(ISNUMBER(Y61),Y61/INDEX($20:$20,MATCH(Y$89,$19:$19,0)),'Table A2 Economic Benefits'!Y113)</f>
        <v>0</v>
      </c>
      <c r="Z125" s="382">
        <f>IF(ISNUMBER(Z61),Z61/INDEX($20:$20,MATCH(Z$89,$19:$19,0)),'Table A2 Economic Benefits'!Z113)</f>
        <v>0</v>
      </c>
      <c r="AA125" s="382">
        <f>IF(ISNUMBER(AA61),AA61/INDEX($20:$20,MATCH(AA$89,$19:$19,0)),'Table A2 Economic Benefits'!AA113)</f>
        <v>0</v>
      </c>
      <c r="AB125" s="382">
        <f>IF(ISNUMBER(AB61),AB61/INDEX($20:$20,MATCH(AB$89,$19:$19,0)),'Table A2 Economic Benefits'!AB113)</f>
        <v>0</v>
      </c>
      <c r="AC125" s="382">
        <f>IF(ISNUMBER(AC61),AC61/INDEX($20:$20,MATCH(AC$89,$19:$19,0)),'Table A2 Economic Benefits'!AC113)</f>
        <v>0</v>
      </c>
      <c r="AD125" s="382">
        <f>IF(ISNUMBER(AD61),AD61/INDEX($20:$20,MATCH(AD$89,$19:$19,0)),'Table A2 Economic Benefits'!AD113)</f>
        <v>0</v>
      </c>
      <c r="AE125" s="382">
        <f>IF(ISNUMBER(AE61),AE61/INDEX($20:$20,MATCH(AE$89,$19:$19,0)),'Table A2 Economic Benefits'!AE113)</f>
        <v>0</v>
      </c>
      <c r="AF125" s="382">
        <f>IF(ISNUMBER(AF61),AF61/INDEX($20:$20,MATCH(AF$89,$19:$19,0)),'Table A2 Economic Benefits'!AF113)</f>
        <v>0</v>
      </c>
      <c r="AG125" s="382">
        <f>IF(ISNUMBER(AG61),AG61/INDEX($20:$20,MATCH(AG$89,$19:$19,0)),'Table A2 Economic Benefits'!AG113)</f>
        <v>0</v>
      </c>
      <c r="AH125" s="382">
        <f>IF(ISNUMBER(AH61),AH61/INDEX($20:$20,MATCH(AH$89,$19:$19,0)),'Table A2 Economic Benefits'!AH113)</f>
        <v>0</v>
      </c>
      <c r="AI125" s="382">
        <f>IF(ISNUMBER(AI61),AI61/INDEX($20:$20,MATCH(AI$89,$19:$19,0)),'Table A2 Economic Benefits'!AI113)</f>
        <v>0</v>
      </c>
      <c r="AJ125" s="382">
        <f>IF(ISNUMBER(AJ61),AJ61/INDEX($20:$20,MATCH(AJ$89,$19:$19,0)),'Table A2 Economic Benefits'!AJ113)</f>
        <v>0</v>
      </c>
      <c r="AK125" s="382">
        <f>IF(ISNUMBER(AK61),AK61/INDEX($20:$20,MATCH(AK$89,$19:$19,0)),'Table A2 Economic Benefits'!AK113)</f>
        <v>0</v>
      </c>
      <c r="AL125" s="382">
        <f>IF(ISNUMBER(AL61),AL61/INDEX($20:$20,MATCH(AL$89,$19:$19,0)),'Table A2 Economic Benefits'!AL113)</f>
        <v>0</v>
      </c>
      <c r="AM125" s="382">
        <f>IF(ISNUMBER(AM61),AM61/INDEX($20:$20,MATCH(AM$89,$19:$19,0)),'Table A2 Economic Benefits'!AM113)</f>
        <v>0</v>
      </c>
      <c r="AN125" s="382">
        <f>IF(ISNUMBER(AN61),AN61/INDEX($20:$20,MATCH(AN$89,$19:$19,0)),'Table A2 Economic Benefits'!AN113)</f>
        <v>0</v>
      </c>
      <c r="AO125" s="382">
        <f>IF(ISNUMBER(AO61),AO61/INDEX($20:$20,MATCH(AO$89,$19:$19,0)),'Table A2 Economic Benefits'!AO113)</f>
        <v>0</v>
      </c>
      <c r="AP125" s="382">
        <f>IF(ISNUMBER(AP61),AP61/INDEX($20:$20,MATCH(AP$89,$19:$19,0)),'Table A2 Economic Benefits'!AP113)</f>
        <v>0</v>
      </c>
      <c r="AQ125" s="382">
        <f>IF(ISNUMBER(AQ61),AQ61/INDEX($20:$20,MATCH(AQ$89,$19:$19,0)),'Table A2 Economic Benefits'!AQ113)</f>
        <v>0</v>
      </c>
      <c r="AR125" s="382">
        <f>IF(ISNUMBER(AR61),AR61/INDEX($20:$20,MATCH(AR$89,$19:$19,0)),'Table A2 Economic Benefits'!AR113)</f>
        <v>0</v>
      </c>
      <c r="AS125" s="382">
        <f>IF(ISNUMBER(AS61),AS61/INDEX($20:$20,MATCH(AS$89,$19:$19,0)),'Table A2 Economic Benefits'!AS113)</f>
        <v>0</v>
      </c>
      <c r="AT125" s="382">
        <f>IF(ISNUMBER(AT61),AT61/INDEX($20:$20,MATCH(AT$89,$19:$19,0)),'Table A2 Economic Benefits'!AT113)</f>
        <v>0</v>
      </c>
      <c r="AU125" s="382">
        <f>IF(ISNUMBER(AU61),AU61/INDEX($20:$20,MATCH(AU$89,$19:$19,0)),'Table A2 Economic Benefits'!AU113)</f>
        <v>0</v>
      </c>
      <c r="AV125" s="382">
        <f>IF(ISNUMBER(AV61),AV61/INDEX($20:$20,MATCH(AV$89,$19:$19,0)),'Table A2 Economic Benefits'!AV113)</f>
        <v>0</v>
      </c>
      <c r="AW125" s="382">
        <f>IF(ISNUMBER(AW61),AW61/INDEX($20:$20,MATCH(AW$89,$19:$19,0)),'Table A2 Economic Benefits'!AW113)</f>
        <v>0</v>
      </c>
      <c r="AX125" s="382">
        <f>IF(ISNUMBER(AX61),AX61/INDEX($20:$20,MATCH(AX$89,$19:$19,0)),'Table A2 Economic Benefits'!AX113)</f>
        <v>0</v>
      </c>
      <c r="AY125" s="382">
        <f>IF(ISNUMBER(AY61),AY61/INDEX($20:$20,MATCH(AY$89,$19:$19,0)),'Table A2 Economic Benefits'!AY113)</f>
        <v>0</v>
      </c>
      <c r="AZ125" s="382">
        <f>IF(ISNUMBER(AZ61),AZ61/INDEX($20:$20,MATCH(AZ$89,$19:$19,0)),'Table A2 Economic Benefits'!AZ113)</f>
        <v>0</v>
      </c>
      <c r="BA125" s="382">
        <f>IF(ISNUMBER(BA61),BA61/INDEX($20:$20,MATCH(BA$89,$19:$19,0)),'Table A2 Economic Benefits'!BA113)</f>
        <v>0</v>
      </c>
      <c r="BB125" s="382">
        <f>IF(ISNUMBER(BB61),BB61/INDEX($20:$20,MATCH(BB$89,$19:$19,0)),'Table A2 Economic Benefits'!BB113)</f>
        <v>0</v>
      </c>
      <c r="BC125" s="382">
        <f>IF(ISNUMBER(BC61),BC61/INDEX($20:$20,MATCH(BC$89,$19:$19,0)),'Table A2 Economic Benefits'!BC113)</f>
        <v>0</v>
      </c>
      <c r="BD125" s="382">
        <f>IF(ISNUMBER(BD61),BD61/INDEX($20:$20,MATCH(BD$89,$19:$19,0)),'Table A2 Economic Benefits'!BD113)</f>
        <v>0</v>
      </c>
      <c r="BE125" s="382">
        <f>IF(ISNUMBER(BE61),BE61/INDEX($20:$20,MATCH(BE$89,$19:$19,0)),'Table A2 Economic Benefits'!BE113)</f>
        <v>0</v>
      </c>
      <c r="BF125" s="382">
        <f>IF(ISNUMBER(BF61),BF61/INDEX($20:$20,MATCH(BF$89,$19:$19,0)),'Table A2 Economic Benefits'!BF113)</f>
        <v>0</v>
      </c>
      <c r="BG125" s="382">
        <f>IF(ISNUMBER(BG61),BG61/INDEX($20:$20,MATCH(BG$89,$19:$19,0)),'Table A2 Economic Benefits'!BG113)</f>
        <v>0</v>
      </c>
      <c r="BH125" s="382">
        <f>IF(ISNUMBER(BH61),BH61/INDEX($20:$20,MATCH(BH$89,$19:$19,0)),'Table A2 Economic Benefits'!BH113)</f>
        <v>0</v>
      </c>
      <c r="BI125" s="382">
        <f>IF(ISNUMBER(BI61),BI61/INDEX($20:$20,MATCH(BI$89,$19:$19,0)),'Table A2 Economic Benefits'!BI113)</f>
        <v>0</v>
      </c>
      <c r="BJ125" s="382">
        <f>IF(ISNUMBER(BJ61),BJ61/INDEX($20:$20,MATCH(BJ$89,$19:$19,0)),'Table A2 Economic Benefits'!BJ113)</f>
        <v>0</v>
      </c>
      <c r="BK125" s="382">
        <f>IF(ISNUMBER(BK61),BK61/INDEX($20:$20,MATCH(BK$89,$19:$19,0)),'Table A2 Economic Benefits'!BK113)</f>
        <v>0</v>
      </c>
      <c r="BL125" s="382">
        <f>IF(ISNUMBER(BL61),BL61/INDEX($20:$20,MATCH(BL$89,$19:$19,0)),'Table A2 Economic Benefits'!BL113)</f>
        <v>0</v>
      </c>
      <c r="BM125" s="382">
        <f>IF(ISNUMBER(BM61),BM61/INDEX($20:$20,MATCH(BM$89,$19:$19,0)),'Table A2 Economic Benefits'!BM113)</f>
        <v>0</v>
      </c>
      <c r="BN125" s="382">
        <f>IF(ISNUMBER(BN61),BN61/INDEX($20:$20,MATCH(BN$89,$19:$19,0)),'Table A2 Economic Benefits'!BN113)</f>
        <v>0</v>
      </c>
      <c r="BO125" s="382">
        <f>IF(ISNUMBER(BO61),BO61/INDEX($20:$20,MATCH(BO$89,$19:$19,0)),'Table A2 Economic Benefits'!BO113)</f>
        <v>0</v>
      </c>
    </row>
    <row r="126" spans="3:67" x14ac:dyDescent="0.35">
      <c r="C126" s="109" t="str">
        <f t="shared" si="6"/>
        <v>&lt;Select&gt;</v>
      </c>
      <c r="D126" s="109" t="str">
        <f t="shared" si="6"/>
        <v>&lt;Select&gt;</v>
      </c>
      <c r="E126" s="109" t="str">
        <f t="shared" si="7"/>
        <v/>
      </c>
      <c r="F126" s="109" t="str">
        <f t="shared" si="7"/>
        <v>&lt;Select&gt;</v>
      </c>
      <c r="G126" s="109" t="str">
        <f t="shared" si="7"/>
        <v>&lt;Select&gt;</v>
      </c>
      <c r="H126" s="382">
        <f>IF(ISNUMBER(H62),H62/INDEX($20:$20,MATCH(H$89,$19:$19,0)),'Table A2 Economic Benefits'!H114)</f>
        <v>0</v>
      </c>
      <c r="I126" s="382">
        <f>IF(ISNUMBER(I62),I62/INDEX($20:$20,MATCH(I$89,$19:$19,0)),'Table A2 Economic Benefits'!I114)</f>
        <v>0</v>
      </c>
      <c r="J126" s="382">
        <f>IF(ISNUMBER(J62),J62/INDEX($20:$20,MATCH(J$89,$19:$19,0)),'Table A2 Economic Benefits'!J114)</f>
        <v>0</v>
      </c>
      <c r="K126" s="382">
        <f>IF(ISNUMBER(K62),K62/INDEX($20:$20,MATCH(K$89,$19:$19,0)),'Table A2 Economic Benefits'!K114)</f>
        <v>0</v>
      </c>
      <c r="L126" s="382">
        <f>IF(ISNUMBER(L62),L62/INDEX($20:$20,MATCH(L$89,$19:$19,0)),'Table A2 Economic Benefits'!L114)</f>
        <v>0</v>
      </c>
      <c r="M126" s="382">
        <f>IF(ISNUMBER(M62),M62/INDEX($20:$20,MATCH(M$89,$19:$19,0)),'Table A2 Economic Benefits'!M114)</f>
        <v>0</v>
      </c>
      <c r="N126" s="382">
        <f>IF(ISNUMBER(N62),N62/INDEX($20:$20,MATCH(N$89,$19:$19,0)),'Table A2 Economic Benefits'!N114)</f>
        <v>0</v>
      </c>
      <c r="O126" s="382">
        <f>IF(ISNUMBER(O62),O62/INDEX($20:$20,MATCH(O$89,$19:$19,0)),'Table A2 Economic Benefits'!O114)</f>
        <v>0</v>
      </c>
      <c r="P126" s="382">
        <f>IF(ISNUMBER(P62),P62/INDEX($20:$20,MATCH(P$89,$19:$19,0)),'Table A2 Economic Benefits'!P114)</f>
        <v>0</v>
      </c>
      <c r="Q126" s="382">
        <f>IF(ISNUMBER(Q62),Q62/INDEX($20:$20,MATCH(Q$89,$19:$19,0)),'Table A2 Economic Benefits'!Q114)</f>
        <v>0</v>
      </c>
      <c r="R126" s="382">
        <f>IF(ISNUMBER(R62),R62/INDEX($20:$20,MATCH(R$89,$19:$19,0)),'Table A2 Economic Benefits'!R114)</f>
        <v>0</v>
      </c>
      <c r="S126" s="382">
        <f>IF(ISNUMBER(S62),S62/INDEX($20:$20,MATCH(S$89,$19:$19,0)),'Table A2 Economic Benefits'!S114)</f>
        <v>0</v>
      </c>
      <c r="T126" s="382">
        <f>IF(ISNUMBER(T62),T62/INDEX($20:$20,MATCH(T$89,$19:$19,0)),'Table A2 Economic Benefits'!T114)</f>
        <v>0</v>
      </c>
      <c r="U126" s="382">
        <f>IF(ISNUMBER(U62),U62/INDEX($20:$20,MATCH(U$89,$19:$19,0)),'Table A2 Economic Benefits'!U114)</f>
        <v>0</v>
      </c>
      <c r="V126" s="382">
        <f>IF(ISNUMBER(V62),V62/INDEX($20:$20,MATCH(V$89,$19:$19,0)),'Table A2 Economic Benefits'!V114)</f>
        <v>0</v>
      </c>
      <c r="W126" s="382">
        <f>IF(ISNUMBER(W62),W62/INDEX($20:$20,MATCH(W$89,$19:$19,0)),'Table A2 Economic Benefits'!W114)</f>
        <v>0</v>
      </c>
      <c r="X126" s="382">
        <f>IF(ISNUMBER(X62),X62/INDEX($20:$20,MATCH(X$89,$19:$19,0)),'Table A2 Economic Benefits'!X114)</f>
        <v>0</v>
      </c>
      <c r="Y126" s="382">
        <f>IF(ISNUMBER(Y62),Y62/INDEX($20:$20,MATCH(Y$89,$19:$19,0)),'Table A2 Economic Benefits'!Y114)</f>
        <v>0</v>
      </c>
      <c r="Z126" s="382">
        <f>IF(ISNUMBER(Z62),Z62/INDEX($20:$20,MATCH(Z$89,$19:$19,0)),'Table A2 Economic Benefits'!Z114)</f>
        <v>0</v>
      </c>
      <c r="AA126" s="382">
        <f>IF(ISNUMBER(AA62),AA62/INDEX($20:$20,MATCH(AA$89,$19:$19,0)),'Table A2 Economic Benefits'!AA114)</f>
        <v>0</v>
      </c>
      <c r="AB126" s="382">
        <f>IF(ISNUMBER(AB62),AB62/INDEX($20:$20,MATCH(AB$89,$19:$19,0)),'Table A2 Economic Benefits'!AB114)</f>
        <v>0</v>
      </c>
      <c r="AC126" s="382">
        <f>IF(ISNUMBER(AC62),AC62/INDEX($20:$20,MATCH(AC$89,$19:$19,0)),'Table A2 Economic Benefits'!AC114)</f>
        <v>0</v>
      </c>
      <c r="AD126" s="382">
        <f>IF(ISNUMBER(AD62),AD62/INDEX($20:$20,MATCH(AD$89,$19:$19,0)),'Table A2 Economic Benefits'!AD114)</f>
        <v>0</v>
      </c>
      <c r="AE126" s="382">
        <f>IF(ISNUMBER(AE62),AE62/INDEX($20:$20,MATCH(AE$89,$19:$19,0)),'Table A2 Economic Benefits'!AE114)</f>
        <v>0</v>
      </c>
      <c r="AF126" s="382">
        <f>IF(ISNUMBER(AF62),AF62/INDEX($20:$20,MATCH(AF$89,$19:$19,0)),'Table A2 Economic Benefits'!AF114)</f>
        <v>0</v>
      </c>
      <c r="AG126" s="382">
        <f>IF(ISNUMBER(AG62),AG62/INDEX($20:$20,MATCH(AG$89,$19:$19,0)),'Table A2 Economic Benefits'!AG114)</f>
        <v>0</v>
      </c>
      <c r="AH126" s="382">
        <f>IF(ISNUMBER(AH62),AH62/INDEX($20:$20,MATCH(AH$89,$19:$19,0)),'Table A2 Economic Benefits'!AH114)</f>
        <v>0</v>
      </c>
      <c r="AI126" s="382">
        <f>IF(ISNUMBER(AI62),AI62/INDEX($20:$20,MATCH(AI$89,$19:$19,0)),'Table A2 Economic Benefits'!AI114)</f>
        <v>0</v>
      </c>
      <c r="AJ126" s="382">
        <f>IF(ISNUMBER(AJ62),AJ62/INDEX($20:$20,MATCH(AJ$89,$19:$19,0)),'Table A2 Economic Benefits'!AJ114)</f>
        <v>0</v>
      </c>
      <c r="AK126" s="382">
        <f>IF(ISNUMBER(AK62),AK62/INDEX($20:$20,MATCH(AK$89,$19:$19,0)),'Table A2 Economic Benefits'!AK114)</f>
        <v>0</v>
      </c>
      <c r="AL126" s="382">
        <f>IF(ISNUMBER(AL62),AL62/INDEX($20:$20,MATCH(AL$89,$19:$19,0)),'Table A2 Economic Benefits'!AL114)</f>
        <v>0</v>
      </c>
      <c r="AM126" s="382">
        <f>IF(ISNUMBER(AM62),AM62/INDEX($20:$20,MATCH(AM$89,$19:$19,0)),'Table A2 Economic Benefits'!AM114)</f>
        <v>0</v>
      </c>
      <c r="AN126" s="382">
        <f>IF(ISNUMBER(AN62),AN62/INDEX($20:$20,MATCH(AN$89,$19:$19,0)),'Table A2 Economic Benefits'!AN114)</f>
        <v>0</v>
      </c>
      <c r="AO126" s="382">
        <f>IF(ISNUMBER(AO62),AO62/INDEX($20:$20,MATCH(AO$89,$19:$19,0)),'Table A2 Economic Benefits'!AO114)</f>
        <v>0</v>
      </c>
      <c r="AP126" s="382">
        <f>IF(ISNUMBER(AP62),AP62/INDEX($20:$20,MATCH(AP$89,$19:$19,0)),'Table A2 Economic Benefits'!AP114)</f>
        <v>0</v>
      </c>
      <c r="AQ126" s="382">
        <f>IF(ISNUMBER(AQ62),AQ62/INDEX($20:$20,MATCH(AQ$89,$19:$19,0)),'Table A2 Economic Benefits'!AQ114)</f>
        <v>0</v>
      </c>
      <c r="AR126" s="382">
        <f>IF(ISNUMBER(AR62),AR62/INDEX($20:$20,MATCH(AR$89,$19:$19,0)),'Table A2 Economic Benefits'!AR114)</f>
        <v>0</v>
      </c>
      <c r="AS126" s="382">
        <f>IF(ISNUMBER(AS62),AS62/INDEX($20:$20,MATCH(AS$89,$19:$19,0)),'Table A2 Economic Benefits'!AS114)</f>
        <v>0</v>
      </c>
      <c r="AT126" s="382">
        <f>IF(ISNUMBER(AT62),AT62/INDEX($20:$20,MATCH(AT$89,$19:$19,0)),'Table A2 Economic Benefits'!AT114)</f>
        <v>0</v>
      </c>
      <c r="AU126" s="382">
        <f>IF(ISNUMBER(AU62),AU62/INDEX($20:$20,MATCH(AU$89,$19:$19,0)),'Table A2 Economic Benefits'!AU114)</f>
        <v>0</v>
      </c>
      <c r="AV126" s="382">
        <f>IF(ISNUMBER(AV62),AV62/INDEX($20:$20,MATCH(AV$89,$19:$19,0)),'Table A2 Economic Benefits'!AV114)</f>
        <v>0</v>
      </c>
      <c r="AW126" s="382">
        <f>IF(ISNUMBER(AW62),AW62/INDEX($20:$20,MATCH(AW$89,$19:$19,0)),'Table A2 Economic Benefits'!AW114)</f>
        <v>0</v>
      </c>
      <c r="AX126" s="382">
        <f>IF(ISNUMBER(AX62),AX62/INDEX($20:$20,MATCH(AX$89,$19:$19,0)),'Table A2 Economic Benefits'!AX114)</f>
        <v>0</v>
      </c>
      <c r="AY126" s="382">
        <f>IF(ISNUMBER(AY62),AY62/INDEX($20:$20,MATCH(AY$89,$19:$19,0)),'Table A2 Economic Benefits'!AY114)</f>
        <v>0</v>
      </c>
      <c r="AZ126" s="382">
        <f>IF(ISNUMBER(AZ62),AZ62/INDEX($20:$20,MATCH(AZ$89,$19:$19,0)),'Table A2 Economic Benefits'!AZ114)</f>
        <v>0</v>
      </c>
      <c r="BA126" s="382">
        <f>IF(ISNUMBER(BA62),BA62/INDEX($20:$20,MATCH(BA$89,$19:$19,0)),'Table A2 Economic Benefits'!BA114)</f>
        <v>0</v>
      </c>
      <c r="BB126" s="382">
        <f>IF(ISNUMBER(BB62),BB62/INDEX($20:$20,MATCH(BB$89,$19:$19,0)),'Table A2 Economic Benefits'!BB114)</f>
        <v>0</v>
      </c>
      <c r="BC126" s="382">
        <f>IF(ISNUMBER(BC62),BC62/INDEX($20:$20,MATCH(BC$89,$19:$19,0)),'Table A2 Economic Benefits'!BC114)</f>
        <v>0</v>
      </c>
      <c r="BD126" s="382">
        <f>IF(ISNUMBER(BD62),BD62/INDEX($20:$20,MATCH(BD$89,$19:$19,0)),'Table A2 Economic Benefits'!BD114)</f>
        <v>0</v>
      </c>
      <c r="BE126" s="382">
        <f>IF(ISNUMBER(BE62),BE62/INDEX($20:$20,MATCH(BE$89,$19:$19,0)),'Table A2 Economic Benefits'!BE114)</f>
        <v>0</v>
      </c>
      <c r="BF126" s="382">
        <f>IF(ISNUMBER(BF62),BF62/INDEX($20:$20,MATCH(BF$89,$19:$19,0)),'Table A2 Economic Benefits'!BF114)</f>
        <v>0</v>
      </c>
      <c r="BG126" s="382">
        <f>IF(ISNUMBER(BG62),BG62/INDEX($20:$20,MATCH(BG$89,$19:$19,0)),'Table A2 Economic Benefits'!BG114)</f>
        <v>0</v>
      </c>
      <c r="BH126" s="382">
        <f>IF(ISNUMBER(BH62),BH62/INDEX($20:$20,MATCH(BH$89,$19:$19,0)),'Table A2 Economic Benefits'!BH114)</f>
        <v>0</v>
      </c>
      <c r="BI126" s="382">
        <f>IF(ISNUMBER(BI62),BI62/INDEX($20:$20,MATCH(BI$89,$19:$19,0)),'Table A2 Economic Benefits'!BI114)</f>
        <v>0</v>
      </c>
      <c r="BJ126" s="382">
        <f>IF(ISNUMBER(BJ62),BJ62/INDEX($20:$20,MATCH(BJ$89,$19:$19,0)),'Table A2 Economic Benefits'!BJ114)</f>
        <v>0</v>
      </c>
      <c r="BK126" s="382">
        <f>IF(ISNUMBER(BK62),BK62/INDEX($20:$20,MATCH(BK$89,$19:$19,0)),'Table A2 Economic Benefits'!BK114)</f>
        <v>0</v>
      </c>
      <c r="BL126" s="382">
        <f>IF(ISNUMBER(BL62),BL62/INDEX($20:$20,MATCH(BL$89,$19:$19,0)),'Table A2 Economic Benefits'!BL114)</f>
        <v>0</v>
      </c>
      <c r="BM126" s="382">
        <f>IF(ISNUMBER(BM62),BM62/INDEX($20:$20,MATCH(BM$89,$19:$19,0)),'Table A2 Economic Benefits'!BM114)</f>
        <v>0</v>
      </c>
      <c r="BN126" s="382">
        <f>IF(ISNUMBER(BN62),BN62/INDEX($20:$20,MATCH(BN$89,$19:$19,0)),'Table A2 Economic Benefits'!BN114)</f>
        <v>0</v>
      </c>
      <c r="BO126" s="382">
        <f>IF(ISNUMBER(BO62),BO62/INDEX($20:$20,MATCH(BO$89,$19:$19,0)),'Table A2 Economic Benefits'!BO114)</f>
        <v>0</v>
      </c>
    </row>
    <row r="127" spans="3:67" x14ac:dyDescent="0.35">
      <c r="C127" s="109" t="str">
        <f t="shared" si="6"/>
        <v>&lt;Select&gt;</v>
      </c>
      <c r="D127" s="109" t="str">
        <f t="shared" si="6"/>
        <v>&lt;Select&gt;</v>
      </c>
      <c r="E127" s="109" t="str">
        <f t="shared" si="7"/>
        <v/>
      </c>
      <c r="F127" s="109" t="str">
        <f t="shared" si="7"/>
        <v>&lt;Select&gt;</v>
      </c>
      <c r="G127" s="109" t="str">
        <f t="shared" si="7"/>
        <v>&lt;Select&gt;</v>
      </c>
      <c r="H127" s="382">
        <f>IF(ISNUMBER(H63),H63/INDEX($20:$20,MATCH(H$89,$19:$19,0)),'Table A2 Economic Benefits'!H115)</f>
        <v>0</v>
      </c>
      <c r="I127" s="382">
        <f>IF(ISNUMBER(I63),I63/INDEX($20:$20,MATCH(I$89,$19:$19,0)),'Table A2 Economic Benefits'!I115)</f>
        <v>0</v>
      </c>
      <c r="J127" s="382">
        <f>IF(ISNUMBER(J63),J63/INDEX($20:$20,MATCH(J$89,$19:$19,0)),'Table A2 Economic Benefits'!J115)</f>
        <v>0</v>
      </c>
      <c r="K127" s="382">
        <f>IF(ISNUMBER(K63),K63/INDEX($20:$20,MATCH(K$89,$19:$19,0)),'Table A2 Economic Benefits'!K115)</f>
        <v>0</v>
      </c>
      <c r="L127" s="382">
        <f>IF(ISNUMBER(L63),L63/INDEX($20:$20,MATCH(L$89,$19:$19,0)),'Table A2 Economic Benefits'!L115)</f>
        <v>0</v>
      </c>
      <c r="M127" s="382">
        <f>IF(ISNUMBER(M63),M63/INDEX($20:$20,MATCH(M$89,$19:$19,0)),'Table A2 Economic Benefits'!M115)</f>
        <v>0</v>
      </c>
      <c r="N127" s="382">
        <f>IF(ISNUMBER(N63),N63/INDEX($20:$20,MATCH(N$89,$19:$19,0)),'Table A2 Economic Benefits'!N115)</f>
        <v>0</v>
      </c>
      <c r="O127" s="382">
        <f>IF(ISNUMBER(O63),O63/INDEX($20:$20,MATCH(O$89,$19:$19,0)),'Table A2 Economic Benefits'!O115)</f>
        <v>0</v>
      </c>
      <c r="P127" s="382">
        <f>IF(ISNUMBER(P63),P63/INDEX($20:$20,MATCH(P$89,$19:$19,0)),'Table A2 Economic Benefits'!P115)</f>
        <v>0</v>
      </c>
      <c r="Q127" s="382">
        <f>IF(ISNUMBER(Q63),Q63/INDEX($20:$20,MATCH(Q$89,$19:$19,0)),'Table A2 Economic Benefits'!Q115)</f>
        <v>0</v>
      </c>
      <c r="R127" s="382">
        <f>IF(ISNUMBER(R63),R63/INDEX($20:$20,MATCH(R$89,$19:$19,0)),'Table A2 Economic Benefits'!R115)</f>
        <v>0</v>
      </c>
      <c r="S127" s="382">
        <f>IF(ISNUMBER(S63),S63/INDEX($20:$20,MATCH(S$89,$19:$19,0)),'Table A2 Economic Benefits'!S115)</f>
        <v>0</v>
      </c>
      <c r="T127" s="382">
        <f>IF(ISNUMBER(T63),T63/INDEX($20:$20,MATCH(T$89,$19:$19,0)),'Table A2 Economic Benefits'!T115)</f>
        <v>0</v>
      </c>
      <c r="U127" s="382">
        <f>IF(ISNUMBER(U63),U63/INDEX($20:$20,MATCH(U$89,$19:$19,0)),'Table A2 Economic Benefits'!U115)</f>
        <v>0</v>
      </c>
      <c r="V127" s="382">
        <f>IF(ISNUMBER(V63),V63/INDEX($20:$20,MATCH(V$89,$19:$19,0)),'Table A2 Economic Benefits'!V115)</f>
        <v>0</v>
      </c>
      <c r="W127" s="382">
        <f>IF(ISNUMBER(W63),W63/INDEX($20:$20,MATCH(W$89,$19:$19,0)),'Table A2 Economic Benefits'!W115)</f>
        <v>0</v>
      </c>
      <c r="X127" s="382">
        <f>IF(ISNUMBER(X63),X63/INDEX($20:$20,MATCH(X$89,$19:$19,0)),'Table A2 Economic Benefits'!X115)</f>
        <v>0</v>
      </c>
      <c r="Y127" s="382">
        <f>IF(ISNUMBER(Y63),Y63/INDEX($20:$20,MATCH(Y$89,$19:$19,0)),'Table A2 Economic Benefits'!Y115)</f>
        <v>0</v>
      </c>
      <c r="Z127" s="382">
        <f>IF(ISNUMBER(Z63),Z63/INDEX($20:$20,MATCH(Z$89,$19:$19,0)),'Table A2 Economic Benefits'!Z115)</f>
        <v>0</v>
      </c>
      <c r="AA127" s="382">
        <f>IF(ISNUMBER(AA63),AA63/INDEX($20:$20,MATCH(AA$89,$19:$19,0)),'Table A2 Economic Benefits'!AA115)</f>
        <v>0</v>
      </c>
      <c r="AB127" s="382">
        <f>IF(ISNUMBER(AB63),AB63/INDEX($20:$20,MATCH(AB$89,$19:$19,0)),'Table A2 Economic Benefits'!AB115)</f>
        <v>0</v>
      </c>
      <c r="AC127" s="382">
        <f>IF(ISNUMBER(AC63),AC63/INDEX($20:$20,MATCH(AC$89,$19:$19,0)),'Table A2 Economic Benefits'!AC115)</f>
        <v>0</v>
      </c>
      <c r="AD127" s="382">
        <f>IF(ISNUMBER(AD63),AD63/INDEX($20:$20,MATCH(AD$89,$19:$19,0)),'Table A2 Economic Benefits'!AD115)</f>
        <v>0</v>
      </c>
      <c r="AE127" s="382">
        <f>IF(ISNUMBER(AE63),AE63/INDEX($20:$20,MATCH(AE$89,$19:$19,0)),'Table A2 Economic Benefits'!AE115)</f>
        <v>0</v>
      </c>
      <c r="AF127" s="382">
        <f>IF(ISNUMBER(AF63),AF63/INDEX($20:$20,MATCH(AF$89,$19:$19,0)),'Table A2 Economic Benefits'!AF115)</f>
        <v>0</v>
      </c>
      <c r="AG127" s="382">
        <f>IF(ISNUMBER(AG63),AG63/INDEX($20:$20,MATCH(AG$89,$19:$19,0)),'Table A2 Economic Benefits'!AG115)</f>
        <v>0</v>
      </c>
      <c r="AH127" s="382">
        <f>IF(ISNUMBER(AH63),AH63/INDEX($20:$20,MATCH(AH$89,$19:$19,0)),'Table A2 Economic Benefits'!AH115)</f>
        <v>0</v>
      </c>
      <c r="AI127" s="382">
        <f>IF(ISNUMBER(AI63),AI63/INDEX($20:$20,MATCH(AI$89,$19:$19,0)),'Table A2 Economic Benefits'!AI115)</f>
        <v>0</v>
      </c>
      <c r="AJ127" s="382">
        <f>IF(ISNUMBER(AJ63),AJ63/INDEX($20:$20,MATCH(AJ$89,$19:$19,0)),'Table A2 Economic Benefits'!AJ115)</f>
        <v>0</v>
      </c>
      <c r="AK127" s="382">
        <f>IF(ISNUMBER(AK63),AK63/INDEX($20:$20,MATCH(AK$89,$19:$19,0)),'Table A2 Economic Benefits'!AK115)</f>
        <v>0</v>
      </c>
      <c r="AL127" s="382">
        <f>IF(ISNUMBER(AL63),AL63/INDEX($20:$20,MATCH(AL$89,$19:$19,0)),'Table A2 Economic Benefits'!AL115)</f>
        <v>0</v>
      </c>
      <c r="AM127" s="382">
        <f>IF(ISNUMBER(AM63),AM63/INDEX($20:$20,MATCH(AM$89,$19:$19,0)),'Table A2 Economic Benefits'!AM115)</f>
        <v>0</v>
      </c>
      <c r="AN127" s="382">
        <f>IF(ISNUMBER(AN63),AN63/INDEX($20:$20,MATCH(AN$89,$19:$19,0)),'Table A2 Economic Benefits'!AN115)</f>
        <v>0</v>
      </c>
      <c r="AO127" s="382">
        <f>IF(ISNUMBER(AO63),AO63/INDEX($20:$20,MATCH(AO$89,$19:$19,0)),'Table A2 Economic Benefits'!AO115)</f>
        <v>0</v>
      </c>
      <c r="AP127" s="382">
        <f>IF(ISNUMBER(AP63),AP63/INDEX($20:$20,MATCH(AP$89,$19:$19,0)),'Table A2 Economic Benefits'!AP115)</f>
        <v>0</v>
      </c>
      <c r="AQ127" s="382">
        <f>IF(ISNUMBER(AQ63),AQ63/INDEX($20:$20,MATCH(AQ$89,$19:$19,0)),'Table A2 Economic Benefits'!AQ115)</f>
        <v>0</v>
      </c>
      <c r="AR127" s="382">
        <f>IF(ISNUMBER(AR63),AR63/INDEX($20:$20,MATCH(AR$89,$19:$19,0)),'Table A2 Economic Benefits'!AR115)</f>
        <v>0</v>
      </c>
      <c r="AS127" s="382">
        <f>IF(ISNUMBER(AS63),AS63/INDEX($20:$20,MATCH(AS$89,$19:$19,0)),'Table A2 Economic Benefits'!AS115)</f>
        <v>0</v>
      </c>
      <c r="AT127" s="382">
        <f>IF(ISNUMBER(AT63),AT63/INDEX($20:$20,MATCH(AT$89,$19:$19,0)),'Table A2 Economic Benefits'!AT115)</f>
        <v>0</v>
      </c>
      <c r="AU127" s="382">
        <f>IF(ISNUMBER(AU63),AU63/INDEX($20:$20,MATCH(AU$89,$19:$19,0)),'Table A2 Economic Benefits'!AU115)</f>
        <v>0</v>
      </c>
      <c r="AV127" s="382">
        <f>IF(ISNUMBER(AV63),AV63/INDEX($20:$20,MATCH(AV$89,$19:$19,0)),'Table A2 Economic Benefits'!AV115)</f>
        <v>0</v>
      </c>
      <c r="AW127" s="382">
        <f>IF(ISNUMBER(AW63),AW63/INDEX($20:$20,MATCH(AW$89,$19:$19,0)),'Table A2 Economic Benefits'!AW115)</f>
        <v>0</v>
      </c>
      <c r="AX127" s="382">
        <f>IF(ISNUMBER(AX63),AX63/INDEX($20:$20,MATCH(AX$89,$19:$19,0)),'Table A2 Economic Benefits'!AX115)</f>
        <v>0</v>
      </c>
      <c r="AY127" s="382">
        <f>IF(ISNUMBER(AY63),AY63/INDEX($20:$20,MATCH(AY$89,$19:$19,0)),'Table A2 Economic Benefits'!AY115)</f>
        <v>0</v>
      </c>
      <c r="AZ127" s="382">
        <f>IF(ISNUMBER(AZ63),AZ63/INDEX($20:$20,MATCH(AZ$89,$19:$19,0)),'Table A2 Economic Benefits'!AZ115)</f>
        <v>0</v>
      </c>
      <c r="BA127" s="382">
        <f>IF(ISNUMBER(BA63),BA63/INDEX($20:$20,MATCH(BA$89,$19:$19,0)),'Table A2 Economic Benefits'!BA115)</f>
        <v>0</v>
      </c>
      <c r="BB127" s="382">
        <f>IF(ISNUMBER(BB63),BB63/INDEX($20:$20,MATCH(BB$89,$19:$19,0)),'Table A2 Economic Benefits'!BB115)</f>
        <v>0</v>
      </c>
      <c r="BC127" s="382">
        <f>IF(ISNUMBER(BC63),BC63/INDEX($20:$20,MATCH(BC$89,$19:$19,0)),'Table A2 Economic Benefits'!BC115)</f>
        <v>0</v>
      </c>
      <c r="BD127" s="382">
        <f>IF(ISNUMBER(BD63),BD63/INDEX($20:$20,MATCH(BD$89,$19:$19,0)),'Table A2 Economic Benefits'!BD115)</f>
        <v>0</v>
      </c>
      <c r="BE127" s="382">
        <f>IF(ISNUMBER(BE63),BE63/INDEX($20:$20,MATCH(BE$89,$19:$19,0)),'Table A2 Economic Benefits'!BE115)</f>
        <v>0</v>
      </c>
      <c r="BF127" s="382">
        <f>IF(ISNUMBER(BF63),BF63/INDEX($20:$20,MATCH(BF$89,$19:$19,0)),'Table A2 Economic Benefits'!BF115)</f>
        <v>0</v>
      </c>
      <c r="BG127" s="382">
        <f>IF(ISNUMBER(BG63),BG63/INDEX($20:$20,MATCH(BG$89,$19:$19,0)),'Table A2 Economic Benefits'!BG115)</f>
        <v>0</v>
      </c>
      <c r="BH127" s="382">
        <f>IF(ISNUMBER(BH63),BH63/INDEX($20:$20,MATCH(BH$89,$19:$19,0)),'Table A2 Economic Benefits'!BH115)</f>
        <v>0</v>
      </c>
      <c r="BI127" s="382">
        <f>IF(ISNUMBER(BI63),BI63/INDEX($20:$20,MATCH(BI$89,$19:$19,0)),'Table A2 Economic Benefits'!BI115)</f>
        <v>0</v>
      </c>
      <c r="BJ127" s="382">
        <f>IF(ISNUMBER(BJ63),BJ63/INDEX($20:$20,MATCH(BJ$89,$19:$19,0)),'Table A2 Economic Benefits'!BJ115)</f>
        <v>0</v>
      </c>
      <c r="BK127" s="382">
        <f>IF(ISNUMBER(BK63),BK63/INDEX($20:$20,MATCH(BK$89,$19:$19,0)),'Table A2 Economic Benefits'!BK115)</f>
        <v>0</v>
      </c>
      <c r="BL127" s="382">
        <f>IF(ISNUMBER(BL63),BL63/INDEX($20:$20,MATCH(BL$89,$19:$19,0)),'Table A2 Economic Benefits'!BL115)</f>
        <v>0</v>
      </c>
      <c r="BM127" s="382">
        <f>IF(ISNUMBER(BM63),BM63/INDEX($20:$20,MATCH(BM$89,$19:$19,0)),'Table A2 Economic Benefits'!BM115)</f>
        <v>0</v>
      </c>
      <c r="BN127" s="382">
        <f>IF(ISNUMBER(BN63),BN63/INDEX($20:$20,MATCH(BN$89,$19:$19,0)),'Table A2 Economic Benefits'!BN115)</f>
        <v>0</v>
      </c>
      <c r="BO127" s="382">
        <f>IF(ISNUMBER(BO63),BO63/INDEX($20:$20,MATCH(BO$89,$19:$19,0)),'Table A2 Economic Benefits'!BO115)</f>
        <v>0</v>
      </c>
    </row>
    <row r="128" spans="3:67" x14ac:dyDescent="0.35">
      <c r="C128" s="109" t="str">
        <f t="shared" si="6"/>
        <v>&lt;Select&gt;</v>
      </c>
      <c r="D128" s="109" t="str">
        <f t="shared" si="6"/>
        <v>&lt;Select&gt;</v>
      </c>
      <c r="E128" s="109" t="str">
        <f t="shared" si="7"/>
        <v/>
      </c>
      <c r="F128" s="109" t="str">
        <f t="shared" si="7"/>
        <v>&lt;Select&gt;</v>
      </c>
      <c r="G128" s="109" t="str">
        <f t="shared" si="7"/>
        <v>&lt;Select&gt;</v>
      </c>
      <c r="H128" s="382">
        <f>IF(ISNUMBER(H64),H64/INDEX($20:$20,MATCH(H$89,$19:$19,0)),'Table A2 Economic Benefits'!H116)</f>
        <v>0</v>
      </c>
      <c r="I128" s="382">
        <f>IF(ISNUMBER(I64),I64/INDEX($20:$20,MATCH(I$89,$19:$19,0)),'Table A2 Economic Benefits'!I116)</f>
        <v>0</v>
      </c>
      <c r="J128" s="382">
        <f>IF(ISNUMBER(J64),J64/INDEX($20:$20,MATCH(J$89,$19:$19,0)),'Table A2 Economic Benefits'!J116)</f>
        <v>0</v>
      </c>
      <c r="K128" s="382">
        <f>IF(ISNUMBER(K64),K64/INDEX($20:$20,MATCH(K$89,$19:$19,0)),'Table A2 Economic Benefits'!K116)</f>
        <v>0</v>
      </c>
      <c r="L128" s="382">
        <f>IF(ISNUMBER(L64),L64/INDEX($20:$20,MATCH(L$89,$19:$19,0)),'Table A2 Economic Benefits'!L116)</f>
        <v>0</v>
      </c>
      <c r="M128" s="382">
        <f>IF(ISNUMBER(M64),M64/INDEX($20:$20,MATCH(M$89,$19:$19,0)),'Table A2 Economic Benefits'!M116)</f>
        <v>0</v>
      </c>
      <c r="N128" s="382">
        <f>IF(ISNUMBER(N64),N64/INDEX($20:$20,MATCH(N$89,$19:$19,0)),'Table A2 Economic Benefits'!N116)</f>
        <v>0</v>
      </c>
      <c r="O128" s="382">
        <f>IF(ISNUMBER(O64),O64/INDEX($20:$20,MATCH(O$89,$19:$19,0)),'Table A2 Economic Benefits'!O116)</f>
        <v>0</v>
      </c>
      <c r="P128" s="382">
        <f>IF(ISNUMBER(P64),P64/INDEX($20:$20,MATCH(P$89,$19:$19,0)),'Table A2 Economic Benefits'!P116)</f>
        <v>0</v>
      </c>
      <c r="Q128" s="382">
        <f>IF(ISNUMBER(Q64),Q64/INDEX($20:$20,MATCH(Q$89,$19:$19,0)),'Table A2 Economic Benefits'!Q116)</f>
        <v>0</v>
      </c>
      <c r="R128" s="382">
        <f>IF(ISNUMBER(R64),R64/INDEX($20:$20,MATCH(R$89,$19:$19,0)),'Table A2 Economic Benefits'!R116)</f>
        <v>0</v>
      </c>
      <c r="S128" s="382">
        <f>IF(ISNUMBER(S64),S64/INDEX($20:$20,MATCH(S$89,$19:$19,0)),'Table A2 Economic Benefits'!S116)</f>
        <v>0</v>
      </c>
      <c r="T128" s="382">
        <f>IF(ISNUMBER(T64),T64/INDEX($20:$20,MATCH(T$89,$19:$19,0)),'Table A2 Economic Benefits'!T116)</f>
        <v>0</v>
      </c>
      <c r="U128" s="382">
        <f>IF(ISNUMBER(U64),U64/INDEX($20:$20,MATCH(U$89,$19:$19,0)),'Table A2 Economic Benefits'!U116)</f>
        <v>0</v>
      </c>
      <c r="V128" s="382">
        <f>IF(ISNUMBER(V64),V64/INDEX($20:$20,MATCH(V$89,$19:$19,0)),'Table A2 Economic Benefits'!V116)</f>
        <v>0</v>
      </c>
      <c r="W128" s="382">
        <f>IF(ISNUMBER(W64),W64/INDEX($20:$20,MATCH(W$89,$19:$19,0)),'Table A2 Economic Benefits'!W116)</f>
        <v>0</v>
      </c>
      <c r="X128" s="382">
        <f>IF(ISNUMBER(X64),X64/INDEX($20:$20,MATCH(X$89,$19:$19,0)),'Table A2 Economic Benefits'!X116)</f>
        <v>0</v>
      </c>
      <c r="Y128" s="382">
        <f>IF(ISNUMBER(Y64),Y64/INDEX($20:$20,MATCH(Y$89,$19:$19,0)),'Table A2 Economic Benefits'!Y116)</f>
        <v>0</v>
      </c>
      <c r="Z128" s="382">
        <f>IF(ISNUMBER(Z64),Z64/INDEX($20:$20,MATCH(Z$89,$19:$19,0)),'Table A2 Economic Benefits'!Z116)</f>
        <v>0</v>
      </c>
      <c r="AA128" s="382">
        <f>IF(ISNUMBER(AA64),AA64/INDEX($20:$20,MATCH(AA$89,$19:$19,0)),'Table A2 Economic Benefits'!AA116)</f>
        <v>0</v>
      </c>
      <c r="AB128" s="382">
        <f>IF(ISNUMBER(AB64),AB64/INDEX($20:$20,MATCH(AB$89,$19:$19,0)),'Table A2 Economic Benefits'!AB116)</f>
        <v>0</v>
      </c>
      <c r="AC128" s="382">
        <f>IF(ISNUMBER(AC64),AC64/INDEX($20:$20,MATCH(AC$89,$19:$19,0)),'Table A2 Economic Benefits'!AC116)</f>
        <v>0</v>
      </c>
      <c r="AD128" s="382">
        <f>IF(ISNUMBER(AD64),AD64/INDEX($20:$20,MATCH(AD$89,$19:$19,0)),'Table A2 Economic Benefits'!AD116)</f>
        <v>0</v>
      </c>
      <c r="AE128" s="382">
        <f>IF(ISNUMBER(AE64),AE64/INDEX($20:$20,MATCH(AE$89,$19:$19,0)),'Table A2 Economic Benefits'!AE116)</f>
        <v>0</v>
      </c>
      <c r="AF128" s="382">
        <f>IF(ISNUMBER(AF64),AF64/INDEX($20:$20,MATCH(AF$89,$19:$19,0)),'Table A2 Economic Benefits'!AF116)</f>
        <v>0</v>
      </c>
      <c r="AG128" s="382">
        <f>IF(ISNUMBER(AG64),AG64/INDEX($20:$20,MATCH(AG$89,$19:$19,0)),'Table A2 Economic Benefits'!AG116)</f>
        <v>0</v>
      </c>
      <c r="AH128" s="382">
        <f>IF(ISNUMBER(AH64),AH64/INDEX($20:$20,MATCH(AH$89,$19:$19,0)),'Table A2 Economic Benefits'!AH116)</f>
        <v>0</v>
      </c>
      <c r="AI128" s="382">
        <f>IF(ISNUMBER(AI64),AI64/INDEX($20:$20,MATCH(AI$89,$19:$19,0)),'Table A2 Economic Benefits'!AI116)</f>
        <v>0</v>
      </c>
      <c r="AJ128" s="382">
        <f>IF(ISNUMBER(AJ64),AJ64/INDEX($20:$20,MATCH(AJ$89,$19:$19,0)),'Table A2 Economic Benefits'!AJ116)</f>
        <v>0</v>
      </c>
      <c r="AK128" s="382">
        <f>IF(ISNUMBER(AK64),AK64/INDEX($20:$20,MATCH(AK$89,$19:$19,0)),'Table A2 Economic Benefits'!AK116)</f>
        <v>0</v>
      </c>
      <c r="AL128" s="382">
        <f>IF(ISNUMBER(AL64),AL64/INDEX($20:$20,MATCH(AL$89,$19:$19,0)),'Table A2 Economic Benefits'!AL116)</f>
        <v>0</v>
      </c>
      <c r="AM128" s="382">
        <f>IF(ISNUMBER(AM64),AM64/INDEX($20:$20,MATCH(AM$89,$19:$19,0)),'Table A2 Economic Benefits'!AM116)</f>
        <v>0</v>
      </c>
      <c r="AN128" s="382">
        <f>IF(ISNUMBER(AN64),AN64/INDEX($20:$20,MATCH(AN$89,$19:$19,0)),'Table A2 Economic Benefits'!AN116)</f>
        <v>0</v>
      </c>
      <c r="AO128" s="382">
        <f>IF(ISNUMBER(AO64),AO64/INDEX($20:$20,MATCH(AO$89,$19:$19,0)),'Table A2 Economic Benefits'!AO116)</f>
        <v>0</v>
      </c>
      <c r="AP128" s="382">
        <f>IF(ISNUMBER(AP64),AP64/INDEX($20:$20,MATCH(AP$89,$19:$19,0)),'Table A2 Economic Benefits'!AP116)</f>
        <v>0</v>
      </c>
      <c r="AQ128" s="382">
        <f>IF(ISNUMBER(AQ64),AQ64/INDEX($20:$20,MATCH(AQ$89,$19:$19,0)),'Table A2 Economic Benefits'!AQ116)</f>
        <v>0</v>
      </c>
      <c r="AR128" s="382">
        <f>IF(ISNUMBER(AR64),AR64/INDEX($20:$20,MATCH(AR$89,$19:$19,0)),'Table A2 Economic Benefits'!AR116)</f>
        <v>0</v>
      </c>
      <c r="AS128" s="382">
        <f>IF(ISNUMBER(AS64),AS64/INDEX($20:$20,MATCH(AS$89,$19:$19,0)),'Table A2 Economic Benefits'!AS116)</f>
        <v>0</v>
      </c>
      <c r="AT128" s="382">
        <f>IF(ISNUMBER(AT64),AT64/INDEX($20:$20,MATCH(AT$89,$19:$19,0)),'Table A2 Economic Benefits'!AT116)</f>
        <v>0</v>
      </c>
      <c r="AU128" s="382">
        <f>IF(ISNUMBER(AU64),AU64/INDEX($20:$20,MATCH(AU$89,$19:$19,0)),'Table A2 Economic Benefits'!AU116)</f>
        <v>0</v>
      </c>
      <c r="AV128" s="382">
        <f>IF(ISNUMBER(AV64),AV64/INDEX($20:$20,MATCH(AV$89,$19:$19,0)),'Table A2 Economic Benefits'!AV116)</f>
        <v>0</v>
      </c>
      <c r="AW128" s="382">
        <f>IF(ISNUMBER(AW64),AW64/INDEX($20:$20,MATCH(AW$89,$19:$19,0)),'Table A2 Economic Benefits'!AW116)</f>
        <v>0</v>
      </c>
      <c r="AX128" s="382">
        <f>IF(ISNUMBER(AX64),AX64/INDEX($20:$20,MATCH(AX$89,$19:$19,0)),'Table A2 Economic Benefits'!AX116)</f>
        <v>0</v>
      </c>
      <c r="AY128" s="382">
        <f>IF(ISNUMBER(AY64),AY64/INDEX($20:$20,MATCH(AY$89,$19:$19,0)),'Table A2 Economic Benefits'!AY116)</f>
        <v>0</v>
      </c>
      <c r="AZ128" s="382">
        <f>IF(ISNUMBER(AZ64),AZ64/INDEX($20:$20,MATCH(AZ$89,$19:$19,0)),'Table A2 Economic Benefits'!AZ116)</f>
        <v>0</v>
      </c>
      <c r="BA128" s="382">
        <f>IF(ISNUMBER(BA64),BA64/INDEX($20:$20,MATCH(BA$89,$19:$19,0)),'Table A2 Economic Benefits'!BA116)</f>
        <v>0</v>
      </c>
      <c r="BB128" s="382">
        <f>IF(ISNUMBER(BB64),BB64/INDEX($20:$20,MATCH(BB$89,$19:$19,0)),'Table A2 Economic Benefits'!BB116)</f>
        <v>0</v>
      </c>
      <c r="BC128" s="382">
        <f>IF(ISNUMBER(BC64),BC64/INDEX($20:$20,MATCH(BC$89,$19:$19,0)),'Table A2 Economic Benefits'!BC116)</f>
        <v>0</v>
      </c>
      <c r="BD128" s="382">
        <f>IF(ISNUMBER(BD64),BD64/INDEX($20:$20,MATCH(BD$89,$19:$19,0)),'Table A2 Economic Benefits'!BD116)</f>
        <v>0</v>
      </c>
      <c r="BE128" s="382">
        <f>IF(ISNUMBER(BE64),BE64/INDEX($20:$20,MATCH(BE$89,$19:$19,0)),'Table A2 Economic Benefits'!BE116)</f>
        <v>0</v>
      </c>
      <c r="BF128" s="382">
        <f>IF(ISNUMBER(BF64),BF64/INDEX($20:$20,MATCH(BF$89,$19:$19,0)),'Table A2 Economic Benefits'!BF116)</f>
        <v>0</v>
      </c>
      <c r="BG128" s="382">
        <f>IF(ISNUMBER(BG64),BG64/INDEX($20:$20,MATCH(BG$89,$19:$19,0)),'Table A2 Economic Benefits'!BG116)</f>
        <v>0</v>
      </c>
      <c r="BH128" s="382">
        <f>IF(ISNUMBER(BH64),BH64/INDEX($20:$20,MATCH(BH$89,$19:$19,0)),'Table A2 Economic Benefits'!BH116)</f>
        <v>0</v>
      </c>
      <c r="BI128" s="382">
        <f>IF(ISNUMBER(BI64),BI64/INDEX($20:$20,MATCH(BI$89,$19:$19,0)),'Table A2 Economic Benefits'!BI116)</f>
        <v>0</v>
      </c>
      <c r="BJ128" s="382">
        <f>IF(ISNUMBER(BJ64),BJ64/INDEX($20:$20,MATCH(BJ$89,$19:$19,0)),'Table A2 Economic Benefits'!BJ116)</f>
        <v>0</v>
      </c>
      <c r="BK128" s="382">
        <f>IF(ISNUMBER(BK64),BK64/INDEX($20:$20,MATCH(BK$89,$19:$19,0)),'Table A2 Economic Benefits'!BK116)</f>
        <v>0</v>
      </c>
      <c r="BL128" s="382">
        <f>IF(ISNUMBER(BL64),BL64/INDEX($20:$20,MATCH(BL$89,$19:$19,0)),'Table A2 Economic Benefits'!BL116)</f>
        <v>0</v>
      </c>
      <c r="BM128" s="382">
        <f>IF(ISNUMBER(BM64),BM64/INDEX($20:$20,MATCH(BM$89,$19:$19,0)),'Table A2 Economic Benefits'!BM116)</f>
        <v>0</v>
      </c>
      <c r="BN128" s="382">
        <f>IF(ISNUMBER(BN64),BN64/INDEX($20:$20,MATCH(BN$89,$19:$19,0)),'Table A2 Economic Benefits'!BN116)</f>
        <v>0</v>
      </c>
      <c r="BO128" s="382">
        <f>IF(ISNUMBER(BO64),BO64/INDEX($20:$20,MATCH(BO$89,$19:$19,0)),'Table A2 Economic Benefits'!BO116)</f>
        <v>0</v>
      </c>
    </row>
    <row r="129" spans="3:67" x14ac:dyDescent="0.35">
      <c r="C129" s="109" t="str">
        <f t="shared" si="6"/>
        <v>&lt;Select&gt;</v>
      </c>
      <c r="D129" s="109" t="str">
        <f t="shared" si="6"/>
        <v>&lt;Select&gt;</v>
      </c>
      <c r="E129" s="109" t="str">
        <f t="shared" si="7"/>
        <v/>
      </c>
      <c r="F129" s="109" t="str">
        <f t="shared" si="7"/>
        <v>&lt;Select&gt;</v>
      </c>
      <c r="G129" s="109" t="str">
        <f t="shared" si="7"/>
        <v>&lt;Select&gt;</v>
      </c>
      <c r="H129" s="382">
        <f>IF(ISNUMBER(H65),H65/INDEX($20:$20,MATCH(H$89,$19:$19,0)),'Table A2 Economic Benefits'!H117)</f>
        <v>0</v>
      </c>
      <c r="I129" s="382">
        <f>IF(ISNUMBER(I65),I65/INDEX($20:$20,MATCH(I$89,$19:$19,0)),'Table A2 Economic Benefits'!I117)</f>
        <v>0</v>
      </c>
      <c r="J129" s="382">
        <f>IF(ISNUMBER(J65),J65/INDEX($20:$20,MATCH(J$89,$19:$19,0)),'Table A2 Economic Benefits'!J117)</f>
        <v>0</v>
      </c>
      <c r="K129" s="382">
        <f>IF(ISNUMBER(K65),K65/INDEX($20:$20,MATCH(K$89,$19:$19,0)),'Table A2 Economic Benefits'!K117)</f>
        <v>0</v>
      </c>
      <c r="L129" s="382">
        <f>IF(ISNUMBER(L65),L65/INDEX($20:$20,MATCH(L$89,$19:$19,0)),'Table A2 Economic Benefits'!L117)</f>
        <v>0</v>
      </c>
      <c r="M129" s="382">
        <f>IF(ISNUMBER(M65),M65/INDEX($20:$20,MATCH(M$89,$19:$19,0)),'Table A2 Economic Benefits'!M117)</f>
        <v>0</v>
      </c>
      <c r="N129" s="382">
        <f>IF(ISNUMBER(N65),N65/INDEX($20:$20,MATCH(N$89,$19:$19,0)),'Table A2 Economic Benefits'!N117)</f>
        <v>0</v>
      </c>
      <c r="O129" s="382">
        <f>IF(ISNUMBER(O65),O65/INDEX($20:$20,MATCH(O$89,$19:$19,0)),'Table A2 Economic Benefits'!O117)</f>
        <v>0</v>
      </c>
      <c r="P129" s="382">
        <f>IF(ISNUMBER(P65),P65/INDEX($20:$20,MATCH(P$89,$19:$19,0)),'Table A2 Economic Benefits'!P117)</f>
        <v>0</v>
      </c>
      <c r="Q129" s="382">
        <f>IF(ISNUMBER(Q65),Q65/INDEX($20:$20,MATCH(Q$89,$19:$19,0)),'Table A2 Economic Benefits'!Q117)</f>
        <v>0</v>
      </c>
      <c r="R129" s="382">
        <f>IF(ISNUMBER(R65),R65/INDEX($20:$20,MATCH(R$89,$19:$19,0)),'Table A2 Economic Benefits'!R117)</f>
        <v>0</v>
      </c>
      <c r="S129" s="382">
        <f>IF(ISNUMBER(S65),S65/INDEX($20:$20,MATCH(S$89,$19:$19,0)),'Table A2 Economic Benefits'!S117)</f>
        <v>0</v>
      </c>
      <c r="T129" s="382">
        <f>IF(ISNUMBER(T65),T65/INDEX($20:$20,MATCH(T$89,$19:$19,0)),'Table A2 Economic Benefits'!T117)</f>
        <v>0</v>
      </c>
      <c r="U129" s="382">
        <f>IF(ISNUMBER(U65),U65/INDEX($20:$20,MATCH(U$89,$19:$19,0)),'Table A2 Economic Benefits'!U117)</f>
        <v>0</v>
      </c>
      <c r="V129" s="382">
        <f>IF(ISNUMBER(V65),V65/INDEX($20:$20,MATCH(V$89,$19:$19,0)),'Table A2 Economic Benefits'!V117)</f>
        <v>0</v>
      </c>
      <c r="W129" s="382">
        <f>IF(ISNUMBER(W65),W65/INDEX($20:$20,MATCH(W$89,$19:$19,0)),'Table A2 Economic Benefits'!W117)</f>
        <v>0</v>
      </c>
      <c r="X129" s="382">
        <f>IF(ISNUMBER(X65),X65/INDEX($20:$20,MATCH(X$89,$19:$19,0)),'Table A2 Economic Benefits'!X117)</f>
        <v>0</v>
      </c>
      <c r="Y129" s="382">
        <f>IF(ISNUMBER(Y65),Y65/INDEX($20:$20,MATCH(Y$89,$19:$19,0)),'Table A2 Economic Benefits'!Y117)</f>
        <v>0</v>
      </c>
      <c r="Z129" s="382">
        <f>IF(ISNUMBER(Z65),Z65/INDEX($20:$20,MATCH(Z$89,$19:$19,0)),'Table A2 Economic Benefits'!Z117)</f>
        <v>0</v>
      </c>
      <c r="AA129" s="382">
        <f>IF(ISNUMBER(AA65),AA65/INDEX($20:$20,MATCH(AA$89,$19:$19,0)),'Table A2 Economic Benefits'!AA117)</f>
        <v>0</v>
      </c>
      <c r="AB129" s="382">
        <f>IF(ISNUMBER(AB65),AB65/INDEX($20:$20,MATCH(AB$89,$19:$19,0)),'Table A2 Economic Benefits'!AB117)</f>
        <v>0</v>
      </c>
      <c r="AC129" s="382">
        <f>IF(ISNUMBER(AC65),AC65/INDEX($20:$20,MATCH(AC$89,$19:$19,0)),'Table A2 Economic Benefits'!AC117)</f>
        <v>0</v>
      </c>
      <c r="AD129" s="382">
        <f>IF(ISNUMBER(AD65),AD65/INDEX($20:$20,MATCH(AD$89,$19:$19,0)),'Table A2 Economic Benefits'!AD117)</f>
        <v>0</v>
      </c>
      <c r="AE129" s="382">
        <f>IF(ISNUMBER(AE65),AE65/INDEX($20:$20,MATCH(AE$89,$19:$19,0)),'Table A2 Economic Benefits'!AE117)</f>
        <v>0</v>
      </c>
      <c r="AF129" s="382">
        <f>IF(ISNUMBER(AF65),AF65/INDEX($20:$20,MATCH(AF$89,$19:$19,0)),'Table A2 Economic Benefits'!AF117)</f>
        <v>0</v>
      </c>
      <c r="AG129" s="382">
        <f>IF(ISNUMBER(AG65),AG65/INDEX($20:$20,MATCH(AG$89,$19:$19,0)),'Table A2 Economic Benefits'!AG117)</f>
        <v>0</v>
      </c>
      <c r="AH129" s="382">
        <f>IF(ISNUMBER(AH65),AH65/INDEX($20:$20,MATCH(AH$89,$19:$19,0)),'Table A2 Economic Benefits'!AH117)</f>
        <v>0</v>
      </c>
      <c r="AI129" s="382">
        <f>IF(ISNUMBER(AI65),AI65/INDEX($20:$20,MATCH(AI$89,$19:$19,0)),'Table A2 Economic Benefits'!AI117)</f>
        <v>0</v>
      </c>
      <c r="AJ129" s="382">
        <f>IF(ISNUMBER(AJ65),AJ65/INDEX($20:$20,MATCH(AJ$89,$19:$19,0)),'Table A2 Economic Benefits'!AJ117)</f>
        <v>0</v>
      </c>
      <c r="AK129" s="382">
        <f>IF(ISNUMBER(AK65),AK65/INDEX($20:$20,MATCH(AK$89,$19:$19,0)),'Table A2 Economic Benefits'!AK117)</f>
        <v>0</v>
      </c>
      <c r="AL129" s="382">
        <f>IF(ISNUMBER(AL65),AL65/INDEX($20:$20,MATCH(AL$89,$19:$19,0)),'Table A2 Economic Benefits'!AL117)</f>
        <v>0</v>
      </c>
      <c r="AM129" s="382">
        <f>IF(ISNUMBER(AM65),AM65/INDEX($20:$20,MATCH(AM$89,$19:$19,0)),'Table A2 Economic Benefits'!AM117)</f>
        <v>0</v>
      </c>
      <c r="AN129" s="382">
        <f>IF(ISNUMBER(AN65),AN65/INDEX($20:$20,MATCH(AN$89,$19:$19,0)),'Table A2 Economic Benefits'!AN117)</f>
        <v>0</v>
      </c>
      <c r="AO129" s="382">
        <f>IF(ISNUMBER(AO65),AO65/INDEX($20:$20,MATCH(AO$89,$19:$19,0)),'Table A2 Economic Benefits'!AO117)</f>
        <v>0</v>
      </c>
      <c r="AP129" s="382">
        <f>IF(ISNUMBER(AP65),AP65/INDEX($20:$20,MATCH(AP$89,$19:$19,0)),'Table A2 Economic Benefits'!AP117)</f>
        <v>0</v>
      </c>
      <c r="AQ129" s="382">
        <f>IF(ISNUMBER(AQ65),AQ65/INDEX($20:$20,MATCH(AQ$89,$19:$19,0)),'Table A2 Economic Benefits'!AQ117)</f>
        <v>0</v>
      </c>
      <c r="AR129" s="382">
        <f>IF(ISNUMBER(AR65),AR65/INDEX($20:$20,MATCH(AR$89,$19:$19,0)),'Table A2 Economic Benefits'!AR117)</f>
        <v>0</v>
      </c>
      <c r="AS129" s="382">
        <f>IF(ISNUMBER(AS65),AS65/INDEX($20:$20,MATCH(AS$89,$19:$19,0)),'Table A2 Economic Benefits'!AS117)</f>
        <v>0</v>
      </c>
      <c r="AT129" s="382">
        <f>IF(ISNUMBER(AT65),AT65/INDEX($20:$20,MATCH(AT$89,$19:$19,0)),'Table A2 Economic Benefits'!AT117)</f>
        <v>0</v>
      </c>
      <c r="AU129" s="382">
        <f>IF(ISNUMBER(AU65),AU65/INDEX($20:$20,MATCH(AU$89,$19:$19,0)),'Table A2 Economic Benefits'!AU117)</f>
        <v>0</v>
      </c>
      <c r="AV129" s="382">
        <f>IF(ISNUMBER(AV65),AV65/INDEX($20:$20,MATCH(AV$89,$19:$19,0)),'Table A2 Economic Benefits'!AV117)</f>
        <v>0</v>
      </c>
      <c r="AW129" s="382">
        <f>IF(ISNUMBER(AW65),AW65/INDEX($20:$20,MATCH(AW$89,$19:$19,0)),'Table A2 Economic Benefits'!AW117)</f>
        <v>0</v>
      </c>
      <c r="AX129" s="382">
        <f>IF(ISNUMBER(AX65),AX65/INDEX($20:$20,MATCH(AX$89,$19:$19,0)),'Table A2 Economic Benefits'!AX117)</f>
        <v>0</v>
      </c>
      <c r="AY129" s="382">
        <f>IF(ISNUMBER(AY65),AY65/INDEX($20:$20,MATCH(AY$89,$19:$19,0)),'Table A2 Economic Benefits'!AY117)</f>
        <v>0</v>
      </c>
      <c r="AZ129" s="382">
        <f>IF(ISNUMBER(AZ65),AZ65/INDEX($20:$20,MATCH(AZ$89,$19:$19,0)),'Table A2 Economic Benefits'!AZ117)</f>
        <v>0</v>
      </c>
      <c r="BA129" s="382">
        <f>IF(ISNUMBER(BA65),BA65/INDEX($20:$20,MATCH(BA$89,$19:$19,0)),'Table A2 Economic Benefits'!BA117)</f>
        <v>0</v>
      </c>
      <c r="BB129" s="382">
        <f>IF(ISNUMBER(BB65),BB65/INDEX($20:$20,MATCH(BB$89,$19:$19,0)),'Table A2 Economic Benefits'!BB117)</f>
        <v>0</v>
      </c>
      <c r="BC129" s="382">
        <f>IF(ISNUMBER(BC65),BC65/INDEX($20:$20,MATCH(BC$89,$19:$19,0)),'Table A2 Economic Benefits'!BC117)</f>
        <v>0</v>
      </c>
      <c r="BD129" s="382">
        <f>IF(ISNUMBER(BD65),BD65/INDEX($20:$20,MATCH(BD$89,$19:$19,0)),'Table A2 Economic Benefits'!BD117)</f>
        <v>0</v>
      </c>
      <c r="BE129" s="382">
        <f>IF(ISNUMBER(BE65),BE65/INDEX($20:$20,MATCH(BE$89,$19:$19,0)),'Table A2 Economic Benefits'!BE117)</f>
        <v>0</v>
      </c>
      <c r="BF129" s="382">
        <f>IF(ISNUMBER(BF65),BF65/INDEX($20:$20,MATCH(BF$89,$19:$19,0)),'Table A2 Economic Benefits'!BF117)</f>
        <v>0</v>
      </c>
      <c r="BG129" s="382">
        <f>IF(ISNUMBER(BG65),BG65/INDEX($20:$20,MATCH(BG$89,$19:$19,0)),'Table A2 Economic Benefits'!BG117)</f>
        <v>0</v>
      </c>
      <c r="BH129" s="382">
        <f>IF(ISNUMBER(BH65),BH65/INDEX($20:$20,MATCH(BH$89,$19:$19,0)),'Table A2 Economic Benefits'!BH117)</f>
        <v>0</v>
      </c>
      <c r="BI129" s="382">
        <f>IF(ISNUMBER(BI65),BI65/INDEX($20:$20,MATCH(BI$89,$19:$19,0)),'Table A2 Economic Benefits'!BI117)</f>
        <v>0</v>
      </c>
      <c r="BJ129" s="382">
        <f>IF(ISNUMBER(BJ65),BJ65/INDEX($20:$20,MATCH(BJ$89,$19:$19,0)),'Table A2 Economic Benefits'!BJ117)</f>
        <v>0</v>
      </c>
      <c r="BK129" s="382">
        <f>IF(ISNUMBER(BK65),BK65/INDEX($20:$20,MATCH(BK$89,$19:$19,0)),'Table A2 Economic Benefits'!BK117)</f>
        <v>0</v>
      </c>
      <c r="BL129" s="382">
        <f>IF(ISNUMBER(BL65),BL65/INDEX($20:$20,MATCH(BL$89,$19:$19,0)),'Table A2 Economic Benefits'!BL117)</f>
        <v>0</v>
      </c>
      <c r="BM129" s="382">
        <f>IF(ISNUMBER(BM65),BM65/INDEX($20:$20,MATCH(BM$89,$19:$19,0)),'Table A2 Economic Benefits'!BM117)</f>
        <v>0</v>
      </c>
      <c r="BN129" s="382">
        <f>IF(ISNUMBER(BN65),BN65/INDEX($20:$20,MATCH(BN$89,$19:$19,0)),'Table A2 Economic Benefits'!BN117)</f>
        <v>0</v>
      </c>
      <c r="BO129" s="382">
        <f>IF(ISNUMBER(BO65),BO65/INDEX($20:$20,MATCH(BO$89,$19:$19,0)),'Table A2 Economic Benefits'!BO117)</f>
        <v>0</v>
      </c>
    </row>
    <row r="130" spans="3:67" x14ac:dyDescent="0.35">
      <c r="C130" s="109" t="str">
        <f t="shared" ref="C130:D149" si="8">C66</f>
        <v>&lt;Select&gt;</v>
      </c>
      <c r="D130" s="109" t="str">
        <f t="shared" si="8"/>
        <v>&lt;Select&gt;</v>
      </c>
      <c r="E130" s="109" t="str">
        <f t="shared" si="7"/>
        <v/>
      </c>
      <c r="F130" s="109" t="str">
        <f t="shared" si="7"/>
        <v>&lt;Select&gt;</v>
      </c>
      <c r="G130" s="109" t="str">
        <f t="shared" si="7"/>
        <v>&lt;Select&gt;</v>
      </c>
      <c r="H130" s="382">
        <f>IF(ISNUMBER(H66),H66/INDEX($20:$20,MATCH(H$89,$19:$19,0)),'Table A2 Economic Benefits'!H118)</f>
        <v>0</v>
      </c>
      <c r="I130" s="382">
        <f>IF(ISNUMBER(I66),I66/INDEX($20:$20,MATCH(I$89,$19:$19,0)),'Table A2 Economic Benefits'!I118)</f>
        <v>0</v>
      </c>
      <c r="J130" s="382">
        <f>IF(ISNUMBER(J66),J66/INDEX($20:$20,MATCH(J$89,$19:$19,0)),'Table A2 Economic Benefits'!J118)</f>
        <v>0</v>
      </c>
      <c r="K130" s="382">
        <f>IF(ISNUMBER(K66),K66/INDEX($20:$20,MATCH(K$89,$19:$19,0)),'Table A2 Economic Benefits'!K118)</f>
        <v>0</v>
      </c>
      <c r="L130" s="382">
        <f>IF(ISNUMBER(L66),L66/INDEX($20:$20,MATCH(L$89,$19:$19,0)),'Table A2 Economic Benefits'!L118)</f>
        <v>0</v>
      </c>
      <c r="M130" s="382">
        <f>IF(ISNUMBER(M66),M66/INDEX($20:$20,MATCH(M$89,$19:$19,0)),'Table A2 Economic Benefits'!M118)</f>
        <v>0</v>
      </c>
      <c r="N130" s="382">
        <f>IF(ISNUMBER(N66),N66/INDEX($20:$20,MATCH(N$89,$19:$19,0)),'Table A2 Economic Benefits'!N118)</f>
        <v>0</v>
      </c>
      <c r="O130" s="382">
        <f>IF(ISNUMBER(O66),O66/INDEX($20:$20,MATCH(O$89,$19:$19,0)),'Table A2 Economic Benefits'!O118)</f>
        <v>0</v>
      </c>
      <c r="P130" s="382">
        <f>IF(ISNUMBER(P66),P66/INDEX($20:$20,MATCH(P$89,$19:$19,0)),'Table A2 Economic Benefits'!P118)</f>
        <v>0</v>
      </c>
      <c r="Q130" s="382">
        <f>IF(ISNUMBER(Q66),Q66/INDEX($20:$20,MATCH(Q$89,$19:$19,0)),'Table A2 Economic Benefits'!Q118)</f>
        <v>0</v>
      </c>
      <c r="R130" s="382">
        <f>IF(ISNUMBER(R66),R66/INDEX($20:$20,MATCH(R$89,$19:$19,0)),'Table A2 Economic Benefits'!R118)</f>
        <v>0</v>
      </c>
      <c r="S130" s="382">
        <f>IF(ISNUMBER(S66),S66/INDEX($20:$20,MATCH(S$89,$19:$19,0)),'Table A2 Economic Benefits'!S118)</f>
        <v>0</v>
      </c>
      <c r="T130" s="382">
        <f>IF(ISNUMBER(T66),T66/INDEX($20:$20,MATCH(T$89,$19:$19,0)),'Table A2 Economic Benefits'!T118)</f>
        <v>0</v>
      </c>
      <c r="U130" s="382">
        <f>IF(ISNUMBER(U66),U66/INDEX($20:$20,MATCH(U$89,$19:$19,0)),'Table A2 Economic Benefits'!U118)</f>
        <v>0</v>
      </c>
      <c r="V130" s="382">
        <f>IF(ISNUMBER(V66),V66/INDEX($20:$20,MATCH(V$89,$19:$19,0)),'Table A2 Economic Benefits'!V118)</f>
        <v>0</v>
      </c>
      <c r="W130" s="382">
        <f>IF(ISNUMBER(W66),W66/INDEX($20:$20,MATCH(W$89,$19:$19,0)),'Table A2 Economic Benefits'!W118)</f>
        <v>0</v>
      </c>
      <c r="X130" s="382">
        <f>IF(ISNUMBER(X66),X66/INDEX($20:$20,MATCH(X$89,$19:$19,0)),'Table A2 Economic Benefits'!X118)</f>
        <v>0</v>
      </c>
      <c r="Y130" s="382">
        <f>IF(ISNUMBER(Y66),Y66/INDEX($20:$20,MATCH(Y$89,$19:$19,0)),'Table A2 Economic Benefits'!Y118)</f>
        <v>0</v>
      </c>
      <c r="Z130" s="382">
        <f>IF(ISNUMBER(Z66),Z66/INDEX($20:$20,MATCH(Z$89,$19:$19,0)),'Table A2 Economic Benefits'!Z118)</f>
        <v>0</v>
      </c>
      <c r="AA130" s="382">
        <f>IF(ISNUMBER(AA66),AA66/INDEX($20:$20,MATCH(AA$89,$19:$19,0)),'Table A2 Economic Benefits'!AA118)</f>
        <v>0</v>
      </c>
      <c r="AB130" s="382">
        <f>IF(ISNUMBER(AB66),AB66/INDEX($20:$20,MATCH(AB$89,$19:$19,0)),'Table A2 Economic Benefits'!AB118)</f>
        <v>0</v>
      </c>
      <c r="AC130" s="382">
        <f>IF(ISNUMBER(AC66),AC66/INDEX($20:$20,MATCH(AC$89,$19:$19,0)),'Table A2 Economic Benefits'!AC118)</f>
        <v>0</v>
      </c>
      <c r="AD130" s="382">
        <f>IF(ISNUMBER(AD66),AD66/INDEX($20:$20,MATCH(AD$89,$19:$19,0)),'Table A2 Economic Benefits'!AD118)</f>
        <v>0</v>
      </c>
      <c r="AE130" s="382">
        <f>IF(ISNUMBER(AE66),AE66/INDEX($20:$20,MATCH(AE$89,$19:$19,0)),'Table A2 Economic Benefits'!AE118)</f>
        <v>0</v>
      </c>
      <c r="AF130" s="382">
        <f>IF(ISNUMBER(AF66),AF66/INDEX($20:$20,MATCH(AF$89,$19:$19,0)),'Table A2 Economic Benefits'!AF118)</f>
        <v>0</v>
      </c>
      <c r="AG130" s="382">
        <f>IF(ISNUMBER(AG66),AG66/INDEX($20:$20,MATCH(AG$89,$19:$19,0)),'Table A2 Economic Benefits'!AG118)</f>
        <v>0</v>
      </c>
      <c r="AH130" s="382">
        <f>IF(ISNUMBER(AH66),AH66/INDEX($20:$20,MATCH(AH$89,$19:$19,0)),'Table A2 Economic Benefits'!AH118)</f>
        <v>0</v>
      </c>
      <c r="AI130" s="382">
        <f>IF(ISNUMBER(AI66),AI66/INDEX($20:$20,MATCH(AI$89,$19:$19,0)),'Table A2 Economic Benefits'!AI118)</f>
        <v>0</v>
      </c>
      <c r="AJ130" s="382">
        <f>IF(ISNUMBER(AJ66),AJ66/INDEX($20:$20,MATCH(AJ$89,$19:$19,0)),'Table A2 Economic Benefits'!AJ118)</f>
        <v>0</v>
      </c>
      <c r="AK130" s="382">
        <f>IF(ISNUMBER(AK66),AK66/INDEX($20:$20,MATCH(AK$89,$19:$19,0)),'Table A2 Economic Benefits'!AK118)</f>
        <v>0</v>
      </c>
      <c r="AL130" s="382">
        <f>IF(ISNUMBER(AL66),AL66/INDEX($20:$20,MATCH(AL$89,$19:$19,0)),'Table A2 Economic Benefits'!AL118)</f>
        <v>0</v>
      </c>
      <c r="AM130" s="382">
        <f>IF(ISNUMBER(AM66),AM66/INDEX($20:$20,MATCH(AM$89,$19:$19,0)),'Table A2 Economic Benefits'!AM118)</f>
        <v>0</v>
      </c>
      <c r="AN130" s="382">
        <f>IF(ISNUMBER(AN66),AN66/INDEX($20:$20,MATCH(AN$89,$19:$19,0)),'Table A2 Economic Benefits'!AN118)</f>
        <v>0</v>
      </c>
      <c r="AO130" s="382">
        <f>IF(ISNUMBER(AO66),AO66/INDEX($20:$20,MATCH(AO$89,$19:$19,0)),'Table A2 Economic Benefits'!AO118)</f>
        <v>0</v>
      </c>
      <c r="AP130" s="382">
        <f>IF(ISNUMBER(AP66),AP66/INDEX($20:$20,MATCH(AP$89,$19:$19,0)),'Table A2 Economic Benefits'!AP118)</f>
        <v>0</v>
      </c>
      <c r="AQ130" s="382">
        <f>IF(ISNUMBER(AQ66),AQ66/INDEX($20:$20,MATCH(AQ$89,$19:$19,0)),'Table A2 Economic Benefits'!AQ118)</f>
        <v>0</v>
      </c>
      <c r="AR130" s="382">
        <f>IF(ISNUMBER(AR66),AR66/INDEX($20:$20,MATCH(AR$89,$19:$19,0)),'Table A2 Economic Benefits'!AR118)</f>
        <v>0</v>
      </c>
      <c r="AS130" s="382">
        <f>IF(ISNUMBER(AS66),AS66/INDEX($20:$20,MATCH(AS$89,$19:$19,0)),'Table A2 Economic Benefits'!AS118)</f>
        <v>0</v>
      </c>
      <c r="AT130" s="382">
        <f>IF(ISNUMBER(AT66),AT66/INDEX($20:$20,MATCH(AT$89,$19:$19,0)),'Table A2 Economic Benefits'!AT118)</f>
        <v>0</v>
      </c>
      <c r="AU130" s="382">
        <f>IF(ISNUMBER(AU66),AU66/INDEX($20:$20,MATCH(AU$89,$19:$19,0)),'Table A2 Economic Benefits'!AU118)</f>
        <v>0</v>
      </c>
      <c r="AV130" s="382">
        <f>IF(ISNUMBER(AV66),AV66/INDEX($20:$20,MATCH(AV$89,$19:$19,0)),'Table A2 Economic Benefits'!AV118)</f>
        <v>0</v>
      </c>
      <c r="AW130" s="382">
        <f>IF(ISNUMBER(AW66),AW66/INDEX($20:$20,MATCH(AW$89,$19:$19,0)),'Table A2 Economic Benefits'!AW118)</f>
        <v>0</v>
      </c>
      <c r="AX130" s="382">
        <f>IF(ISNUMBER(AX66),AX66/INDEX($20:$20,MATCH(AX$89,$19:$19,0)),'Table A2 Economic Benefits'!AX118)</f>
        <v>0</v>
      </c>
      <c r="AY130" s="382">
        <f>IF(ISNUMBER(AY66),AY66/INDEX($20:$20,MATCH(AY$89,$19:$19,0)),'Table A2 Economic Benefits'!AY118)</f>
        <v>0</v>
      </c>
      <c r="AZ130" s="382">
        <f>IF(ISNUMBER(AZ66),AZ66/INDEX($20:$20,MATCH(AZ$89,$19:$19,0)),'Table A2 Economic Benefits'!AZ118)</f>
        <v>0</v>
      </c>
      <c r="BA130" s="382">
        <f>IF(ISNUMBER(BA66),BA66/INDEX($20:$20,MATCH(BA$89,$19:$19,0)),'Table A2 Economic Benefits'!BA118)</f>
        <v>0</v>
      </c>
      <c r="BB130" s="382">
        <f>IF(ISNUMBER(BB66),BB66/INDEX($20:$20,MATCH(BB$89,$19:$19,0)),'Table A2 Economic Benefits'!BB118)</f>
        <v>0</v>
      </c>
      <c r="BC130" s="382">
        <f>IF(ISNUMBER(BC66),BC66/INDEX($20:$20,MATCH(BC$89,$19:$19,0)),'Table A2 Economic Benefits'!BC118)</f>
        <v>0</v>
      </c>
      <c r="BD130" s="382">
        <f>IF(ISNUMBER(BD66),BD66/INDEX($20:$20,MATCH(BD$89,$19:$19,0)),'Table A2 Economic Benefits'!BD118)</f>
        <v>0</v>
      </c>
      <c r="BE130" s="382">
        <f>IF(ISNUMBER(BE66),BE66/INDEX($20:$20,MATCH(BE$89,$19:$19,0)),'Table A2 Economic Benefits'!BE118)</f>
        <v>0</v>
      </c>
      <c r="BF130" s="382">
        <f>IF(ISNUMBER(BF66),BF66/INDEX($20:$20,MATCH(BF$89,$19:$19,0)),'Table A2 Economic Benefits'!BF118)</f>
        <v>0</v>
      </c>
      <c r="BG130" s="382">
        <f>IF(ISNUMBER(BG66),BG66/INDEX($20:$20,MATCH(BG$89,$19:$19,0)),'Table A2 Economic Benefits'!BG118)</f>
        <v>0</v>
      </c>
      <c r="BH130" s="382">
        <f>IF(ISNUMBER(BH66),BH66/INDEX($20:$20,MATCH(BH$89,$19:$19,0)),'Table A2 Economic Benefits'!BH118)</f>
        <v>0</v>
      </c>
      <c r="BI130" s="382">
        <f>IF(ISNUMBER(BI66),BI66/INDEX($20:$20,MATCH(BI$89,$19:$19,0)),'Table A2 Economic Benefits'!BI118)</f>
        <v>0</v>
      </c>
      <c r="BJ130" s="382">
        <f>IF(ISNUMBER(BJ66),BJ66/INDEX($20:$20,MATCH(BJ$89,$19:$19,0)),'Table A2 Economic Benefits'!BJ118)</f>
        <v>0</v>
      </c>
      <c r="BK130" s="382">
        <f>IF(ISNUMBER(BK66),BK66/INDEX($20:$20,MATCH(BK$89,$19:$19,0)),'Table A2 Economic Benefits'!BK118)</f>
        <v>0</v>
      </c>
      <c r="BL130" s="382">
        <f>IF(ISNUMBER(BL66),BL66/INDEX($20:$20,MATCH(BL$89,$19:$19,0)),'Table A2 Economic Benefits'!BL118)</f>
        <v>0</v>
      </c>
      <c r="BM130" s="382">
        <f>IF(ISNUMBER(BM66),BM66/INDEX($20:$20,MATCH(BM$89,$19:$19,0)),'Table A2 Economic Benefits'!BM118)</f>
        <v>0</v>
      </c>
      <c r="BN130" s="382">
        <f>IF(ISNUMBER(BN66),BN66/INDEX($20:$20,MATCH(BN$89,$19:$19,0)),'Table A2 Economic Benefits'!BN118)</f>
        <v>0</v>
      </c>
      <c r="BO130" s="382">
        <f>IF(ISNUMBER(BO66),BO66/INDEX($20:$20,MATCH(BO$89,$19:$19,0)),'Table A2 Economic Benefits'!BO118)</f>
        <v>0</v>
      </c>
    </row>
    <row r="131" spans="3:67" x14ac:dyDescent="0.35">
      <c r="C131" s="109" t="str">
        <f t="shared" si="8"/>
        <v>&lt;Select&gt;</v>
      </c>
      <c r="D131" s="109" t="str">
        <f t="shared" si="8"/>
        <v>&lt;Select&gt;</v>
      </c>
      <c r="E131" s="109" t="str">
        <f t="shared" ref="E131:G149" si="9">E67</f>
        <v/>
      </c>
      <c r="F131" s="109" t="str">
        <f t="shared" si="9"/>
        <v>&lt;Select&gt;</v>
      </c>
      <c r="G131" s="109" t="str">
        <f t="shared" si="9"/>
        <v>&lt;Select&gt;</v>
      </c>
      <c r="H131" s="382">
        <f>IF(ISNUMBER(H67),H67/INDEX($20:$20,MATCH(H$89,$19:$19,0)),'Table A2 Economic Benefits'!H119)</f>
        <v>0</v>
      </c>
      <c r="I131" s="382">
        <f>IF(ISNUMBER(I67),I67/INDEX($20:$20,MATCH(I$89,$19:$19,0)),'Table A2 Economic Benefits'!I119)</f>
        <v>0</v>
      </c>
      <c r="J131" s="382">
        <f>IF(ISNUMBER(J67),J67/INDEX($20:$20,MATCH(J$89,$19:$19,0)),'Table A2 Economic Benefits'!J119)</f>
        <v>0</v>
      </c>
      <c r="K131" s="382">
        <f>IF(ISNUMBER(K67),K67/INDEX($20:$20,MATCH(K$89,$19:$19,0)),'Table A2 Economic Benefits'!K119)</f>
        <v>0</v>
      </c>
      <c r="L131" s="382">
        <f>IF(ISNUMBER(L67),L67/INDEX($20:$20,MATCH(L$89,$19:$19,0)),'Table A2 Economic Benefits'!L119)</f>
        <v>0</v>
      </c>
      <c r="M131" s="382">
        <f>IF(ISNUMBER(M67),M67/INDEX($20:$20,MATCH(M$89,$19:$19,0)),'Table A2 Economic Benefits'!M119)</f>
        <v>0</v>
      </c>
      <c r="N131" s="382">
        <f>IF(ISNUMBER(N67),N67/INDEX($20:$20,MATCH(N$89,$19:$19,0)),'Table A2 Economic Benefits'!N119)</f>
        <v>0</v>
      </c>
      <c r="O131" s="382">
        <f>IF(ISNUMBER(O67),O67/INDEX($20:$20,MATCH(O$89,$19:$19,0)),'Table A2 Economic Benefits'!O119)</f>
        <v>0</v>
      </c>
      <c r="P131" s="382">
        <f>IF(ISNUMBER(P67),P67/INDEX($20:$20,MATCH(P$89,$19:$19,0)),'Table A2 Economic Benefits'!P119)</f>
        <v>0</v>
      </c>
      <c r="Q131" s="382">
        <f>IF(ISNUMBER(Q67),Q67/INDEX($20:$20,MATCH(Q$89,$19:$19,0)),'Table A2 Economic Benefits'!Q119)</f>
        <v>0</v>
      </c>
      <c r="R131" s="382">
        <f>IF(ISNUMBER(R67),R67/INDEX($20:$20,MATCH(R$89,$19:$19,0)),'Table A2 Economic Benefits'!R119)</f>
        <v>0</v>
      </c>
      <c r="S131" s="382">
        <f>IF(ISNUMBER(S67),S67/INDEX($20:$20,MATCH(S$89,$19:$19,0)),'Table A2 Economic Benefits'!S119)</f>
        <v>0</v>
      </c>
      <c r="T131" s="382">
        <f>IF(ISNUMBER(T67),T67/INDEX($20:$20,MATCH(T$89,$19:$19,0)),'Table A2 Economic Benefits'!T119)</f>
        <v>0</v>
      </c>
      <c r="U131" s="382">
        <f>IF(ISNUMBER(U67),U67/INDEX($20:$20,MATCH(U$89,$19:$19,0)),'Table A2 Economic Benefits'!U119)</f>
        <v>0</v>
      </c>
      <c r="V131" s="382">
        <f>IF(ISNUMBER(V67),V67/INDEX($20:$20,MATCH(V$89,$19:$19,0)),'Table A2 Economic Benefits'!V119)</f>
        <v>0</v>
      </c>
      <c r="W131" s="382">
        <f>IF(ISNUMBER(W67),W67/INDEX($20:$20,MATCH(W$89,$19:$19,0)),'Table A2 Economic Benefits'!W119)</f>
        <v>0</v>
      </c>
      <c r="X131" s="382">
        <f>IF(ISNUMBER(X67),X67/INDEX($20:$20,MATCH(X$89,$19:$19,0)),'Table A2 Economic Benefits'!X119)</f>
        <v>0</v>
      </c>
      <c r="Y131" s="382">
        <f>IF(ISNUMBER(Y67),Y67/INDEX($20:$20,MATCH(Y$89,$19:$19,0)),'Table A2 Economic Benefits'!Y119)</f>
        <v>0</v>
      </c>
      <c r="Z131" s="382">
        <f>IF(ISNUMBER(Z67),Z67/INDEX($20:$20,MATCH(Z$89,$19:$19,0)),'Table A2 Economic Benefits'!Z119)</f>
        <v>0</v>
      </c>
      <c r="AA131" s="382">
        <f>IF(ISNUMBER(AA67),AA67/INDEX($20:$20,MATCH(AA$89,$19:$19,0)),'Table A2 Economic Benefits'!AA119)</f>
        <v>0</v>
      </c>
      <c r="AB131" s="382">
        <f>IF(ISNUMBER(AB67),AB67/INDEX($20:$20,MATCH(AB$89,$19:$19,0)),'Table A2 Economic Benefits'!AB119)</f>
        <v>0</v>
      </c>
      <c r="AC131" s="382">
        <f>IF(ISNUMBER(AC67),AC67/INDEX($20:$20,MATCH(AC$89,$19:$19,0)),'Table A2 Economic Benefits'!AC119)</f>
        <v>0</v>
      </c>
      <c r="AD131" s="382">
        <f>IF(ISNUMBER(AD67),AD67/INDEX($20:$20,MATCH(AD$89,$19:$19,0)),'Table A2 Economic Benefits'!AD119)</f>
        <v>0</v>
      </c>
      <c r="AE131" s="382">
        <f>IF(ISNUMBER(AE67),AE67/INDEX($20:$20,MATCH(AE$89,$19:$19,0)),'Table A2 Economic Benefits'!AE119)</f>
        <v>0</v>
      </c>
      <c r="AF131" s="382">
        <f>IF(ISNUMBER(AF67),AF67/INDEX($20:$20,MATCH(AF$89,$19:$19,0)),'Table A2 Economic Benefits'!AF119)</f>
        <v>0</v>
      </c>
      <c r="AG131" s="382">
        <f>IF(ISNUMBER(AG67),AG67/INDEX($20:$20,MATCH(AG$89,$19:$19,0)),'Table A2 Economic Benefits'!AG119)</f>
        <v>0</v>
      </c>
      <c r="AH131" s="382">
        <f>IF(ISNUMBER(AH67),AH67/INDEX($20:$20,MATCH(AH$89,$19:$19,0)),'Table A2 Economic Benefits'!AH119)</f>
        <v>0</v>
      </c>
      <c r="AI131" s="382">
        <f>IF(ISNUMBER(AI67),AI67/INDEX($20:$20,MATCH(AI$89,$19:$19,0)),'Table A2 Economic Benefits'!AI119)</f>
        <v>0</v>
      </c>
      <c r="AJ131" s="382">
        <f>IF(ISNUMBER(AJ67),AJ67/INDEX($20:$20,MATCH(AJ$89,$19:$19,0)),'Table A2 Economic Benefits'!AJ119)</f>
        <v>0</v>
      </c>
      <c r="AK131" s="382">
        <f>IF(ISNUMBER(AK67),AK67/INDEX($20:$20,MATCH(AK$89,$19:$19,0)),'Table A2 Economic Benefits'!AK119)</f>
        <v>0</v>
      </c>
      <c r="AL131" s="382">
        <f>IF(ISNUMBER(AL67),AL67/INDEX($20:$20,MATCH(AL$89,$19:$19,0)),'Table A2 Economic Benefits'!AL119)</f>
        <v>0</v>
      </c>
      <c r="AM131" s="382">
        <f>IF(ISNUMBER(AM67),AM67/INDEX($20:$20,MATCH(AM$89,$19:$19,0)),'Table A2 Economic Benefits'!AM119)</f>
        <v>0</v>
      </c>
      <c r="AN131" s="382">
        <f>IF(ISNUMBER(AN67),AN67/INDEX($20:$20,MATCH(AN$89,$19:$19,0)),'Table A2 Economic Benefits'!AN119)</f>
        <v>0</v>
      </c>
      <c r="AO131" s="382">
        <f>IF(ISNUMBER(AO67),AO67/INDEX($20:$20,MATCH(AO$89,$19:$19,0)),'Table A2 Economic Benefits'!AO119)</f>
        <v>0</v>
      </c>
      <c r="AP131" s="382">
        <f>IF(ISNUMBER(AP67),AP67/INDEX($20:$20,MATCH(AP$89,$19:$19,0)),'Table A2 Economic Benefits'!AP119)</f>
        <v>0</v>
      </c>
      <c r="AQ131" s="382">
        <f>IF(ISNUMBER(AQ67),AQ67/INDEX($20:$20,MATCH(AQ$89,$19:$19,0)),'Table A2 Economic Benefits'!AQ119)</f>
        <v>0</v>
      </c>
      <c r="AR131" s="382">
        <f>IF(ISNUMBER(AR67),AR67/INDEX($20:$20,MATCH(AR$89,$19:$19,0)),'Table A2 Economic Benefits'!AR119)</f>
        <v>0</v>
      </c>
      <c r="AS131" s="382">
        <f>IF(ISNUMBER(AS67),AS67/INDEX($20:$20,MATCH(AS$89,$19:$19,0)),'Table A2 Economic Benefits'!AS119)</f>
        <v>0</v>
      </c>
      <c r="AT131" s="382">
        <f>IF(ISNUMBER(AT67),AT67/INDEX($20:$20,MATCH(AT$89,$19:$19,0)),'Table A2 Economic Benefits'!AT119)</f>
        <v>0</v>
      </c>
      <c r="AU131" s="382">
        <f>IF(ISNUMBER(AU67),AU67/INDEX($20:$20,MATCH(AU$89,$19:$19,0)),'Table A2 Economic Benefits'!AU119)</f>
        <v>0</v>
      </c>
      <c r="AV131" s="382">
        <f>IF(ISNUMBER(AV67),AV67/INDEX($20:$20,MATCH(AV$89,$19:$19,0)),'Table A2 Economic Benefits'!AV119)</f>
        <v>0</v>
      </c>
      <c r="AW131" s="382">
        <f>IF(ISNUMBER(AW67),AW67/INDEX($20:$20,MATCH(AW$89,$19:$19,0)),'Table A2 Economic Benefits'!AW119)</f>
        <v>0</v>
      </c>
      <c r="AX131" s="382">
        <f>IF(ISNUMBER(AX67),AX67/INDEX($20:$20,MATCH(AX$89,$19:$19,0)),'Table A2 Economic Benefits'!AX119)</f>
        <v>0</v>
      </c>
      <c r="AY131" s="382">
        <f>IF(ISNUMBER(AY67),AY67/INDEX($20:$20,MATCH(AY$89,$19:$19,0)),'Table A2 Economic Benefits'!AY119)</f>
        <v>0</v>
      </c>
      <c r="AZ131" s="382">
        <f>IF(ISNUMBER(AZ67),AZ67/INDEX($20:$20,MATCH(AZ$89,$19:$19,0)),'Table A2 Economic Benefits'!AZ119)</f>
        <v>0</v>
      </c>
      <c r="BA131" s="382">
        <f>IF(ISNUMBER(BA67),BA67/INDEX($20:$20,MATCH(BA$89,$19:$19,0)),'Table A2 Economic Benefits'!BA119)</f>
        <v>0</v>
      </c>
      <c r="BB131" s="382">
        <f>IF(ISNUMBER(BB67),BB67/INDEX($20:$20,MATCH(BB$89,$19:$19,0)),'Table A2 Economic Benefits'!BB119)</f>
        <v>0</v>
      </c>
      <c r="BC131" s="382">
        <f>IF(ISNUMBER(BC67),BC67/INDEX($20:$20,MATCH(BC$89,$19:$19,0)),'Table A2 Economic Benefits'!BC119)</f>
        <v>0</v>
      </c>
      <c r="BD131" s="382">
        <f>IF(ISNUMBER(BD67),BD67/INDEX($20:$20,MATCH(BD$89,$19:$19,0)),'Table A2 Economic Benefits'!BD119)</f>
        <v>0</v>
      </c>
      <c r="BE131" s="382">
        <f>IF(ISNUMBER(BE67),BE67/INDEX($20:$20,MATCH(BE$89,$19:$19,0)),'Table A2 Economic Benefits'!BE119)</f>
        <v>0</v>
      </c>
      <c r="BF131" s="382">
        <f>IF(ISNUMBER(BF67),BF67/INDEX($20:$20,MATCH(BF$89,$19:$19,0)),'Table A2 Economic Benefits'!BF119)</f>
        <v>0</v>
      </c>
      <c r="BG131" s="382">
        <f>IF(ISNUMBER(BG67),BG67/INDEX($20:$20,MATCH(BG$89,$19:$19,0)),'Table A2 Economic Benefits'!BG119)</f>
        <v>0</v>
      </c>
      <c r="BH131" s="382">
        <f>IF(ISNUMBER(BH67),BH67/INDEX($20:$20,MATCH(BH$89,$19:$19,0)),'Table A2 Economic Benefits'!BH119)</f>
        <v>0</v>
      </c>
      <c r="BI131" s="382">
        <f>IF(ISNUMBER(BI67),BI67/INDEX($20:$20,MATCH(BI$89,$19:$19,0)),'Table A2 Economic Benefits'!BI119)</f>
        <v>0</v>
      </c>
      <c r="BJ131" s="382">
        <f>IF(ISNUMBER(BJ67),BJ67/INDEX($20:$20,MATCH(BJ$89,$19:$19,0)),'Table A2 Economic Benefits'!BJ119)</f>
        <v>0</v>
      </c>
      <c r="BK131" s="382">
        <f>IF(ISNUMBER(BK67),BK67/INDEX($20:$20,MATCH(BK$89,$19:$19,0)),'Table A2 Economic Benefits'!BK119)</f>
        <v>0</v>
      </c>
      <c r="BL131" s="382">
        <f>IF(ISNUMBER(BL67),BL67/INDEX($20:$20,MATCH(BL$89,$19:$19,0)),'Table A2 Economic Benefits'!BL119)</f>
        <v>0</v>
      </c>
      <c r="BM131" s="382">
        <f>IF(ISNUMBER(BM67),BM67/INDEX($20:$20,MATCH(BM$89,$19:$19,0)),'Table A2 Economic Benefits'!BM119)</f>
        <v>0</v>
      </c>
      <c r="BN131" s="382">
        <f>IF(ISNUMBER(BN67),BN67/INDEX($20:$20,MATCH(BN$89,$19:$19,0)),'Table A2 Economic Benefits'!BN119)</f>
        <v>0</v>
      </c>
      <c r="BO131" s="382">
        <f>IF(ISNUMBER(BO67),BO67/INDEX($20:$20,MATCH(BO$89,$19:$19,0)),'Table A2 Economic Benefits'!BO119)</f>
        <v>0</v>
      </c>
    </row>
    <row r="132" spans="3:67" x14ac:dyDescent="0.35">
      <c r="C132" s="109" t="str">
        <f t="shared" si="8"/>
        <v>&lt;Select&gt;</v>
      </c>
      <c r="D132" s="109" t="str">
        <f t="shared" si="8"/>
        <v>&lt;Select&gt;</v>
      </c>
      <c r="E132" s="109" t="str">
        <f t="shared" si="9"/>
        <v/>
      </c>
      <c r="F132" s="109" t="str">
        <f t="shared" si="9"/>
        <v>&lt;Select&gt;</v>
      </c>
      <c r="G132" s="109" t="str">
        <f t="shared" si="9"/>
        <v>&lt;Select&gt;</v>
      </c>
      <c r="H132" s="382">
        <f>IF(ISNUMBER(H68),H68/INDEX($20:$20,MATCH(H$89,$19:$19,0)),'Table A2 Economic Benefits'!H120)</f>
        <v>0</v>
      </c>
      <c r="I132" s="382">
        <f>IF(ISNUMBER(I68),I68/INDEX($20:$20,MATCH(I$89,$19:$19,0)),'Table A2 Economic Benefits'!I120)</f>
        <v>0</v>
      </c>
      <c r="J132" s="382">
        <f>IF(ISNUMBER(J68),J68/INDEX($20:$20,MATCH(J$89,$19:$19,0)),'Table A2 Economic Benefits'!J120)</f>
        <v>0</v>
      </c>
      <c r="K132" s="382">
        <f>IF(ISNUMBER(K68),K68/INDEX($20:$20,MATCH(K$89,$19:$19,0)),'Table A2 Economic Benefits'!K120)</f>
        <v>0</v>
      </c>
      <c r="L132" s="382">
        <f>IF(ISNUMBER(L68),L68/INDEX($20:$20,MATCH(L$89,$19:$19,0)),'Table A2 Economic Benefits'!L120)</f>
        <v>0</v>
      </c>
      <c r="M132" s="382">
        <f>IF(ISNUMBER(M68),M68/INDEX($20:$20,MATCH(M$89,$19:$19,0)),'Table A2 Economic Benefits'!M120)</f>
        <v>0</v>
      </c>
      <c r="N132" s="382">
        <f>IF(ISNUMBER(N68),N68/INDEX($20:$20,MATCH(N$89,$19:$19,0)),'Table A2 Economic Benefits'!N120)</f>
        <v>0</v>
      </c>
      <c r="O132" s="382">
        <f>IF(ISNUMBER(O68),O68/INDEX($20:$20,MATCH(O$89,$19:$19,0)),'Table A2 Economic Benefits'!O120)</f>
        <v>0</v>
      </c>
      <c r="P132" s="382">
        <f>IF(ISNUMBER(P68),P68/INDEX($20:$20,MATCH(P$89,$19:$19,0)),'Table A2 Economic Benefits'!P120)</f>
        <v>0</v>
      </c>
      <c r="Q132" s="382">
        <f>IF(ISNUMBER(Q68),Q68/INDEX($20:$20,MATCH(Q$89,$19:$19,0)),'Table A2 Economic Benefits'!Q120)</f>
        <v>0</v>
      </c>
      <c r="R132" s="382">
        <f>IF(ISNUMBER(R68),R68/INDEX($20:$20,MATCH(R$89,$19:$19,0)),'Table A2 Economic Benefits'!R120)</f>
        <v>0</v>
      </c>
      <c r="S132" s="382">
        <f>IF(ISNUMBER(S68),S68/INDEX($20:$20,MATCH(S$89,$19:$19,0)),'Table A2 Economic Benefits'!S120)</f>
        <v>0</v>
      </c>
      <c r="T132" s="382">
        <f>IF(ISNUMBER(T68),T68/INDEX($20:$20,MATCH(T$89,$19:$19,0)),'Table A2 Economic Benefits'!T120)</f>
        <v>0</v>
      </c>
      <c r="U132" s="382">
        <f>IF(ISNUMBER(U68),U68/INDEX($20:$20,MATCH(U$89,$19:$19,0)),'Table A2 Economic Benefits'!U120)</f>
        <v>0</v>
      </c>
      <c r="V132" s="382">
        <f>IF(ISNUMBER(V68),V68/INDEX($20:$20,MATCH(V$89,$19:$19,0)),'Table A2 Economic Benefits'!V120)</f>
        <v>0</v>
      </c>
      <c r="W132" s="382">
        <f>IF(ISNUMBER(W68),W68/INDEX($20:$20,MATCH(W$89,$19:$19,0)),'Table A2 Economic Benefits'!W120)</f>
        <v>0</v>
      </c>
      <c r="X132" s="382">
        <f>IF(ISNUMBER(X68),X68/INDEX($20:$20,MATCH(X$89,$19:$19,0)),'Table A2 Economic Benefits'!X120)</f>
        <v>0</v>
      </c>
      <c r="Y132" s="382">
        <f>IF(ISNUMBER(Y68),Y68/INDEX($20:$20,MATCH(Y$89,$19:$19,0)),'Table A2 Economic Benefits'!Y120)</f>
        <v>0</v>
      </c>
      <c r="Z132" s="382">
        <f>IF(ISNUMBER(Z68),Z68/INDEX($20:$20,MATCH(Z$89,$19:$19,0)),'Table A2 Economic Benefits'!Z120)</f>
        <v>0</v>
      </c>
      <c r="AA132" s="382">
        <f>IF(ISNUMBER(AA68),AA68/INDEX($20:$20,MATCH(AA$89,$19:$19,0)),'Table A2 Economic Benefits'!AA120)</f>
        <v>0</v>
      </c>
      <c r="AB132" s="382">
        <f>IF(ISNUMBER(AB68),AB68/INDEX($20:$20,MATCH(AB$89,$19:$19,0)),'Table A2 Economic Benefits'!AB120)</f>
        <v>0</v>
      </c>
      <c r="AC132" s="382">
        <f>IF(ISNUMBER(AC68),AC68/INDEX($20:$20,MATCH(AC$89,$19:$19,0)),'Table A2 Economic Benefits'!AC120)</f>
        <v>0</v>
      </c>
      <c r="AD132" s="382">
        <f>IF(ISNUMBER(AD68),AD68/INDEX($20:$20,MATCH(AD$89,$19:$19,0)),'Table A2 Economic Benefits'!AD120)</f>
        <v>0</v>
      </c>
      <c r="AE132" s="382">
        <f>IF(ISNUMBER(AE68),AE68/INDEX($20:$20,MATCH(AE$89,$19:$19,0)),'Table A2 Economic Benefits'!AE120)</f>
        <v>0</v>
      </c>
      <c r="AF132" s="382">
        <f>IF(ISNUMBER(AF68),AF68/INDEX($20:$20,MATCH(AF$89,$19:$19,0)),'Table A2 Economic Benefits'!AF120)</f>
        <v>0</v>
      </c>
      <c r="AG132" s="382">
        <f>IF(ISNUMBER(AG68),AG68/INDEX($20:$20,MATCH(AG$89,$19:$19,0)),'Table A2 Economic Benefits'!AG120)</f>
        <v>0</v>
      </c>
      <c r="AH132" s="382">
        <f>IF(ISNUMBER(AH68),AH68/INDEX($20:$20,MATCH(AH$89,$19:$19,0)),'Table A2 Economic Benefits'!AH120)</f>
        <v>0</v>
      </c>
      <c r="AI132" s="382">
        <f>IF(ISNUMBER(AI68),AI68/INDEX($20:$20,MATCH(AI$89,$19:$19,0)),'Table A2 Economic Benefits'!AI120)</f>
        <v>0</v>
      </c>
      <c r="AJ132" s="382">
        <f>IF(ISNUMBER(AJ68),AJ68/INDEX($20:$20,MATCH(AJ$89,$19:$19,0)),'Table A2 Economic Benefits'!AJ120)</f>
        <v>0</v>
      </c>
      <c r="AK132" s="382">
        <f>IF(ISNUMBER(AK68),AK68/INDEX($20:$20,MATCH(AK$89,$19:$19,0)),'Table A2 Economic Benefits'!AK120)</f>
        <v>0</v>
      </c>
      <c r="AL132" s="382">
        <f>IF(ISNUMBER(AL68),AL68/INDEX($20:$20,MATCH(AL$89,$19:$19,0)),'Table A2 Economic Benefits'!AL120)</f>
        <v>0</v>
      </c>
      <c r="AM132" s="382">
        <f>IF(ISNUMBER(AM68),AM68/INDEX($20:$20,MATCH(AM$89,$19:$19,0)),'Table A2 Economic Benefits'!AM120)</f>
        <v>0</v>
      </c>
      <c r="AN132" s="382">
        <f>IF(ISNUMBER(AN68),AN68/INDEX($20:$20,MATCH(AN$89,$19:$19,0)),'Table A2 Economic Benefits'!AN120)</f>
        <v>0</v>
      </c>
      <c r="AO132" s="382">
        <f>IF(ISNUMBER(AO68),AO68/INDEX($20:$20,MATCH(AO$89,$19:$19,0)),'Table A2 Economic Benefits'!AO120)</f>
        <v>0</v>
      </c>
      <c r="AP132" s="382">
        <f>IF(ISNUMBER(AP68),AP68/INDEX($20:$20,MATCH(AP$89,$19:$19,0)),'Table A2 Economic Benefits'!AP120)</f>
        <v>0</v>
      </c>
      <c r="AQ132" s="382">
        <f>IF(ISNUMBER(AQ68),AQ68/INDEX($20:$20,MATCH(AQ$89,$19:$19,0)),'Table A2 Economic Benefits'!AQ120)</f>
        <v>0</v>
      </c>
      <c r="AR132" s="382">
        <f>IF(ISNUMBER(AR68),AR68/INDEX($20:$20,MATCH(AR$89,$19:$19,0)),'Table A2 Economic Benefits'!AR120)</f>
        <v>0</v>
      </c>
      <c r="AS132" s="382">
        <f>IF(ISNUMBER(AS68),AS68/INDEX($20:$20,MATCH(AS$89,$19:$19,0)),'Table A2 Economic Benefits'!AS120)</f>
        <v>0</v>
      </c>
      <c r="AT132" s="382">
        <f>IF(ISNUMBER(AT68),AT68/INDEX($20:$20,MATCH(AT$89,$19:$19,0)),'Table A2 Economic Benefits'!AT120)</f>
        <v>0</v>
      </c>
      <c r="AU132" s="382">
        <f>IF(ISNUMBER(AU68),AU68/INDEX($20:$20,MATCH(AU$89,$19:$19,0)),'Table A2 Economic Benefits'!AU120)</f>
        <v>0</v>
      </c>
      <c r="AV132" s="382">
        <f>IF(ISNUMBER(AV68),AV68/INDEX($20:$20,MATCH(AV$89,$19:$19,0)),'Table A2 Economic Benefits'!AV120)</f>
        <v>0</v>
      </c>
      <c r="AW132" s="382">
        <f>IF(ISNUMBER(AW68),AW68/INDEX($20:$20,MATCH(AW$89,$19:$19,0)),'Table A2 Economic Benefits'!AW120)</f>
        <v>0</v>
      </c>
      <c r="AX132" s="382">
        <f>IF(ISNUMBER(AX68),AX68/INDEX($20:$20,MATCH(AX$89,$19:$19,0)),'Table A2 Economic Benefits'!AX120)</f>
        <v>0</v>
      </c>
      <c r="AY132" s="382">
        <f>IF(ISNUMBER(AY68),AY68/INDEX($20:$20,MATCH(AY$89,$19:$19,0)),'Table A2 Economic Benefits'!AY120)</f>
        <v>0</v>
      </c>
      <c r="AZ132" s="382">
        <f>IF(ISNUMBER(AZ68),AZ68/INDEX($20:$20,MATCH(AZ$89,$19:$19,0)),'Table A2 Economic Benefits'!AZ120)</f>
        <v>0</v>
      </c>
      <c r="BA132" s="382">
        <f>IF(ISNUMBER(BA68),BA68/INDEX($20:$20,MATCH(BA$89,$19:$19,0)),'Table A2 Economic Benefits'!BA120)</f>
        <v>0</v>
      </c>
      <c r="BB132" s="382">
        <f>IF(ISNUMBER(BB68),BB68/INDEX($20:$20,MATCH(BB$89,$19:$19,0)),'Table A2 Economic Benefits'!BB120)</f>
        <v>0</v>
      </c>
      <c r="BC132" s="382">
        <f>IF(ISNUMBER(BC68),BC68/INDEX($20:$20,MATCH(BC$89,$19:$19,0)),'Table A2 Economic Benefits'!BC120)</f>
        <v>0</v>
      </c>
      <c r="BD132" s="382">
        <f>IF(ISNUMBER(BD68),BD68/INDEX($20:$20,MATCH(BD$89,$19:$19,0)),'Table A2 Economic Benefits'!BD120)</f>
        <v>0</v>
      </c>
      <c r="BE132" s="382">
        <f>IF(ISNUMBER(BE68),BE68/INDEX($20:$20,MATCH(BE$89,$19:$19,0)),'Table A2 Economic Benefits'!BE120)</f>
        <v>0</v>
      </c>
      <c r="BF132" s="382">
        <f>IF(ISNUMBER(BF68),BF68/INDEX($20:$20,MATCH(BF$89,$19:$19,0)),'Table A2 Economic Benefits'!BF120)</f>
        <v>0</v>
      </c>
      <c r="BG132" s="382">
        <f>IF(ISNUMBER(BG68),BG68/INDEX($20:$20,MATCH(BG$89,$19:$19,0)),'Table A2 Economic Benefits'!BG120)</f>
        <v>0</v>
      </c>
      <c r="BH132" s="382">
        <f>IF(ISNUMBER(BH68),BH68/INDEX($20:$20,MATCH(BH$89,$19:$19,0)),'Table A2 Economic Benefits'!BH120)</f>
        <v>0</v>
      </c>
      <c r="BI132" s="382">
        <f>IF(ISNUMBER(BI68),BI68/INDEX($20:$20,MATCH(BI$89,$19:$19,0)),'Table A2 Economic Benefits'!BI120)</f>
        <v>0</v>
      </c>
      <c r="BJ132" s="382">
        <f>IF(ISNUMBER(BJ68),BJ68/INDEX($20:$20,MATCH(BJ$89,$19:$19,0)),'Table A2 Economic Benefits'!BJ120)</f>
        <v>0</v>
      </c>
      <c r="BK132" s="382">
        <f>IF(ISNUMBER(BK68),BK68/INDEX($20:$20,MATCH(BK$89,$19:$19,0)),'Table A2 Economic Benefits'!BK120)</f>
        <v>0</v>
      </c>
      <c r="BL132" s="382">
        <f>IF(ISNUMBER(BL68),BL68/INDEX($20:$20,MATCH(BL$89,$19:$19,0)),'Table A2 Economic Benefits'!BL120)</f>
        <v>0</v>
      </c>
      <c r="BM132" s="382">
        <f>IF(ISNUMBER(BM68),BM68/INDEX($20:$20,MATCH(BM$89,$19:$19,0)),'Table A2 Economic Benefits'!BM120)</f>
        <v>0</v>
      </c>
      <c r="BN132" s="382">
        <f>IF(ISNUMBER(BN68),BN68/INDEX($20:$20,MATCH(BN$89,$19:$19,0)),'Table A2 Economic Benefits'!BN120)</f>
        <v>0</v>
      </c>
      <c r="BO132" s="382">
        <f>IF(ISNUMBER(BO68),BO68/INDEX($20:$20,MATCH(BO$89,$19:$19,0)),'Table A2 Economic Benefits'!BO120)</f>
        <v>0</v>
      </c>
    </row>
    <row r="133" spans="3:67" x14ac:dyDescent="0.35">
      <c r="C133" s="109" t="str">
        <f t="shared" si="8"/>
        <v>&lt;Select&gt;</v>
      </c>
      <c r="D133" s="109" t="str">
        <f t="shared" si="8"/>
        <v>&lt;Select&gt;</v>
      </c>
      <c r="E133" s="109" t="str">
        <f t="shared" si="9"/>
        <v/>
      </c>
      <c r="F133" s="109" t="str">
        <f t="shared" si="9"/>
        <v>&lt;Select&gt;</v>
      </c>
      <c r="G133" s="109" t="str">
        <f t="shared" si="9"/>
        <v>&lt;Select&gt;</v>
      </c>
      <c r="H133" s="382">
        <f>IF(ISNUMBER(H69),H69/INDEX($20:$20,MATCH(H$89,$19:$19,0)),'Table A2 Economic Benefits'!H121)</f>
        <v>0</v>
      </c>
      <c r="I133" s="382">
        <f>IF(ISNUMBER(I69),I69/INDEX($20:$20,MATCH(I$89,$19:$19,0)),'Table A2 Economic Benefits'!I121)</f>
        <v>0</v>
      </c>
      <c r="J133" s="382">
        <f>IF(ISNUMBER(J69),J69/INDEX($20:$20,MATCH(J$89,$19:$19,0)),'Table A2 Economic Benefits'!J121)</f>
        <v>0</v>
      </c>
      <c r="K133" s="382">
        <f>IF(ISNUMBER(K69),K69/INDEX($20:$20,MATCH(K$89,$19:$19,0)),'Table A2 Economic Benefits'!K121)</f>
        <v>0</v>
      </c>
      <c r="L133" s="382">
        <f>IF(ISNUMBER(L69),L69/INDEX($20:$20,MATCH(L$89,$19:$19,0)),'Table A2 Economic Benefits'!L121)</f>
        <v>0</v>
      </c>
      <c r="M133" s="382">
        <f>IF(ISNUMBER(M69),M69/INDEX($20:$20,MATCH(M$89,$19:$19,0)),'Table A2 Economic Benefits'!M121)</f>
        <v>0</v>
      </c>
      <c r="N133" s="382">
        <f>IF(ISNUMBER(N69),N69/INDEX($20:$20,MATCH(N$89,$19:$19,0)),'Table A2 Economic Benefits'!N121)</f>
        <v>0</v>
      </c>
      <c r="O133" s="382">
        <f>IF(ISNUMBER(O69),O69/INDEX($20:$20,MATCH(O$89,$19:$19,0)),'Table A2 Economic Benefits'!O121)</f>
        <v>0</v>
      </c>
      <c r="P133" s="382">
        <f>IF(ISNUMBER(P69),P69/INDEX($20:$20,MATCH(P$89,$19:$19,0)),'Table A2 Economic Benefits'!P121)</f>
        <v>0</v>
      </c>
      <c r="Q133" s="382">
        <f>IF(ISNUMBER(Q69),Q69/INDEX($20:$20,MATCH(Q$89,$19:$19,0)),'Table A2 Economic Benefits'!Q121)</f>
        <v>0</v>
      </c>
      <c r="R133" s="382">
        <f>IF(ISNUMBER(R69),R69/INDEX($20:$20,MATCH(R$89,$19:$19,0)),'Table A2 Economic Benefits'!R121)</f>
        <v>0</v>
      </c>
      <c r="S133" s="382">
        <f>IF(ISNUMBER(S69),S69/INDEX($20:$20,MATCH(S$89,$19:$19,0)),'Table A2 Economic Benefits'!S121)</f>
        <v>0</v>
      </c>
      <c r="T133" s="382">
        <f>IF(ISNUMBER(T69),T69/INDEX($20:$20,MATCH(T$89,$19:$19,0)),'Table A2 Economic Benefits'!T121)</f>
        <v>0</v>
      </c>
      <c r="U133" s="382">
        <f>IF(ISNUMBER(U69),U69/INDEX($20:$20,MATCH(U$89,$19:$19,0)),'Table A2 Economic Benefits'!U121)</f>
        <v>0</v>
      </c>
      <c r="V133" s="382">
        <f>IF(ISNUMBER(V69),V69/INDEX($20:$20,MATCH(V$89,$19:$19,0)),'Table A2 Economic Benefits'!V121)</f>
        <v>0</v>
      </c>
      <c r="W133" s="382">
        <f>IF(ISNUMBER(W69),W69/INDEX($20:$20,MATCH(W$89,$19:$19,0)),'Table A2 Economic Benefits'!W121)</f>
        <v>0</v>
      </c>
      <c r="X133" s="382">
        <f>IF(ISNUMBER(X69),X69/INDEX($20:$20,MATCH(X$89,$19:$19,0)),'Table A2 Economic Benefits'!X121)</f>
        <v>0</v>
      </c>
      <c r="Y133" s="382">
        <f>IF(ISNUMBER(Y69),Y69/INDEX($20:$20,MATCH(Y$89,$19:$19,0)),'Table A2 Economic Benefits'!Y121)</f>
        <v>0</v>
      </c>
      <c r="Z133" s="382">
        <f>IF(ISNUMBER(Z69),Z69/INDEX($20:$20,MATCH(Z$89,$19:$19,0)),'Table A2 Economic Benefits'!Z121)</f>
        <v>0</v>
      </c>
      <c r="AA133" s="382">
        <f>IF(ISNUMBER(AA69),AA69/INDEX($20:$20,MATCH(AA$89,$19:$19,0)),'Table A2 Economic Benefits'!AA121)</f>
        <v>0</v>
      </c>
      <c r="AB133" s="382">
        <f>IF(ISNUMBER(AB69),AB69/INDEX($20:$20,MATCH(AB$89,$19:$19,0)),'Table A2 Economic Benefits'!AB121)</f>
        <v>0</v>
      </c>
      <c r="AC133" s="382">
        <f>IF(ISNUMBER(AC69),AC69/INDEX($20:$20,MATCH(AC$89,$19:$19,0)),'Table A2 Economic Benefits'!AC121)</f>
        <v>0</v>
      </c>
      <c r="AD133" s="382">
        <f>IF(ISNUMBER(AD69),AD69/INDEX($20:$20,MATCH(AD$89,$19:$19,0)),'Table A2 Economic Benefits'!AD121)</f>
        <v>0</v>
      </c>
      <c r="AE133" s="382">
        <f>IF(ISNUMBER(AE69),AE69/INDEX($20:$20,MATCH(AE$89,$19:$19,0)),'Table A2 Economic Benefits'!AE121)</f>
        <v>0</v>
      </c>
      <c r="AF133" s="382">
        <f>IF(ISNUMBER(AF69),AF69/INDEX($20:$20,MATCH(AF$89,$19:$19,0)),'Table A2 Economic Benefits'!AF121)</f>
        <v>0</v>
      </c>
      <c r="AG133" s="382">
        <f>IF(ISNUMBER(AG69),AG69/INDEX($20:$20,MATCH(AG$89,$19:$19,0)),'Table A2 Economic Benefits'!AG121)</f>
        <v>0</v>
      </c>
      <c r="AH133" s="382">
        <f>IF(ISNUMBER(AH69),AH69/INDEX($20:$20,MATCH(AH$89,$19:$19,0)),'Table A2 Economic Benefits'!AH121)</f>
        <v>0</v>
      </c>
      <c r="AI133" s="382">
        <f>IF(ISNUMBER(AI69),AI69/INDEX($20:$20,MATCH(AI$89,$19:$19,0)),'Table A2 Economic Benefits'!AI121)</f>
        <v>0</v>
      </c>
      <c r="AJ133" s="382">
        <f>IF(ISNUMBER(AJ69),AJ69/INDEX($20:$20,MATCH(AJ$89,$19:$19,0)),'Table A2 Economic Benefits'!AJ121)</f>
        <v>0</v>
      </c>
      <c r="AK133" s="382">
        <f>IF(ISNUMBER(AK69),AK69/INDEX($20:$20,MATCH(AK$89,$19:$19,0)),'Table A2 Economic Benefits'!AK121)</f>
        <v>0</v>
      </c>
      <c r="AL133" s="382">
        <f>IF(ISNUMBER(AL69),AL69/INDEX($20:$20,MATCH(AL$89,$19:$19,0)),'Table A2 Economic Benefits'!AL121)</f>
        <v>0</v>
      </c>
      <c r="AM133" s="382">
        <f>IF(ISNUMBER(AM69),AM69/INDEX($20:$20,MATCH(AM$89,$19:$19,0)),'Table A2 Economic Benefits'!AM121)</f>
        <v>0</v>
      </c>
      <c r="AN133" s="382">
        <f>IF(ISNUMBER(AN69),AN69/INDEX($20:$20,MATCH(AN$89,$19:$19,0)),'Table A2 Economic Benefits'!AN121)</f>
        <v>0</v>
      </c>
      <c r="AO133" s="382">
        <f>IF(ISNUMBER(AO69),AO69/INDEX($20:$20,MATCH(AO$89,$19:$19,0)),'Table A2 Economic Benefits'!AO121)</f>
        <v>0</v>
      </c>
      <c r="AP133" s="382">
        <f>IF(ISNUMBER(AP69),AP69/INDEX($20:$20,MATCH(AP$89,$19:$19,0)),'Table A2 Economic Benefits'!AP121)</f>
        <v>0</v>
      </c>
      <c r="AQ133" s="382">
        <f>IF(ISNUMBER(AQ69),AQ69/INDEX($20:$20,MATCH(AQ$89,$19:$19,0)),'Table A2 Economic Benefits'!AQ121)</f>
        <v>0</v>
      </c>
      <c r="AR133" s="382">
        <f>IF(ISNUMBER(AR69),AR69/INDEX($20:$20,MATCH(AR$89,$19:$19,0)),'Table A2 Economic Benefits'!AR121)</f>
        <v>0</v>
      </c>
      <c r="AS133" s="382">
        <f>IF(ISNUMBER(AS69),AS69/INDEX($20:$20,MATCH(AS$89,$19:$19,0)),'Table A2 Economic Benefits'!AS121)</f>
        <v>0</v>
      </c>
      <c r="AT133" s="382">
        <f>IF(ISNUMBER(AT69),AT69/INDEX($20:$20,MATCH(AT$89,$19:$19,0)),'Table A2 Economic Benefits'!AT121)</f>
        <v>0</v>
      </c>
      <c r="AU133" s="382">
        <f>IF(ISNUMBER(AU69),AU69/INDEX($20:$20,MATCH(AU$89,$19:$19,0)),'Table A2 Economic Benefits'!AU121)</f>
        <v>0</v>
      </c>
      <c r="AV133" s="382">
        <f>IF(ISNUMBER(AV69),AV69/INDEX($20:$20,MATCH(AV$89,$19:$19,0)),'Table A2 Economic Benefits'!AV121)</f>
        <v>0</v>
      </c>
      <c r="AW133" s="382">
        <f>IF(ISNUMBER(AW69),AW69/INDEX($20:$20,MATCH(AW$89,$19:$19,0)),'Table A2 Economic Benefits'!AW121)</f>
        <v>0</v>
      </c>
      <c r="AX133" s="382">
        <f>IF(ISNUMBER(AX69),AX69/INDEX($20:$20,MATCH(AX$89,$19:$19,0)),'Table A2 Economic Benefits'!AX121)</f>
        <v>0</v>
      </c>
      <c r="AY133" s="382">
        <f>IF(ISNUMBER(AY69),AY69/INDEX($20:$20,MATCH(AY$89,$19:$19,0)),'Table A2 Economic Benefits'!AY121)</f>
        <v>0</v>
      </c>
      <c r="AZ133" s="382">
        <f>IF(ISNUMBER(AZ69),AZ69/INDEX($20:$20,MATCH(AZ$89,$19:$19,0)),'Table A2 Economic Benefits'!AZ121)</f>
        <v>0</v>
      </c>
      <c r="BA133" s="382">
        <f>IF(ISNUMBER(BA69),BA69/INDEX($20:$20,MATCH(BA$89,$19:$19,0)),'Table A2 Economic Benefits'!BA121)</f>
        <v>0</v>
      </c>
      <c r="BB133" s="382">
        <f>IF(ISNUMBER(BB69),BB69/INDEX($20:$20,MATCH(BB$89,$19:$19,0)),'Table A2 Economic Benefits'!BB121)</f>
        <v>0</v>
      </c>
      <c r="BC133" s="382">
        <f>IF(ISNUMBER(BC69),BC69/INDEX($20:$20,MATCH(BC$89,$19:$19,0)),'Table A2 Economic Benefits'!BC121)</f>
        <v>0</v>
      </c>
      <c r="BD133" s="382">
        <f>IF(ISNUMBER(BD69),BD69/INDEX($20:$20,MATCH(BD$89,$19:$19,0)),'Table A2 Economic Benefits'!BD121)</f>
        <v>0</v>
      </c>
      <c r="BE133" s="382">
        <f>IF(ISNUMBER(BE69),BE69/INDEX($20:$20,MATCH(BE$89,$19:$19,0)),'Table A2 Economic Benefits'!BE121)</f>
        <v>0</v>
      </c>
      <c r="BF133" s="382">
        <f>IF(ISNUMBER(BF69),BF69/INDEX($20:$20,MATCH(BF$89,$19:$19,0)),'Table A2 Economic Benefits'!BF121)</f>
        <v>0</v>
      </c>
      <c r="BG133" s="382">
        <f>IF(ISNUMBER(BG69),BG69/INDEX($20:$20,MATCH(BG$89,$19:$19,0)),'Table A2 Economic Benefits'!BG121)</f>
        <v>0</v>
      </c>
      <c r="BH133" s="382">
        <f>IF(ISNUMBER(BH69),BH69/INDEX($20:$20,MATCH(BH$89,$19:$19,0)),'Table A2 Economic Benefits'!BH121)</f>
        <v>0</v>
      </c>
      <c r="BI133" s="382">
        <f>IF(ISNUMBER(BI69),BI69/INDEX($20:$20,MATCH(BI$89,$19:$19,0)),'Table A2 Economic Benefits'!BI121)</f>
        <v>0</v>
      </c>
      <c r="BJ133" s="382">
        <f>IF(ISNUMBER(BJ69),BJ69/INDEX($20:$20,MATCH(BJ$89,$19:$19,0)),'Table A2 Economic Benefits'!BJ121)</f>
        <v>0</v>
      </c>
      <c r="BK133" s="382">
        <f>IF(ISNUMBER(BK69),BK69/INDEX($20:$20,MATCH(BK$89,$19:$19,0)),'Table A2 Economic Benefits'!BK121)</f>
        <v>0</v>
      </c>
      <c r="BL133" s="382">
        <f>IF(ISNUMBER(BL69),BL69/INDEX($20:$20,MATCH(BL$89,$19:$19,0)),'Table A2 Economic Benefits'!BL121)</f>
        <v>0</v>
      </c>
      <c r="BM133" s="382">
        <f>IF(ISNUMBER(BM69),BM69/INDEX($20:$20,MATCH(BM$89,$19:$19,0)),'Table A2 Economic Benefits'!BM121)</f>
        <v>0</v>
      </c>
      <c r="BN133" s="382">
        <f>IF(ISNUMBER(BN69),BN69/INDEX($20:$20,MATCH(BN$89,$19:$19,0)),'Table A2 Economic Benefits'!BN121)</f>
        <v>0</v>
      </c>
      <c r="BO133" s="382">
        <f>IF(ISNUMBER(BO69),BO69/INDEX($20:$20,MATCH(BO$89,$19:$19,0)),'Table A2 Economic Benefits'!BO121)</f>
        <v>0</v>
      </c>
    </row>
    <row r="134" spans="3:67" x14ac:dyDescent="0.35">
      <c r="C134" s="109" t="str">
        <f t="shared" si="8"/>
        <v>&lt;Select&gt;</v>
      </c>
      <c r="D134" s="109" t="str">
        <f t="shared" si="8"/>
        <v>&lt;Select&gt;</v>
      </c>
      <c r="E134" s="109" t="str">
        <f t="shared" si="9"/>
        <v/>
      </c>
      <c r="F134" s="109" t="str">
        <f t="shared" si="9"/>
        <v>&lt;Select&gt;</v>
      </c>
      <c r="G134" s="109" t="str">
        <f t="shared" si="9"/>
        <v>&lt;Select&gt;</v>
      </c>
      <c r="H134" s="382">
        <f>IF(ISNUMBER(H70),H70/INDEX($20:$20,MATCH(H$89,$19:$19,0)),'Table A2 Economic Benefits'!H122)</f>
        <v>0</v>
      </c>
      <c r="I134" s="382">
        <f>IF(ISNUMBER(I70),I70/INDEX($20:$20,MATCH(I$89,$19:$19,0)),'Table A2 Economic Benefits'!I122)</f>
        <v>0</v>
      </c>
      <c r="J134" s="382">
        <f>IF(ISNUMBER(J70),J70/INDEX($20:$20,MATCH(J$89,$19:$19,0)),'Table A2 Economic Benefits'!J122)</f>
        <v>0</v>
      </c>
      <c r="K134" s="382">
        <f>IF(ISNUMBER(K70),K70/INDEX($20:$20,MATCH(K$89,$19:$19,0)),'Table A2 Economic Benefits'!K122)</f>
        <v>0</v>
      </c>
      <c r="L134" s="382">
        <f>IF(ISNUMBER(L70),L70/INDEX($20:$20,MATCH(L$89,$19:$19,0)),'Table A2 Economic Benefits'!L122)</f>
        <v>0</v>
      </c>
      <c r="M134" s="382">
        <f>IF(ISNUMBER(M70),M70/INDEX($20:$20,MATCH(M$89,$19:$19,0)),'Table A2 Economic Benefits'!M122)</f>
        <v>0</v>
      </c>
      <c r="N134" s="382">
        <f>IF(ISNUMBER(N70),N70/INDEX($20:$20,MATCH(N$89,$19:$19,0)),'Table A2 Economic Benefits'!N122)</f>
        <v>0</v>
      </c>
      <c r="O134" s="382">
        <f>IF(ISNUMBER(O70),O70/INDEX($20:$20,MATCH(O$89,$19:$19,0)),'Table A2 Economic Benefits'!O122)</f>
        <v>0</v>
      </c>
      <c r="P134" s="382">
        <f>IF(ISNUMBER(P70),P70/INDEX($20:$20,MATCH(P$89,$19:$19,0)),'Table A2 Economic Benefits'!P122)</f>
        <v>0</v>
      </c>
      <c r="Q134" s="382">
        <f>IF(ISNUMBER(Q70),Q70/INDEX($20:$20,MATCH(Q$89,$19:$19,0)),'Table A2 Economic Benefits'!Q122)</f>
        <v>0</v>
      </c>
      <c r="R134" s="382">
        <f>IF(ISNUMBER(R70),R70/INDEX($20:$20,MATCH(R$89,$19:$19,0)),'Table A2 Economic Benefits'!R122)</f>
        <v>0</v>
      </c>
      <c r="S134" s="382">
        <f>IF(ISNUMBER(S70),S70/INDEX($20:$20,MATCH(S$89,$19:$19,0)),'Table A2 Economic Benefits'!S122)</f>
        <v>0</v>
      </c>
      <c r="T134" s="382">
        <f>IF(ISNUMBER(T70),T70/INDEX($20:$20,MATCH(T$89,$19:$19,0)),'Table A2 Economic Benefits'!T122)</f>
        <v>0</v>
      </c>
      <c r="U134" s="382">
        <f>IF(ISNUMBER(U70),U70/INDEX($20:$20,MATCH(U$89,$19:$19,0)),'Table A2 Economic Benefits'!U122)</f>
        <v>0</v>
      </c>
      <c r="V134" s="382">
        <f>IF(ISNUMBER(V70),V70/INDEX($20:$20,MATCH(V$89,$19:$19,0)),'Table A2 Economic Benefits'!V122)</f>
        <v>0</v>
      </c>
      <c r="W134" s="382">
        <f>IF(ISNUMBER(W70),W70/INDEX($20:$20,MATCH(W$89,$19:$19,0)),'Table A2 Economic Benefits'!W122)</f>
        <v>0</v>
      </c>
      <c r="X134" s="382">
        <f>IF(ISNUMBER(X70),X70/INDEX($20:$20,MATCH(X$89,$19:$19,0)),'Table A2 Economic Benefits'!X122)</f>
        <v>0</v>
      </c>
      <c r="Y134" s="382">
        <f>IF(ISNUMBER(Y70),Y70/INDEX($20:$20,MATCH(Y$89,$19:$19,0)),'Table A2 Economic Benefits'!Y122)</f>
        <v>0</v>
      </c>
      <c r="Z134" s="382">
        <f>IF(ISNUMBER(Z70),Z70/INDEX($20:$20,MATCH(Z$89,$19:$19,0)),'Table A2 Economic Benefits'!Z122)</f>
        <v>0</v>
      </c>
      <c r="AA134" s="382">
        <f>IF(ISNUMBER(AA70),AA70/INDEX($20:$20,MATCH(AA$89,$19:$19,0)),'Table A2 Economic Benefits'!AA122)</f>
        <v>0</v>
      </c>
      <c r="AB134" s="382">
        <f>IF(ISNUMBER(AB70),AB70/INDEX($20:$20,MATCH(AB$89,$19:$19,0)),'Table A2 Economic Benefits'!AB122)</f>
        <v>0</v>
      </c>
      <c r="AC134" s="382">
        <f>IF(ISNUMBER(AC70),AC70/INDEX($20:$20,MATCH(AC$89,$19:$19,0)),'Table A2 Economic Benefits'!AC122)</f>
        <v>0</v>
      </c>
      <c r="AD134" s="382">
        <f>IF(ISNUMBER(AD70),AD70/INDEX($20:$20,MATCH(AD$89,$19:$19,0)),'Table A2 Economic Benefits'!AD122)</f>
        <v>0</v>
      </c>
      <c r="AE134" s="382">
        <f>IF(ISNUMBER(AE70),AE70/INDEX($20:$20,MATCH(AE$89,$19:$19,0)),'Table A2 Economic Benefits'!AE122)</f>
        <v>0</v>
      </c>
      <c r="AF134" s="382">
        <f>IF(ISNUMBER(AF70),AF70/INDEX($20:$20,MATCH(AF$89,$19:$19,0)),'Table A2 Economic Benefits'!AF122)</f>
        <v>0</v>
      </c>
      <c r="AG134" s="382">
        <f>IF(ISNUMBER(AG70),AG70/INDEX($20:$20,MATCH(AG$89,$19:$19,0)),'Table A2 Economic Benefits'!AG122)</f>
        <v>0</v>
      </c>
      <c r="AH134" s="382">
        <f>IF(ISNUMBER(AH70),AH70/INDEX($20:$20,MATCH(AH$89,$19:$19,0)),'Table A2 Economic Benefits'!AH122)</f>
        <v>0</v>
      </c>
      <c r="AI134" s="382">
        <f>IF(ISNUMBER(AI70),AI70/INDEX($20:$20,MATCH(AI$89,$19:$19,0)),'Table A2 Economic Benefits'!AI122)</f>
        <v>0</v>
      </c>
      <c r="AJ134" s="382">
        <f>IF(ISNUMBER(AJ70),AJ70/INDEX($20:$20,MATCH(AJ$89,$19:$19,0)),'Table A2 Economic Benefits'!AJ122)</f>
        <v>0</v>
      </c>
      <c r="AK134" s="382">
        <f>IF(ISNUMBER(AK70),AK70/INDEX($20:$20,MATCH(AK$89,$19:$19,0)),'Table A2 Economic Benefits'!AK122)</f>
        <v>0</v>
      </c>
      <c r="AL134" s="382">
        <f>IF(ISNUMBER(AL70),AL70/INDEX($20:$20,MATCH(AL$89,$19:$19,0)),'Table A2 Economic Benefits'!AL122)</f>
        <v>0</v>
      </c>
      <c r="AM134" s="382">
        <f>IF(ISNUMBER(AM70),AM70/INDEX($20:$20,MATCH(AM$89,$19:$19,0)),'Table A2 Economic Benefits'!AM122)</f>
        <v>0</v>
      </c>
      <c r="AN134" s="382">
        <f>IF(ISNUMBER(AN70),AN70/INDEX($20:$20,MATCH(AN$89,$19:$19,0)),'Table A2 Economic Benefits'!AN122)</f>
        <v>0</v>
      </c>
      <c r="AO134" s="382">
        <f>IF(ISNUMBER(AO70),AO70/INDEX($20:$20,MATCH(AO$89,$19:$19,0)),'Table A2 Economic Benefits'!AO122)</f>
        <v>0</v>
      </c>
      <c r="AP134" s="382">
        <f>IF(ISNUMBER(AP70),AP70/INDEX($20:$20,MATCH(AP$89,$19:$19,0)),'Table A2 Economic Benefits'!AP122)</f>
        <v>0</v>
      </c>
      <c r="AQ134" s="382">
        <f>IF(ISNUMBER(AQ70),AQ70/INDEX($20:$20,MATCH(AQ$89,$19:$19,0)),'Table A2 Economic Benefits'!AQ122)</f>
        <v>0</v>
      </c>
      <c r="AR134" s="382">
        <f>IF(ISNUMBER(AR70),AR70/INDEX($20:$20,MATCH(AR$89,$19:$19,0)),'Table A2 Economic Benefits'!AR122)</f>
        <v>0</v>
      </c>
      <c r="AS134" s="382">
        <f>IF(ISNUMBER(AS70),AS70/INDEX($20:$20,MATCH(AS$89,$19:$19,0)),'Table A2 Economic Benefits'!AS122)</f>
        <v>0</v>
      </c>
      <c r="AT134" s="382">
        <f>IF(ISNUMBER(AT70),AT70/INDEX($20:$20,MATCH(AT$89,$19:$19,0)),'Table A2 Economic Benefits'!AT122)</f>
        <v>0</v>
      </c>
      <c r="AU134" s="382">
        <f>IF(ISNUMBER(AU70),AU70/INDEX($20:$20,MATCH(AU$89,$19:$19,0)),'Table A2 Economic Benefits'!AU122)</f>
        <v>0</v>
      </c>
      <c r="AV134" s="382">
        <f>IF(ISNUMBER(AV70),AV70/INDEX($20:$20,MATCH(AV$89,$19:$19,0)),'Table A2 Economic Benefits'!AV122)</f>
        <v>0</v>
      </c>
      <c r="AW134" s="382">
        <f>IF(ISNUMBER(AW70),AW70/INDEX($20:$20,MATCH(AW$89,$19:$19,0)),'Table A2 Economic Benefits'!AW122)</f>
        <v>0</v>
      </c>
      <c r="AX134" s="382">
        <f>IF(ISNUMBER(AX70),AX70/INDEX($20:$20,MATCH(AX$89,$19:$19,0)),'Table A2 Economic Benefits'!AX122)</f>
        <v>0</v>
      </c>
      <c r="AY134" s="382">
        <f>IF(ISNUMBER(AY70),AY70/INDEX($20:$20,MATCH(AY$89,$19:$19,0)),'Table A2 Economic Benefits'!AY122)</f>
        <v>0</v>
      </c>
      <c r="AZ134" s="382">
        <f>IF(ISNUMBER(AZ70),AZ70/INDEX($20:$20,MATCH(AZ$89,$19:$19,0)),'Table A2 Economic Benefits'!AZ122)</f>
        <v>0</v>
      </c>
      <c r="BA134" s="382">
        <f>IF(ISNUMBER(BA70),BA70/INDEX($20:$20,MATCH(BA$89,$19:$19,0)),'Table A2 Economic Benefits'!BA122)</f>
        <v>0</v>
      </c>
      <c r="BB134" s="382">
        <f>IF(ISNUMBER(BB70),BB70/INDEX($20:$20,MATCH(BB$89,$19:$19,0)),'Table A2 Economic Benefits'!BB122)</f>
        <v>0</v>
      </c>
      <c r="BC134" s="382">
        <f>IF(ISNUMBER(BC70),BC70/INDEX($20:$20,MATCH(BC$89,$19:$19,0)),'Table A2 Economic Benefits'!BC122)</f>
        <v>0</v>
      </c>
      <c r="BD134" s="382">
        <f>IF(ISNUMBER(BD70),BD70/INDEX($20:$20,MATCH(BD$89,$19:$19,0)),'Table A2 Economic Benefits'!BD122)</f>
        <v>0</v>
      </c>
      <c r="BE134" s="382">
        <f>IF(ISNUMBER(BE70),BE70/INDEX($20:$20,MATCH(BE$89,$19:$19,0)),'Table A2 Economic Benefits'!BE122)</f>
        <v>0</v>
      </c>
      <c r="BF134" s="382">
        <f>IF(ISNUMBER(BF70),BF70/INDEX($20:$20,MATCH(BF$89,$19:$19,0)),'Table A2 Economic Benefits'!BF122)</f>
        <v>0</v>
      </c>
      <c r="BG134" s="382">
        <f>IF(ISNUMBER(BG70),BG70/INDEX($20:$20,MATCH(BG$89,$19:$19,0)),'Table A2 Economic Benefits'!BG122)</f>
        <v>0</v>
      </c>
      <c r="BH134" s="382">
        <f>IF(ISNUMBER(BH70),BH70/INDEX($20:$20,MATCH(BH$89,$19:$19,0)),'Table A2 Economic Benefits'!BH122)</f>
        <v>0</v>
      </c>
      <c r="BI134" s="382">
        <f>IF(ISNUMBER(BI70),BI70/INDEX($20:$20,MATCH(BI$89,$19:$19,0)),'Table A2 Economic Benefits'!BI122)</f>
        <v>0</v>
      </c>
      <c r="BJ134" s="382">
        <f>IF(ISNUMBER(BJ70),BJ70/INDEX($20:$20,MATCH(BJ$89,$19:$19,0)),'Table A2 Economic Benefits'!BJ122)</f>
        <v>0</v>
      </c>
      <c r="BK134" s="382">
        <f>IF(ISNUMBER(BK70),BK70/INDEX($20:$20,MATCH(BK$89,$19:$19,0)),'Table A2 Economic Benefits'!BK122)</f>
        <v>0</v>
      </c>
      <c r="BL134" s="382">
        <f>IF(ISNUMBER(BL70),BL70/INDEX($20:$20,MATCH(BL$89,$19:$19,0)),'Table A2 Economic Benefits'!BL122)</f>
        <v>0</v>
      </c>
      <c r="BM134" s="382">
        <f>IF(ISNUMBER(BM70),BM70/INDEX($20:$20,MATCH(BM$89,$19:$19,0)),'Table A2 Economic Benefits'!BM122)</f>
        <v>0</v>
      </c>
      <c r="BN134" s="382">
        <f>IF(ISNUMBER(BN70),BN70/INDEX($20:$20,MATCH(BN$89,$19:$19,0)),'Table A2 Economic Benefits'!BN122)</f>
        <v>0</v>
      </c>
      <c r="BO134" s="382">
        <f>IF(ISNUMBER(BO70),BO70/INDEX($20:$20,MATCH(BO$89,$19:$19,0)),'Table A2 Economic Benefits'!BO122)</f>
        <v>0</v>
      </c>
    </row>
    <row r="135" spans="3:67" x14ac:dyDescent="0.35">
      <c r="C135" s="109" t="str">
        <f t="shared" si="8"/>
        <v>&lt;Select&gt;</v>
      </c>
      <c r="D135" s="109" t="str">
        <f t="shared" si="8"/>
        <v>&lt;Select&gt;</v>
      </c>
      <c r="E135" s="109" t="str">
        <f t="shared" si="9"/>
        <v/>
      </c>
      <c r="F135" s="109" t="str">
        <f t="shared" si="9"/>
        <v>&lt;Select&gt;</v>
      </c>
      <c r="G135" s="109" t="str">
        <f t="shared" si="9"/>
        <v>&lt;Select&gt;</v>
      </c>
      <c r="H135" s="382">
        <f>IF(ISNUMBER(H71),H71/INDEX($20:$20,MATCH(H$89,$19:$19,0)),'Table A2 Economic Benefits'!H123)</f>
        <v>0</v>
      </c>
      <c r="I135" s="382">
        <f>IF(ISNUMBER(I71),I71/INDEX($20:$20,MATCH(I$89,$19:$19,0)),'Table A2 Economic Benefits'!I123)</f>
        <v>0</v>
      </c>
      <c r="J135" s="382">
        <f>IF(ISNUMBER(J71),J71/INDEX($20:$20,MATCH(J$89,$19:$19,0)),'Table A2 Economic Benefits'!J123)</f>
        <v>0</v>
      </c>
      <c r="K135" s="382">
        <f>IF(ISNUMBER(K71),K71/INDEX($20:$20,MATCH(K$89,$19:$19,0)),'Table A2 Economic Benefits'!K123)</f>
        <v>0</v>
      </c>
      <c r="L135" s="382">
        <f>IF(ISNUMBER(L71),L71/INDEX($20:$20,MATCH(L$89,$19:$19,0)),'Table A2 Economic Benefits'!L123)</f>
        <v>0</v>
      </c>
      <c r="M135" s="382">
        <f>IF(ISNUMBER(M71),M71/INDEX($20:$20,MATCH(M$89,$19:$19,0)),'Table A2 Economic Benefits'!M123)</f>
        <v>0</v>
      </c>
      <c r="N135" s="382">
        <f>IF(ISNUMBER(N71),N71/INDEX($20:$20,MATCH(N$89,$19:$19,0)),'Table A2 Economic Benefits'!N123)</f>
        <v>0</v>
      </c>
      <c r="O135" s="382">
        <f>IF(ISNUMBER(O71),O71/INDEX($20:$20,MATCH(O$89,$19:$19,0)),'Table A2 Economic Benefits'!O123)</f>
        <v>0</v>
      </c>
      <c r="P135" s="382">
        <f>IF(ISNUMBER(P71),P71/INDEX($20:$20,MATCH(P$89,$19:$19,0)),'Table A2 Economic Benefits'!P123)</f>
        <v>0</v>
      </c>
      <c r="Q135" s="382">
        <f>IF(ISNUMBER(Q71),Q71/INDEX($20:$20,MATCH(Q$89,$19:$19,0)),'Table A2 Economic Benefits'!Q123)</f>
        <v>0</v>
      </c>
      <c r="R135" s="382">
        <f>IF(ISNUMBER(R71),R71/INDEX($20:$20,MATCH(R$89,$19:$19,0)),'Table A2 Economic Benefits'!R123)</f>
        <v>0</v>
      </c>
      <c r="S135" s="382">
        <f>IF(ISNUMBER(S71),S71/INDEX($20:$20,MATCH(S$89,$19:$19,0)),'Table A2 Economic Benefits'!S123)</f>
        <v>0</v>
      </c>
      <c r="T135" s="382">
        <f>IF(ISNUMBER(T71),T71/INDEX($20:$20,MATCH(T$89,$19:$19,0)),'Table A2 Economic Benefits'!T123)</f>
        <v>0</v>
      </c>
      <c r="U135" s="382">
        <f>IF(ISNUMBER(U71),U71/INDEX($20:$20,MATCH(U$89,$19:$19,0)),'Table A2 Economic Benefits'!U123)</f>
        <v>0</v>
      </c>
      <c r="V135" s="382">
        <f>IF(ISNUMBER(V71),V71/INDEX($20:$20,MATCH(V$89,$19:$19,0)),'Table A2 Economic Benefits'!V123)</f>
        <v>0</v>
      </c>
      <c r="W135" s="382">
        <f>IF(ISNUMBER(W71),W71/INDEX($20:$20,MATCH(W$89,$19:$19,0)),'Table A2 Economic Benefits'!W123)</f>
        <v>0</v>
      </c>
      <c r="X135" s="382">
        <f>IF(ISNUMBER(X71),X71/INDEX($20:$20,MATCH(X$89,$19:$19,0)),'Table A2 Economic Benefits'!X123)</f>
        <v>0</v>
      </c>
      <c r="Y135" s="382">
        <f>IF(ISNUMBER(Y71),Y71/INDEX($20:$20,MATCH(Y$89,$19:$19,0)),'Table A2 Economic Benefits'!Y123)</f>
        <v>0</v>
      </c>
      <c r="Z135" s="382">
        <f>IF(ISNUMBER(Z71),Z71/INDEX($20:$20,MATCH(Z$89,$19:$19,0)),'Table A2 Economic Benefits'!Z123)</f>
        <v>0</v>
      </c>
      <c r="AA135" s="382">
        <f>IF(ISNUMBER(AA71),AA71/INDEX($20:$20,MATCH(AA$89,$19:$19,0)),'Table A2 Economic Benefits'!AA123)</f>
        <v>0</v>
      </c>
      <c r="AB135" s="382">
        <f>IF(ISNUMBER(AB71),AB71/INDEX($20:$20,MATCH(AB$89,$19:$19,0)),'Table A2 Economic Benefits'!AB123)</f>
        <v>0</v>
      </c>
      <c r="AC135" s="382">
        <f>IF(ISNUMBER(AC71),AC71/INDEX($20:$20,MATCH(AC$89,$19:$19,0)),'Table A2 Economic Benefits'!AC123)</f>
        <v>0</v>
      </c>
      <c r="AD135" s="382">
        <f>IF(ISNUMBER(AD71),AD71/INDEX($20:$20,MATCH(AD$89,$19:$19,0)),'Table A2 Economic Benefits'!AD123)</f>
        <v>0</v>
      </c>
      <c r="AE135" s="382">
        <f>IF(ISNUMBER(AE71),AE71/INDEX($20:$20,MATCH(AE$89,$19:$19,0)),'Table A2 Economic Benefits'!AE123)</f>
        <v>0</v>
      </c>
      <c r="AF135" s="382">
        <f>IF(ISNUMBER(AF71),AF71/INDEX($20:$20,MATCH(AF$89,$19:$19,0)),'Table A2 Economic Benefits'!AF123)</f>
        <v>0</v>
      </c>
      <c r="AG135" s="382">
        <f>IF(ISNUMBER(AG71),AG71/INDEX($20:$20,MATCH(AG$89,$19:$19,0)),'Table A2 Economic Benefits'!AG123)</f>
        <v>0</v>
      </c>
      <c r="AH135" s="382">
        <f>IF(ISNUMBER(AH71),AH71/INDEX($20:$20,MATCH(AH$89,$19:$19,0)),'Table A2 Economic Benefits'!AH123)</f>
        <v>0</v>
      </c>
      <c r="AI135" s="382">
        <f>IF(ISNUMBER(AI71),AI71/INDEX($20:$20,MATCH(AI$89,$19:$19,0)),'Table A2 Economic Benefits'!AI123)</f>
        <v>0</v>
      </c>
      <c r="AJ135" s="382">
        <f>IF(ISNUMBER(AJ71),AJ71/INDEX($20:$20,MATCH(AJ$89,$19:$19,0)),'Table A2 Economic Benefits'!AJ123)</f>
        <v>0</v>
      </c>
      <c r="AK135" s="382">
        <f>IF(ISNUMBER(AK71),AK71/INDEX($20:$20,MATCH(AK$89,$19:$19,0)),'Table A2 Economic Benefits'!AK123)</f>
        <v>0</v>
      </c>
      <c r="AL135" s="382">
        <f>IF(ISNUMBER(AL71),AL71/INDEX($20:$20,MATCH(AL$89,$19:$19,0)),'Table A2 Economic Benefits'!AL123)</f>
        <v>0</v>
      </c>
      <c r="AM135" s="382">
        <f>IF(ISNUMBER(AM71),AM71/INDEX($20:$20,MATCH(AM$89,$19:$19,0)),'Table A2 Economic Benefits'!AM123)</f>
        <v>0</v>
      </c>
      <c r="AN135" s="382">
        <f>IF(ISNUMBER(AN71),AN71/INDEX($20:$20,MATCH(AN$89,$19:$19,0)),'Table A2 Economic Benefits'!AN123)</f>
        <v>0</v>
      </c>
      <c r="AO135" s="382">
        <f>IF(ISNUMBER(AO71),AO71/INDEX($20:$20,MATCH(AO$89,$19:$19,0)),'Table A2 Economic Benefits'!AO123)</f>
        <v>0</v>
      </c>
      <c r="AP135" s="382">
        <f>IF(ISNUMBER(AP71),AP71/INDEX($20:$20,MATCH(AP$89,$19:$19,0)),'Table A2 Economic Benefits'!AP123)</f>
        <v>0</v>
      </c>
      <c r="AQ135" s="382">
        <f>IF(ISNUMBER(AQ71),AQ71/INDEX($20:$20,MATCH(AQ$89,$19:$19,0)),'Table A2 Economic Benefits'!AQ123)</f>
        <v>0</v>
      </c>
      <c r="AR135" s="382">
        <f>IF(ISNUMBER(AR71),AR71/INDEX($20:$20,MATCH(AR$89,$19:$19,0)),'Table A2 Economic Benefits'!AR123)</f>
        <v>0</v>
      </c>
      <c r="AS135" s="382">
        <f>IF(ISNUMBER(AS71),AS71/INDEX($20:$20,MATCH(AS$89,$19:$19,0)),'Table A2 Economic Benefits'!AS123)</f>
        <v>0</v>
      </c>
      <c r="AT135" s="382">
        <f>IF(ISNUMBER(AT71),AT71/INDEX($20:$20,MATCH(AT$89,$19:$19,0)),'Table A2 Economic Benefits'!AT123)</f>
        <v>0</v>
      </c>
      <c r="AU135" s="382">
        <f>IF(ISNUMBER(AU71),AU71/INDEX($20:$20,MATCH(AU$89,$19:$19,0)),'Table A2 Economic Benefits'!AU123)</f>
        <v>0</v>
      </c>
      <c r="AV135" s="382">
        <f>IF(ISNUMBER(AV71),AV71/INDEX($20:$20,MATCH(AV$89,$19:$19,0)),'Table A2 Economic Benefits'!AV123)</f>
        <v>0</v>
      </c>
      <c r="AW135" s="382">
        <f>IF(ISNUMBER(AW71),AW71/INDEX($20:$20,MATCH(AW$89,$19:$19,0)),'Table A2 Economic Benefits'!AW123)</f>
        <v>0</v>
      </c>
      <c r="AX135" s="382">
        <f>IF(ISNUMBER(AX71),AX71/INDEX($20:$20,MATCH(AX$89,$19:$19,0)),'Table A2 Economic Benefits'!AX123)</f>
        <v>0</v>
      </c>
      <c r="AY135" s="382">
        <f>IF(ISNUMBER(AY71),AY71/INDEX($20:$20,MATCH(AY$89,$19:$19,0)),'Table A2 Economic Benefits'!AY123)</f>
        <v>0</v>
      </c>
      <c r="AZ135" s="382">
        <f>IF(ISNUMBER(AZ71),AZ71/INDEX($20:$20,MATCH(AZ$89,$19:$19,0)),'Table A2 Economic Benefits'!AZ123)</f>
        <v>0</v>
      </c>
      <c r="BA135" s="382">
        <f>IF(ISNUMBER(BA71),BA71/INDEX($20:$20,MATCH(BA$89,$19:$19,0)),'Table A2 Economic Benefits'!BA123)</f>
        <v>0</v>
      </c>
      <c r="BB135" s="382">
        <f>IF(ISNUMBER(BB71),BB71/INDEX($20:$20,MATCH(BB$89,$19:$19,0)),'Table A2 Economic Benefits'!BB123)</f>
        <v>0</v>
      </c>
      <c r="BC135" s="382">
        <f>IF(ISNUMBER(BC71),BC71/INDEX($20:$20,MATCH(BC$89,$19:$19,0)),'Table A2 Economic Benefits'!BC123)</f>
        <v>0</v>
      </c>
      <c r="BD135" s="382">
        <f>IF(ISNUMBER(BD71),BD71/INDEX($20:$20,MATCH(BD$89,$19:$19,0)),'Table A2 Economic Benefits'!BD123)</f>
        <v>0</v>
      </c>
      <c r="BE135" s="382">
        <f>IF(ISNUMBER(BE71),BE71/INDEX($20:$20,MATCH(BE$89,$19:$19,0)),'Table A2 Economic Benefits'!BE123)</f>
        <v>0</v>
      </c>
      <c r="BF135" s="382">
        <f>IF(ISNUMBER(BF71),BF71/INDEX($20:$20,MATCH(BF$89,$19:$19,0)),'Table A2 Economic Benefits'!BF123)</f>
        <v>0</v>
      </c>
      <c r="BG135" s="382">
        <f>IF(ISNUMBER(BG71),BG71/INDEX($20:$20,MATCH(BG$89,$19:$19,0)),'Table A2 Economic Benefits'!BG123)</f>
        <v>0</v>
      </c>
      <c r="BH135" s="382">
        <f>IF(ISNUMBER(BH71),BH71/INDEX($20:$20,MATCH(BH$89,$19:$19,0)),'Table A2 Economic Benefits'!BH123)</f>
        <v>0</v>
      </c>
      <c r="BI135" s="382">
        <f>IF(ISNUMBER(BI71),BI71/INDEX($20:$20,MATCH(BI$89,$19:$19,0)),'Table A2 Economic Benefits'!BI123)</f>
        <v>0</v>
      </c>
      <c r="BJ135" s="382">
        <f>IF(ISNUMBER(BJ71),BJ71/INDEX($20:$20,MATCH(BJ$89,$19:$19,0)),'Table A2 Economic Benefits'!BJ123)</f>
        <v>0</v>
      </c>
      <c r="BK135" s="382">
        <f>IF(ISNUMBER(BK71),BK71/INDEX($20:$20,MATCH(BK$89,$19:$19,0)),'Table A2 Economic Benefits'!BK123)</f>
        <v>0</v>
      </c>
      <c r="BL135" s="382">
        <f>IF(ISNUMBER(BL71),BL71/INDEX($20:$20,MATCH(BL$89,$19:$19,0)),'Table A2 Economic Benefits'!BL123)</f>
        <v>0</v>
      </c>
      <c r="BM135" s="382">
        <f>IF(ISNUMBER(BM71),BM71/INDEX($20:$20,MATCH(BM$89,$19:$19,0)),'Table A2 Economic Benefits'!BM123)</f>
        <v>0</v>
      </c>
      <c r="BN135" s="382">
        <f>IF(ISNUMBER(BN71),BN71/INDEX($20:$20,MATCH(BN$89,$19:$19,0)),'Table A2 Economic Benefits'!BN123)</f>
        <v>0</v>
      </c>
      <c r="BO135" s="382">
        <f>IF(ISNUMBER(BO71),BO71/INDEX($20:$20,MATCH(BO$89,$19:$19,0)),'Table A2 Economic Benefits'!BO123)</f>
        <v>0</v>
      </c>
    </row>
    <row r="136" spans="3:67" x14ac:dyDescent="0.35">
      <c r="C136" s="109" t="str">
        <f t="shared" si="8"/>
        <v>&lt;Select&gt;</v>
      </c>
      <c r="D136" s="109" t="str">
        <f t="shared" si="8"/>
        <v>&lt;Select&gt;</v>
      </c>
      <c r="E136" s="109" t="str">
        <f t="shared" si="9"/>
        <v/>
      </c>
      <c r="F136" s="109" t="str">
        <f t="shared" si="9"/>
        <v>&lt;Select&gt;</v>
      </c>
      <c r="G136" s="109" t="str">
        <f t="shared" si="9"/>
        <v>&lt;Select&gt;</v>
      </c>
      <c r="H136" s="382">
        <f>IF(ISNUMBER(H72),H72/INDEX($20:$20,MATCH(H$89,$19:$19,0)),'Table A2 Economic Benefits'!H124)</f>
        <v>0</v>
      </c>
      <c r="I136" s="382">
        <f>IF(ISNUMBER(I72),I72/INDEX($20:$20,MATCH(I$89,$19:$19,0)),'Table A2 Economic Benefits'!I124)</f>
        <v>0</v>
      </c>
      <c r="J136" s="382">
        <f>IF(ISNUMBER(J72),J72/INDEX($20:$20,MATCH(J$89,$19:$19,0)),'Table A2 Economic Benefits'!J124)</f>
        <v>0</v>
      </c>
      <c r="K136" s="382">
        <f>IF(ISNUMBER(K72),K72/INDEX($20:$20,MATCH(K$89,$19:$19,0)),'Table A2 Economic Benefits'!K124)</f>
        <v>0</v>
      </c>
      <c r="L136" s="382">
        <f>IF(ISNUMBER(L72),L72/INDEX($20:$20,MATCH(L$89,$19:$19,0)),'Table A2 Economic Benefits'!L124)</f>
        <v>0</v>
      </c>
      <c r="M136" s="382">
        <f>IF(ISNUMBER(M72),M72/INDEX($20:$20,MATCH(M$89,$19:$19,0)),'Table A2 Economic Benefits'!M124)</f>
        <v>0</v>
      </c>
      <c r="N136" s="382">
        <f>IF(ISNUMBER(N72),N72/INDEX($20:$20,MATCH(N$89,$19:$19,0)),'Table A2 Economic Benefits'!N124)</f>
        <v>0</v>
      </c>
      <c r="O136" s="382">
        <f>IF(ISNUMBER(O72),O72/INDEX($20:$20,MATCH(O$89,$19:$19,0)),'Table A2 Economic Benefits'!O124)</f>
        <v>0</v>
      </c>
      <c r="P136" s="382">
        <f>IF(ISNUMBER(P72),P72/INDEX($20:$20,MATCH(P$89,$19:$19,0)),'Table A2 Economic Benefits'!P124)</f>
        <v>0</v>
      </c>
      <c r="Q136" s="382">
        <f>IF(ISNUMBER(Q72),Q72/INDEX($20:$20,MATCH(Q$89,$19:$19,0)),'Table A2 Economic Benefits'!Q124)</f>
        <v>0</v>
      </c>
      <c r="R136" s="382">
        <f>IF(ISNUMBER(R72),R72/INDEX($20:$20,MATCH(R$89,$19:$19,0)),'Table A2 Economic Benefits'!R124)</f>
        <v>0</v>
      </c>
      <c r="S136" s="382">
        <f>IF(ISNUMBER(S72),S72/INDEX($20:$20,MATCH(S$89,$19:$19,0)),'Table A2 Economic Benefits'!S124)</f>
        <v>0</v>
      </c>
      <c r="T136" s="382">
        <f>IF(ISNUMBER(T72),T72/INDEX($20:$20,MATCH(T$89,$19:$19,0)),'Table A2 Economic Benefits'!T124)</f>
        <v>0</v>
      </c>
      <c r="U136" s="382">
        <f>IF(ISNUMBER(U72),U72/INDEX($20:$20,MATCH(U$89,$19:$19,0)),'Table A2 Economic Benefits'!U124)</f>
        <v>0</v>
      </c>
      <c r="V136" s="382">
        <f>IF(ISNUMBER(V72),V72/INDEX($20:$20,MATCH(V$89,$19:$19,0)),'Table A2 Economic Benefits'!V124)</f>
        <v>0</v>
      </c>
      <c r="W136" s="382">
        <f>IF(ISNUMBER(W72),W72/INDEX($20:$20,MATCH(W$89,$19:$19,0)),'Table A2 Economic Benefits'!W124)</f>
        <v>0</v>
      </c>
      <c r="X136" s="382">
        <f>IF(ISNUMBER(X72),X72/INDEX($20:$20,MATCH(X$89,$19:$19,0)),'Table A2 Economic Benefits'!X124)</f>
        <v>0</v>
      </c>
      <c r="Y136" s="382">
        <f>IF(ISNUMBER(Y72),Y72/INDEX($20:$20,MATCH(Y$89,$19:$19,0)),'Table A2 Economic Benefits'!Y124)</f>
        <v>0</v>
      </c>
      <c r="Z136" s="382">
        <f>IF(ISNUMBER(Z72),Z72/INDEX($20:$20,MATCH(Z$89,$19:$19,0)),'Table A2 Economic Benefits'!Z124)</f>
        <v>0</v>
      </c>
      <c r="AA136" s="382">
        <f>IF(ISNUMBER(AA72),AA72/INDEX($20:$20,MATCH(AA$89,$19:$19,0)),'Table A2 Economic Benefits'!AA124)</f>
        <v>0</v>
      </c>
      <c r="AB136" s="382">
        <f>IF(ISNUMBER(AB72),AB72/INDEX($20:$20,MATCH(AB$89,$19:$19,0)),'Table A2 Economic Benefits'!AB124)</f>
        <v>0</v>
      </c>
      <c r="AC136" s="382">
        <f>IF(ISNUMBER(AC72),AC72/INDEX($20:$20,MATCH(AC$89,$19:$19,0)),'Table A2 Economic Benefits'!AC124)</f>
        <v>0</v>
      </c>
      <c r="AD136" s="382">
        <f>IF(ISNUMBER(AD72),AD72/INDEX($20:$20,MATCH(AD$89,$19:$19,0)),'Table A2 Economic Benefits'!AD124)</f>
        <v>0</v>
      </c>
      <c r="AE136" s="382">
        <f>IF(ISNUMBER(AE72),AE72/INDEX($20:$20,MATCH(AE$89,$19:$19,0)),'Table A2 Economic Benefits'!AE124)</f>
        <v>0</v>
      </c>
      <c r="AF136" s="382">
        <f>IF(ISNUMBER(AF72),AF72/INDEX($20:$20,MATCH(AF$89,$19:$19,0)),'Table A2 Economic Benefits'!AF124)</f>
        <v>0</v>
      </c>
      <c r="AG136" s="382">
        <f>IF(ISNUMBER(AG72),AG72/INDEX($20:$20,MATCH(AG$89,$19:$19,0)),'Table A2 Economic Benefits'!AG124)</f>
        <v>0</v>
      </c>
      <c r="AH136" s="382">
        <f>IF(ISNUMBER(AH72),AH72/INDEX($20:$20,MATCH(AH$89,$19:$19,0)),'Table A2 Economic Benefits'!AH124)</f>
        <v>0</v>
      </c>
      <c r="AI136" s="382">
        <f>IF(ISNUMBER(AI72),AI72/INDEX($20:$20,MATCH(AI$89,$19:$19,0)),'Table A2 Economic Benefits'!AI124)</f>
        <v>0</v>
      </c>
      <c r="AJ136" s="382">
        <f>IF(ISNUMBER(AJ72),AJ72/INDEX($20:$20,MATCH(AJ$89,$19:$19,0)),'Table A2 Economic Benefits'!AJ124)</f>
        <v>0</v>
      </c>
      <c r="AK136" s="382">
        <f>IF(ISNUMBER(AK72),AK72/INDEX($20:$20,MATCH(AK$89,$19:$19,0)),'Table A2 Economic Benefits'!AK124)</f>
        <v>0</v>
      </c>
      <c r="AL136" s="382">
        <f>IF(ISNUMBER(AL72),AL72/INDEX($20:$20,MATCH(AL$89,$19:$19,0)),'Table A2 Economic Benefits'!AL124)</f>
        <v>0</v>
      </c>
      <c r="AM136" s="382">
        <f>IF(ISNUMBER(AM72),AM72/INDEX($20:$20,MATCH(AM$89,$19:$19,0)),'Table A2 Economic Benefits'!AM124)</f>
        <v>0</v>
      </c>
      <c r="AN136" s="382">
        <f>IF(ISNUMBER(AN72),AN72/INDEX($20:$20,MATCH(AN$89,$19:$19,0)),'Table A2 Economic Benefits'!AN124)</f>
        <v>0</v>
      </c>
      <c r="AO136" s="382">
        <f>IF(ISNUMBER(AO72),AO72/INDEX($20:$20,MATCH(AO$89,$19:$19,0)),'Table A2 Economic Benefits'!AO124)</f>
        <v>0</v>
      </c>
      <c r="AP136" s="382">
        <f>IF(ISNUMBER(AP72),AP72/INDEX($20:$20,MATCH(AP$89,$19:$19,0)),'Table A2 Economic Benefits'!AP124)</f>
        <v>0</v>
      </c>
      <c r="AQ136" s="382">
        <f>IF(ISNUMBER(AQ72),AQ72/INDEX($20:$20,MATCH(AQ$89,$19:$19,0)),'Table A2 Economic Benefits'!AQ124)</f>
        <v>0</v>
      </c>
      <c r="AR136" s="382">
        <f>IF(ISNUMBER(AR72),AR72/INDEX($20:$20,MATCH(AR$89,$19:$19,0)),'Table A2 Economic Benefits'!AR124)</f>
        <v>0</v>
      </c>
      <c r="AS136" s="382">
        <f>IF(ISNUMBER(AS72),AS72/INDEX($20:$20,MATCH(AS$89,$19:$19,0)),'Table A2 Economic Benefits'!AS124)</f>
        <v>0</v>
      </c>
      <c r="AT136" s="382">
        <f>IF(ISNUMBER(AT72),AT72/INDEX($20:$20,MATCH(AT$89,$19:$19,0)),'Table A2 Economic Benefits'!AT124)</f>
        <v>0</v>
      </c>
      <c r="AU136" s="382">
        <f>IF(ISNUMBER(AU72),AU72/INDEX($20:$20,MATCH(AU$89,$19:$19,0)),'Table A2 Economic Benefits'!AU124)</f>
        <v>0</v>
      </c>
      <c r="AV136" s="382">
        <f>IF(ISNUMBER(AV72),AV72/INDEX($20:$20,MATCH(AV$89,$19:$19,0)),'Table A2 Economic Benefits'!AV124)</f>
        <v>0</v>
      </c>
      <c r="AW136" s="382">
        <f>IF(ISNUMBER(AW72),AW72/INDEX($20:$20,MATCH(AW$89,$19:$19,0)),'Table A2 Economic Benefits'!AW124)</f>
        <v>0</v>
      </c>
      <c r="AX136" s="382">
        <f>IF(ISNUMBER(AX72),AX72/INDEX($20:$20,MATCH(AX$89,$19:$19,0)),'Table A2 Economic Benefits'!AX124)</f>
        <v>0</v>
      </c>
      <c r="AY136" s="382">
        <f>IF(ISNUMBER(AY72),AY72/INDEX($20:$20,MATCH(AY$89,$19:$19,0)),'Table A2 Economic Benefits'!AY124)</f>
        <v>0</v>
      </c>
      <c r="AZ136" s="382">
        <f>IF(ISNUMBER(AZ72),AZ72/INDEX($20:$20,MATCH(AZ$89,$19:$19,0)),'Table A2 Economic Benefits'!AZ124)</f>
        <v>0</v>
      </c>
      <c r="BA136" s="382">
        <f>IF(ISNUMBER(BA72),BA72/INDEX($20:$20,MATCH(BA$89,$19:$19,0)),'Table A2 Economic Benefits'!BA124)</f>
        <v>0</v>
      </c>
      <c r="BB136" s="382">
        <f>IF(ISNUMBER(BB72),BB72/INDEX($20:$20,MATCH(BB$89,$19:$19,0)),'Table A2 Economic Benefits'!BB124)</f>
        <v>0</v>
      </c>
      <c r="BC136" s="382">
        <f>IF(ISNUMBER(BC72),BC72/INDEX($20:$20,MATCH(BC$89,$19:$19,0)),'Table A2 Economic Benefits'!BC124)</f>
        <v>0</v>
      </c>
      <c r="BD136" s="382">
        <f>IF(ISNUMBER(BD72),BD72/INDEX($20:$20,MATCH(BD$89,$19:$19,0)),'Table A2 Economic Benefits'!BD124)</f>
        <v>0</v>
      </c>
      <c r="BE136" s="382">
        <f>IF(ISNUMBER(BE72),BE72/INDEX($20:$20,MATCH(BE$89,$19:$19,0)),'Table A2 Economic Benefits'!BE124)</f>
        <v>0</v>
      </c>
      <c r="BF136" s="382">
        <f>IF(ISNUMBER(BF72),BF72/INDEX($20:$20,MATCH(BF$89,$19:$19,0)),'Table A2 Economic Benefits'!BF124)</f>
        <v>0</v>
      </c>
      <c r="BG136" s="382">
        <f>IF(ISNUMBER(BG72),BG72/INDEX($20:$20,MATCH(BG$89,$19:$19,0)),'Table A2 Economic Benefits'!BG124)</f>
        <v>0</v>
      </c>
      <c r="BH136" s="382">
        <f>IF(ISNUMBER(BH72),BH72/INDEX($20:$20,MATCH(BH$89,$19:$19,0)),'Table A2 Economic Benefits'!BH124)</f>
        <v>0</v>
      </c>
      <c r="BI136" s="382">
        <f>IF(ISNUMBER(BI72),BI72/INDEX($20:$20,MATCH(BI$89,$19:$19,0)),'Table A2 Economic Benefits'!BI124)</f>
        <v>0</v>
      </c>
      <c r="BJ136" s="382">
        <f>IF(ISNUMBER(BJ72),BJ72/INDEX($20:$20,MATCH(BJ$89,$19:$19,0)),'Table A2 Economic Benefits'!BJ124)</f>
        <v>0</v>
      </c>
      <c r="BK136" s="382">
        <f>IF(ISNUMBER(BK72),BK72/INDEX($20:$20,MATCH(BK$89,$19:$19,0)),'Table A2 Economic Benefits'!BK124)</f>
        <v>0</v>
      </c>
      <c r="BL136" s="382">
        <f>IF(ISNUMBER(BL72),BL72/INDEX($20:$20,MATCH(BL$89,$19:$19,0)),'Table A2 Economic Benefits'!BL124)</f>
        <v>0</v>
      </c>
      <c r="BM136" s="382">
        <f>IF(ISNUMBER(BM72),BM72/INDEX($20:$20,MATCH(BM$89,$19:$19,0)),'Table A2 Economic Benefits'!BM124)</f>
        <v>0</v>
      </c>
      <c r="BN136" s="382">
        <f>IF(ISNUMBER(BN72),BN72/INDEX($20:$20,MATCH(BN$89,$19:$19,0)),'Table A2 Economic Benefits'!BN124)</f>
        <v>0</v>
      </c>
      <c r="BO136" s="382">
        <f>IF(ISNUMBER(BO72),BO72/INDEX($20:$20,MATCH(BO$89,$19:$19,0)),'Table A2 Economic Benefits'!BO124)</f>
        <v>0</v>
      </c>
    </row>
    <row r="137" spans="3:67" x14ac:dyDescent="0.35">
      <c r="C137" s="109" t="str">
        <f t="shared" si="8"/>
        <v>&lt;Select&gt;</v>
      </c>
      <c r="D137" s="109" t="str">
        <f t="shared" si="8"/>
        <v>&lt;Select&gt;</v>
      </c>
      <c r="E137" s="109" t="str">
        <f t="shared" si="9"/>
        <v/>
      </c>
      <c r="F137" s="109" t="str">
        <f t="shared" si="9"/>
        <v>&lt;Select&gt;</v>
      </c>
      <c r="G137" s="109" t="str">
        <f t="shared" si="9"/>
        <v>&lt;Select&gt;</v>
      </c>
      <c r="H137" s="382">
        <f>IF(ISNUMBER(H73),H73/INDEX($20:$20,MATCH(H$89,$19:$19,0)),'Table A2 Economic Benefits'!H125)</f>
        <v>0</v>
      </c>
      <c r="I137" s="382">
        <f>IF(ISNUMBER(I73),I73/INDEX($20:$20,MATCH(I$89,$19:$19,0)),'Table A2 Economic Benefits'!I125)</f>
        <v>0</v>
      </c>
      <c r="J137" s="382">
        <f>IF(ISNUMBER(J73),J73/INDEX($20:$20,MATCH(J$89,$19:$19,0)),'Table A2 Economic Benefits'!J125)</f>
        <v>0</v>
      </c>
      <c r="K137" s="382">
        <f>IF(ISNUMBER(K73),K73/INDEX($20:$20,MATCH(K$89,$19:$19,0)),'Table A2 Economic Benefits'!K125)</f>
        <v>0</v>
      </c>
      <c r="L137" s="382">
        <f>IF(ISNUMBER(L73),L73/INDEX($20:$20,MATCH(L$89,$19:$19,0)),'Table A2 Economic Benefits'!L125)</f>
        <v>0</v>
      </c>
      <c r="M137" s="382">
        <f>IF(ISNUMBER(M73),M73/INDEX($20:$20,MATCH(M$89,$19:$19,0)),'Table A2 Economic Benefits'!M125)</f>
        <v>0</v>
      </c>
      <c r="N137" s="382">
        <f>IF(ISNUMBER(N73),N73/INDEX($20:$20,MATCH(N$89,$19:$19,0)),'Table A2 Economic Benefits'!N125)</f>
        <v>0</v>
      </c>
      <c r="O137" s="382">
        <f>IF(ISNUMBER(O73),O73/INDEX($20:$20,MATCH(O$89,$19:$19,0)),'Table A2 Economic Benefits'!O125)</f>
        <v>0</v>
      </c>
      <c r="P137" s="382">
        <f>IF(ISNUMBER(P73),P73/INDEX($20:$20,MATCH(P$89,$19:$19,0)),'Table A2 Economic Benefits'!P125)</f>
        <v>0</v>
      </c>
      <c r="Q137" s="382">
        <f>IF(ISNUMBER(Q73),Q73/INDEX($20:$20,MATCH(Q$89,$19:$19,0)),'Table A2 Economic Benefits'!Q125)</f>
        <v>0</v>
      </c>
      <c r="R137" s="382">
        <f>IF(ISNUMBER(R73),R73/INDEX($20:$20,MATCH(R$89,$19:$19,0)),'Table A2 Economic Benefits'!R125)</f>
        <v>0</v>
      </c>
      <c r="S137" s="382">
        <f>IF(ISNUMBER(S73),S73/INDEX($20:$20,MATCH(S$89,$19:$19,0)),'Table A2 Economic Benefits'!S125)</f>
        <v>0</v>
      </c>
      <c r="T137" s="382">
        <f>IF(ISNUMBER(T73),T73/INDEX($20:$20,MATCH(T$89,$19:$19,0)),'Table A2 Economic Benefits'!T125)</f>
        <v>0</v>
      </c>
      <c r="U137" s="382">
        <f>IF(ISNUMBER(U73),U73/INDEX($20:$20,MATCH(U$89,$19:$19,0)),'Table A2 Economic Benefits'!U125)</f>
        <v>0</v>
      </c>
      <c r="V137" s="382">
        <f>IF(ISNUMBER(V73),V73/INDEX($20:$20,MATCH(V$89,$19:$19,0)),'Table A2 Economic Benefits'!V125)</f>
        <v>0</v>
      </c>
      <c r="W137" s="382">
        <f>IF(ISNUMBER(W73),W73/INDEX($20:$20,MATCH(W$89,$19:$19,0)),'Table A2 Economic Benefits'!W125)</f>
        <v>0</v>
      </c>
      <c r="X137" s="382">
        <f>IF(ISNUMBER(X73),X73/INDEX($20:$20,MATCH(X$89,$19:$19,0)),'Table A2 Economic Benefits'!X125)</f>
        <v>0</v>
      </c>
      <c r="Y137" s="382">
        <f>IF(ISNUMBER(Y73),Y73/INDEX($20:$20,MATCH(Y$89,$19:$19,0)),'Table A2 Economic Benefits'!Y125)</f>
        <v>0</v>
      </c>
      <c r="Z137" s="382">
        <f>IF(ISNUMBER(Z73),Z73/INDEX($20:$20,MATCH(Z$89,$19:$19,0)),'Table A2 Economic Benefits'!Z125)</f>
        <v>0</v>
      </c>
      <c r="AA137" s="382">
        <f>IF(ISNUMBER(AA73),AA73/INDEX($20:$20,MATCH(AA$89,$19:$19,0)),'Table A2 Economic Benefits'!AA125)</f>
        <v>0</v>
      </c>
      <c r="AB137" s="382">
        <f>IF(ISNUMBER(AB73),AB73/INDEX($20:$20,MATCH(AB$89,$19:$19,0)),'Table A2 Economic Benefits'!AB125)</f>
        <v>0</v>
      </c>
      <c r="AC137" s="382">
        <f>IF(ISNUMBER(AC73),AC73/INDEX($20:$20,MATCH(AC$89,$19:$19,0)),'Table A2 Economic Benefits'!AC125)</f>
        <v>0</v>
      </c>
      <c r="AD137" s="382">
        <f>IF(ISNUMBER(AD73),AD73/INDEX($20:$20,MATCH(AD$89,$19:$19,0)),'Table A2 Economic Benefits'!AD125)</f>
        <v>0</v>
      </c>
      <c r="AE137" s="382">
        <f>IF(ISNUMBER(AE73),AE73/INDEX($20:$20,MATCH(AE$89,$19:$19,0)),'Table A2 Economic Benefits'!AE125)</f>
        <v>0</v>
      </c>
      <c r="AF137" s="382">
        <f>IF(ISNUMBER(AF73),AF73/INDEX($20:$20,MATCH(AF$89,$19:$19,0)),'Table A2 Economic Benefits'!AF125)</f>
        <v>0</v>
      </c>
      <c r="AG137" s="382">
        <f>IF(ISNUMBER(AG73),AG73/INDEX($20:$20,MATCH(AG$89,$19:$19,0)),'Table A2 Economic Benefits'!AG125)</f>
        <v>0</v>
      </c>
      <c r="AH137" s="382">
        <f>IF(ISNUMBER(AH73),AH73/INDEX($20:$20,MATCH(AH$89,$19:$19,0)),'Table A2 Economic Benefits'!AH125)</f>
        <v>0</v>
      </c>
      <c r="AI137" s="382">
        <f>IF(ISNUMBER(AI73),AI73/INDEX($20:$20,MATCH(AI$89,$19:$19,0)),'Table A2 Economic Benefits'!AI125)</f>
        <v>0</v>
      </c>
      <c r="AJ137" s="382">
        <f>IF(ISNUMBER(AJ73),AJ73/INDEX($20:$20,MATCH(AJ$89,$19:$19,0)),'Table A2 Economic Benefits'!AJ125)</f>
        <v>0</v>
      </c>
      <c r="AK137" s="382">
        <f>IF(ISNUMBER(AK73),AK73/INDEX($20:$20,MATCH(AK$89,$19:$19,0)),'Table A2 Economic Benefits'!AK125)</f>
        <v>0</v>
      </c>
      <c r="AL137" s="382">
        <f>IF(ISNUMBER(AL73),AL73/INDEX($20:$20,MATCH(AL$89,$19:$19,0)),'Table A2 Economic Benefits'!AL125)</f>
        <v>0</v>
      </c>
      <c r="AM137" s="382">
        <f>IF(ISNUMBER(AM73),AM73/INDEX($20:$20,MATCH(AM$89,$19:$19,0)),'Table A2 Economic Benefits'!AM125)</f>
        <v>0</v>
      </c>
      <c r="AN137" s="382">
        <f>IF(ISNUMBER(AN73),AN73/INDEX($20:$20,MATCH(AN$89,$19:$19,0)),'Table A2 Economic Benefits'!AN125)</f>
        <v>0</v>
      </c>
      <c r="AO137" s="382">
        <f>IF(ISNUMBER(AO73),AO73/INDEX($20:$20,MATCH(AO$89,$19:$19,0)),'Table A2 Economic Benefits'!AO125)</f>
        <v>0</v>
      </c>
      <c r="AP137" s="382">
        <f>IF(ISNUMBER(AP73),AP73/INDEX($20:$20,MATCH(AP$89,$19:$19,0)),'Table A2 Economic Benefits'!AP125)</f>
        <v>0</v>
      </c>
      <c r="AQ137" s="382">
        <f>IF(ISNUMBER(AQ73),AQ73/INDEX($20:$20,MATCH(AQ$89,$19:$19,0)),'Table A2 Economic Benefits'!AQ125)</f>
        <v>0</v>
      </c>
      <c r="AR137" s="382">
        <f>IF(ISNUMBER(AR73),AR73/INDEX($20:$20,MATCH(AR$89,$19:$19,0)),'Table A2 Economic Benefits'!AR125)</f>
        <v>0</v>
      </c>
      <c r="AS137" s="382">
        <f>IF(ISNUMBER(AS73),AS73/INDEX($20:$20,MATCH(AS$89,$19:$19,0)),'Table A2 Economic Benefits'!AS125)</f>
        <v>0</v>
      </c>
      <c r="AT137" s="382">
        <f>IF(ISNUMBER(AT73),AT73/INDEX($20:$20,MATCH(AT$89,$19:$19,0)),'Table A2 Economic Benefits'!AT125)</f>
        <v>0</v>
      </c>
      <c r="AU137" s="382">
        <f>IF(ISNUMBER(AU73),AU73/INDEX($20:$20,MATCH(AU$89,$19:$19,0)),'Table A2 Economic Benefits'!AU125)</f>
        <v>0</v>
      </c>
      <c r="AV137" s="382">
        <f>IF(ISNUMBER(AV73),AV73/INDEX($20:$20,MATCH(AV$89,$19:$19,0)),'Table A2 Economic Benefits'!AV125)</f>
        <v>0</v>
      </c>
      <c r="AW137" s="382">
        <f>IF(ISNUMBER(AW73),AW73/INDEX($20:$20,MATCH(AW$89,$19:$19,0)),'Table A2 Economic Benefits'!AW125)</f>
        <v>0</v>
      </c>
      <c r="AX137" s="382">
        <f>IF(ISNUMBER(AX73),AX73/INDEX($20:$20,MATCH(AX$89,$19:$19,0)),'Table A2 Economic Benefits'!AX125)</f>
        <v>0</v>
      </c>
      <c r="AY137" s="382">
        <f>IF(ISNUMBER(AY73),AY73/INDEX($20:$20,MATCH(AY$89,$19:$19,0)),'Table A2 Economic Benefits'!AY125)</f>
        <v>0</v>
      </c>
      <c r="AZ137" s="382">
        <f>IF(ISNUMBER(AZ73),AZ73/INDEX($20:$20,MATCH(AZ$89,$19:$19,0)),'Table A2 Economic Benefits'!AZ125)</f>
        <v>0</v>
      </c>
      <c r="BA137" s="382">
        <f>IF(ISNUMBER(BA73),BA73/INDEX($20:$20,MATCH(BA$89,$19:$19,0)),'Table A2 Economic Benefits'!BA125)</f>
        <v>0</v>
      </c>
      <c r="BB137" s="382">
        <f>IF(ISNUMBER(BB73),BB73/INDEX($20:$20,MATCH(BB$89,$19:$19,0)),'Table A2 Economic Benefits'!BB125)</f>
        <v>0</v>
      </c>
      <c r="BC137" s="382">
        <f>IF(ISNUMBER(BC73),BC73/INDEX($20:$20,MATCH(BC$89,$19:$19,0)),'Table A2 Economic Benefits'!BC125)</f>
        <v>0</v>
      </c>
      <c r="BD137" s="382">
        <f>IF(ISNUMBER(BD73),BD73/INDEX($20:$20,MATCH(BD$89,$19:$19,0)),'Table A2 Economic Benefits'!BD125)</f>
        <v>0</v>
      </c>
      <c r="BE137" s="382">
        <f>IF(ISNUMBER(BE73),BE73/INDEX($20:$20,MATCH(BE$89,$19:$19,0)),'Table A2 Economic Benefits'!BE125)</f>
        <v>0</v>
      </c>
      <c r="BF137" s="382">
        <f>IF(ISNUMBER(BF73),BF73/INDEX($20:$20,MATCH(BF$89,$19:$19,0)),'Table A2 Economic Benefits'!BF125)</f>
        <v>0</v>
      </c>
      <c r="BG137" s="382">
        <f>IF(ISNUMBER(BG73),BG73/INDEX($20:$20,MATCH(BG$89,$19:$19,0)),'Table A2 Economic Benefits'!BG125)</f>
        <v>0</v>
      </c>
      <c r="BH137" s="382">
        <f>IF(ISNUMBER(BH73),BH73/INDEX($20:$20,MATCH(BH$89,$19:$19,0)),'Table A2 Economic Benefits'!BH125)</f>
        <v>0</v>
      </c>
      <c r="BI137" s="382">
        <f>IF(ISNUMBER(BI73),BI73/INDEX($20:$20,MATCH(BI$89,$19:$19,0)),'Table A2 Economic Benefits'!BI125)</f>
        <v>0</v>
      </c>
      <c r="BJ137" s="382">
        <f>IF(ISNUMBER(BJ73),BJ73/INDEX($20:$20,MATCH(BJ$89,$19:$19,0)),'Table A2 Economic Benefits'!BJ125)</f>
        <v>0</v>
      </c>
      <c r="BK137" s="382">
        <f>IF(ISNUMBER(BK73),BK73/INDEX($20:$20,MATCH(BK$89,$19:$19,0)),'Table A2 Economic Benefits'!BK125)</f>
        <v>0</v>
      </c>
      <c r="BL137" s="382">
        <f>IF(ISNUMBER(BL73),BL73/INDEX($20:$20,MATCH(BL$89,$19:$19,0)),'Table A2 Economic Benefits'!BL125)</f>
        <v>0</v>
      </c>
      <c r="BM137" s="382">
        <f>IF(ISNUMBER(BM73),BM73/INDEX($20:$20,MATCH(BM$89,$19:$19,0)),'Table A2 Economic Benefits'!BM125)</f>
        <v>0</v>
      </c>
      <c r="BN137" s="382">
        <f>IF(ISNUMBER(BN73),BN73/INDEX($20:$20,MATCH(BN$89,$19:$19,0)),'Table A2 Economic Benefits'!BN125)</f>
        <v>0</v>
      </c>
      <c r="BO137" s="382">
        <f>IF(ISNUMBER(BO73),BO73/INDEX($20:$20,MATCH(BO$89,$19:$19,0)),'Table A2 Economic Benefits'!BO125)</f>
        <v>0</v>
      </c>
    </row>
    <row r="138" spans="3:67" x14ac:dyDescent="0.35">
      <c r="C138" s="109" t="str">
        <f t="shared" si="8"/>
        <v>&lt;Select&gt;</v>
      </c>
      <c r="D138" s="109" t="str">
        <f t="shared" si="8"/>
        <v>&lt;Select&gt;</v>
      </c>
      <c r="E138" s="109" t="str">
        <f t="shared" si="9"/>
        <v/>
      </c>
      <c r="F138" s="109" t="str">
        <f t="shared" si="9"/>
        <v>&lt;Select&gt;</v>
      </c>
      <c r="G138" s="109" t="str">
        <f t="shared" si="9"/>
        <v>&lt;Select&gt;</v>
      </c>
      <c r="H138" s="382">
        <f>IF(ISNUMBER(H74),H74/INDEX($20:$20,MATCH(H$89,$19:$19,0)),'Table A2 Economic Benefits'!H126)</f>
        <v>0</v>
      </c>
      <c r="I138" s="382">
        <f>IF(ISNUMBER(I74),I74/INDEX($20:$20,MATCH(I$89,$19:$19,0)),'Table A2 Economic Benefits'!I126)</f>
        <v>0</v>
      </c>
      <c r="J138" s="382">
        <f>IF(ISNUMBER(J74),J74/INDEX($20:$20,MATCH(J$89,$19:$19,0)),'Table A2 Economic Benefits'!J126)</f>
        <v>0</v>
      </c>
      <c r="K138" s="382">
        <f>IF(ISNUMBER(K74),K74/INDEX($20:$20,MATCH(K$89,$19:$19,0)),'Table A2 Economic Benefits'!K126)</f>
        <v>0</v>
      </c>
      <c r="L138" s="382">
        <f>IF(ISNUMBER(L74),L74/INDEX($20:$20,MATCH(L$89,$19:$19,0)),'Table A2 Economic Benefits'!L126)</f>
        <v>0</v>
      </c>
      <c r="M138" s="382">
        <f>IF(ISNUMBER(M74),M74/INDEX($20:$20,MATCH(M$89,$19:$19,0)),'Table A2 Economic Benefits'!M126)</f>
        <v>0</v>
      </c>
      <c r="N138" s="382">
        <f>IF(ISNUMBER(N74),N74/INDEX($20:$20,MATCH(N$89,$19:$19,0)),'Table A2 Economic Benefits'!N126)</f>
        <v>0</v>
      </c>
      <c r="O138" s="382">
        <f>IF(ISNUMBER(O74),O74/INDEX($20:$20,MATCH(O$89,$19:$19,0)),'Table A2 Economic Benefits'!O126)</f>
        <v>0</v>
      </c>
      <c r="P138" s="382">
        <f>IF(ISNUMBER(P74),P74/INDEX($20:$20,MATCH(P$89,$19:$19,0)),'Table A2 Economic Benefits'!P126)</f>
        <v>0</v>
      </c>
      <c r="Q138" s="382">
        <f>IF(ISNUMBER(Q74),Q74/INDEX($20:$20,MATCH(Q$89,$19:$19,0)),'Table A2 Economic Benefits'!Q126)</f>
        <v>0</v>
      </c>
      <c r="R138" s="382">
        <f>IF(ISNUMBER(R74),R74/INDEX($20:$20,MATCH(R$89,$19:$19,0)),'Table A2 Economic Benefits'!R126)</f>
        <v>0</v>
      </c>
      <c r="S138" s="382">
        <f>IF(ISNUMBER(S74),S74/INDEX($20:$20,MATCH(S$89,$19:$19,0)),'Table A2 Economic Benefits'!S126)</f>
        <v>0</v>
      </c>
      <c r="T138" s="382">
        <f>IF(ISNUMBER(T74),T74/INDEX($20:$20,MATCH(T$89,$19:$19,0)),'Table A2 Economic Benefits'!T126)</f>
        <v>0</v>
      </c>
      <c r="U138" s="382">
        <f>IF(ISNUMBER(U74),U74/INDEX($20:$20,MATCH(U$89,$19:$19,0)),'Table A2 Economic Benefits'!U126)</f>
        <v>0</v>
      </c>
      <c r="V138" s="382">
        <f>IF(ISNUMBER(V74),V74/INDEX($20:$20,MATCH(V$89,$19:$19,0)),'Table A2 Economic Benefits'!V126)</f>
        <v>0</v>
      </c>
      <c r="W138" s="382">
        <f>IF(ISNUMBER(W74),W74/INDEX($20:$20,MATCH(W$89,$19:$19,0)),'Table A2 Economic Benefits'!W126)</f>
        <v>0</v>
      </c>
      <c r="X138" s="382">
        <f>IF(ISNUMBER(X74),X74/INDEX($20:$20,MATCH(X$89,$19:$19,0)),'Table A2 Economic Benefits'!X126)</f>
        <v>0</v>
      </c>
      <c r="Y138" s="382">
        <f>IF(ISNUMBER(Y74),Y74/INDEX($20:$20,MATCH(Y$89,$19:$19,0)),'Table A2 Economic Benefits'!Y126)</f>
        <v>0</v>
      </c>
      <c r="Z138" s="382">
        <f>IF(ISNUMBER(Z74),Z74/INDEX($20:$20,MATCH(Z$89,$19:$19,0)),'Table A2 Economic Benefits'!Z126)</f>
        <v>0</v>
      </c>
      <c r="AA138" s="382">
        <f>IF(ISNUMBER(AA74),AA74/INDEX($20:$20,MATCH(AA$89,$19:$19,0)),'Table A2 Economic Benefits'!AA126)</f>
        <v>0</v>
      </c>
      <c r="AB138" s="382">
        <f>IF(ISNUMBER(AB74),AB74/INDEX($20:$20,MATCH(AB$89,$19:$19,0)),'Table A2 Economic Benefits'!AB126)</f>
        <v>0</v>
      </c>
      <c r="AC138" s="382">
        <f>IF(ISNUMBER(AC74),AC74/INDEX($20:$20,MATCH(AC$89,$19:$19,0)),'Table A2 Economic Benefits'!AC126)</f>
        <v>0</v>
      </c>
      <c r="AD138" s="382">
        <f>IF(ISNUMBER(AD74),AD74/INDEX($20:$20,MATCH(AD$89,$19:$19,0)),'Table A2 Economic Benefits'!AD126)</f>
        <v>0</v>
      </c>
      <c r="AE138" s="382">
        <f>IF(ISNUMBER(AE74),AE74/INDEX($20:$20,MATCH(AE$89,$19:$19,0)),'Table A2 Economic Benefits'!AE126)</f>
        <v>0</v>
      </c>
      <c r="AF138" s="382">
        <f>IF(ISNUMBER(AF74),AF74/INDEX($20:$20,MATCH(AF$89,$19:$19,0)),'Table A2 Economic Benefits'!AF126)</f>
        <v>0</v>
      </c>
      <c r="AG138" s="382">
        <f>IF(ISNUMBER(AG74),AG74/INDEX($20:$20,MATCH(AG$89,$19:$19,0)),'Table A2 Economic Benefits'!AG126)</f>
        <v>0</v>
      </c>
      <c r="AH138" s="382">
        <f>IF(ISNUMBER(AH74),AH74/INDEX($20:$20,MATCH(AH$89,$19:$19,0)),'Table A2 Economic Benefits'!AH126)</f>
        <v>0</v>
      </c>
      <c r="AI138" s="382">
        <f>IF(ISNUMBER(AI74),AI74/INDEX($20:$20,MATCH(AI$89,$19:$19,0)),'Table A2 Economic Benefits'!AI126)</f>
        <v>0</v>
      </c>
      <c r="AJ138" s="382">
        <f>IF(ISNUMBER(AJ74),AJ74/INDEX($20:$20,MATCH(AJ$89,$19:$19,0)),'Table A2 Economic Benefits'!AJ126)</f>
        <v>0</v>
      </c>
      <c r="AK138" s="382">
        <f>IF(ISNUMBER(AK74),AK74/INDEX($20:$20,MATCH(AK$89,$19:$19,0)),'Table A2 Economic Benefits'!AK126)</f>
        <v>0</v>
      </c>
      <c r="AL138" s="382">
        <f>IF(ISNUMBER(AL74),AL74/INDEX($20:$20,MATCH(AL$89,$19:$19,0)),'Table A2 Economic Benefits'!AL126)</f>
        <v>0</v>
      </c>
      <c r="AM138" s="382">
        <f>IF(ISNUMBER(AM74),AM74/INDEX($20:$20,MATCH(AM$89,$19:$19,0)),'Table A2 Economic Benefits'!AM126)</f>
        <v>0</v>
      </c>
      <c r="AN138" s="382">
        <f>IF(ISNUMBER(AN74),AN74/INDEX($20:$20,MATCH(AN$89,$19:$19,0)),'Table A2 Economic Benefits'!AN126)</f>
        <v>0</v>
      </c>
      <c r="AO138" s="382">
        <f>IF(ISNUMBER(AO74),AO74/INDEX($20:$20,MATCH(AO$89,$19:$19,0)),'Table A2 Economic Benefits'!AO126)</f>
        <v>0</v>
      </c>
      <c r="AP138" s="382">
        <f>IF(ISNUMBER(AP74),AP74/INDEX($20:$20,MATCH(AP$89,$19:$19,0)),'Table A2 Economic Benefits'!AP126)</f>
        <v>0</v>
      </c>
      <c r="AQ138" s="382">
        <f>IF(ISNUMBER(AQ74),AQ74/INDEX($20:$20,MATCH(AQ$89,$19:$19,0)),'Table A2 Economic Benefits'!AQ126)</f>
        <v>0</v>
      </c>
      <c r="AR138" s="382">
        <f>IF(ISNUMBER(AR74),AR74/INDEX($20:$20,MATCH(AR$89,$19:$19,0)),'Table A2 Economic Benefits'!AR126)</f>
        <v>0</v>
      </c>
      <c r="AS138" s="382">
        <f>IF(ISNUMBER(AS74),AS74/INDEX($20:$20,MATCH(AS$89,$19:$19,0)),'Table A2 Economic Benefits'!AS126)</f>
        <v>0</v>
      </c>
      <c r="AT138" s="382">
        <f>IF(ISNUMBER(AT74),AT74/INDEX($20:$20,MATCH(AT$89,$19:$19,0)),'Table A2 Economic Benefits'!AT126)</f>
        <v>0</v>
      </c>
      <c r="AU138" s="382">
        <f>IF(ISNUMBER(AU74),AU74/INDEX($20:$20,MATCH(AU$89,$19:$19,0)),'Table A2 Economic Benefits'!AU126)</f>
        <v>0</v>
      </c>
      <c r="AV138" s="382">
        <f>IF(ISNUMBER(AV74),AV74/INDEX($20:$20,MATCH(AV$89,$19:$19,0)),'Table A2 Economic Benefits'!AV126)</f>
        <v>0</v>
      </c>
      <c r="AW138" s="382">
        <f>IF(ISNUMBER(AW74),AW74/INDEX($20:$20,MATCH(AW$89,$19:$19,0)),'Table A2 Economic Benefits'!AW126)</f>
        <v>0</v>
      </c>
      <c r="AX138" s="382">
        <f>IF(ISNUMBER(AX74),AX74/INDEX($20:$20,MATCH(AX$89,$19:$19,0)),'Table A2 Economic Benefits'!AX126)</f>
        <v>0</v>
      </c>
      <c r="AY138" s="382">
        <f>IF(ISNUMBER(AY74),AY74/INDEX($20:$20,MATCH(AY$89,$19:$19,0)),'Table A2 Economic Benefits'!AY126)</f>
        <v>0</v>
      </c>
      <c r="AZ138" s="382">
        <f>IF(ISNUMBER(AZ74),AZ74/INDEX($20:$20,MATCH(AZ$89,$19:$19,0)),'Table A2 Economic Benefits'!AZ126)</f>
        <v>0</v>
      </c>
      <c r="BA138" s="382">
        <f>IF(ISNUMBER(BA74),BA74/INDEX($20:$20,MATCH(BA$89,$19:$19,0)),'Table A2 Economic Benefits'!BA126)</f>
        <v>0</v>
      </c>
      <c r="BB138" s="382">
        <f>IF(ISNUMBER(BB74),BB74/INDEX($20:$20,MATCH(BB$89,$19:$19,0)),'Table A2 Economic Benefits'!BB126)</f>
        <v>0</v>
      </c>
      <c r="BC138" s="382">
        <f>IF(ISNUMBER(BC74),BC74/INDEX($20:$20,MATCH(BC$89,$19:$19,0)),'Table A2 Economic Benefits'!BC126)</f>
        <v>0</v>
      </c>
      <c r="BD138" s="382">
        <f>IF(ISNUMBER(BD74),BD74/INDEX($20:$20,MATCH(BD$89,$19:$19,0)),'Table A2 Economic Benefits'!BD126)</f>
        <v>0</v>
      </c>
      <c r="BE138" s="382">
        <f>IF(ISNUMBER(BE74),BE74/INDEX($20:$20,MATCH(BE$89,$19:$19,0)),'Table A2 Economic Benefits'!BE126)</f>
        <v>0</v>
      </c>
      <c r="BF138" s="382">
        <f>IF(ISNUMBER(BF74),BF74/INDEX($20:$20,MATCH(BF$89,$19:$19,0)),'Table A2 Economic Benefits'!BF126)</f>
        <v>0</v>
      </c>
      <c r="BG138" s="382">
        <f>IF(ISNUMBER(BG74),BG74/INDEX($20:$20,MATCH(BG$89,$19:$19,0)),'Table A2 Economic Benefits'!BG126)</f>
        <v>0</v>
      </c>
      <c r="BH138" s="382">
        <f>IF(ISNUMBER(BH74),BH74/INDEX($20:$20,MATCH(BH$89,$19:$19,0)),'Table A2 Economic Benefits'!BH126)</f>
        <v>0</v>
      </c>
      <c r="BI138" s="382">
        <f>IF(ISNUMBER(BI74),BI74/INDEX($20:$20,MATCH(BI$89,$19:$19,0)),'Table A2 Economic Benefits'!BI126)</f>
        <v>0</v>
      </c>
      <c r="BJ138" s="382">
        <f>IF(ISNUMBER(BJ74),BJ74/INDEX($20:$20,MATCH(BJ$89,$19:$19,0)),'Table A2 Economic Benefits'!BJ126)</f>
        <v>0</v>
      </c>
      <c r="BK138" s="382">
        <f>IF(ISNUMBER(BK74),BK74/INDEX($20:$20,MATCH(BK$89,$19:$19,0)),'Table A2 Economic Benefits'!BK126)</f>
        <v>0</v>
      </c>
      <c r="BL138" s="382">
        <f>IF(ISNUMBER(BL74),BL74/INDEX($20:$20,MATCH(BL$89,$19:$19,0)),'Table A2 Economic Benefits'!BL126)</f>
        <v>0</v>
      </c>
      <c r="BM138" s="382">
        <f>IF(ISNUMBER(BM74),BM74/INDEX($20:$20,MATCH(BM$89,$19:$19,0)),'Table A2 Economic Benefits'!BM126)</f>
        <v>0</v>
      </c>
      <c r="BN138" s="382">
        <f>IF(ISNUMBER(BN74),BN74/INDEX($20:$20,MATCH(BN$89,$19:$19,0)),'Table A2 Economic Benefits'!BN126)</f>
        <v>0</v>
      </c>
      <c r="BO138" s="382">
        <f>IF(ISNUMBER(BO74),BO74/INDEX($20:$20,MATCH(BO$89,$19:$19,0)),'Table A2 Economic Benefits'!BO126)</f>
        <v>0</v>
      </c>
    </row>
    <row r="139" spans="3:67" x14ac:dyDescent="0.35">
      <c r="C139" s="109" t="str">
        <f t="shared" si="8"/>
        <v>&lt;Select&gt;</v>
      </c>
      <c r="D139" s="109" t="str">
        <f t="shared" si="8"/>
        <v>&lt;Select&gt;</v>
      </c>
      <c r="E139" s="109" t="str">
        <f t="shared" si="9"/>
        <v/>
      </c>
      <c r="F139" s="109" t="str">
        <f t="shared" si="9"/>
        <v>&lt;Select&gt;</v>
      </c>
      <c r="G139" s="109" t="str">
        <f t="shared" si="9"/>
        <v>&lt;Select&gt;</v>
      </c>
      <c r="H139" s="382">
        <f>IF(ISNUMBER(H75),H75/INDEX($20:$20,MATCH(H$89,$19:$19,0)),'Table A2 Economic Benefits'!H127)</f>
        <v>0</v>
      </c>
      <c r="I139" s="382">
        <f>IF(ISNUMBER(I75),I75/INDEX($20:$20,MATCH(I$89,$19:$19,0)),'Table A2 Economic Benefits'!I127)</f>
        <v>0</v>
      </c>
      <c r="J139" s="382">
        <f>IF(ISNUMBER(J75),J75/INDEX($20:$20,MATCH(J$89,$19:$19,0)),'Table A2 Economic Benefits'!J127)</f>
        <v>0</v>
      </c>
      <c r="K139" s="382">
        <f>IF(ISNUMBER(K75),K75/INDEX($20:$20,MATCH(K$89,$19:$19,0)),'Table A2 Economic Benefits'!K127)</f>
        <v>0</v>
      </c>
      <c r="L139" s="382">
        <f>IF(ISNUMBER(L75),L75/INDEX($20:$20,MATCH(L$89,$19:$19,0)),'Table A2 Economic Benefits'!L127)</f>
        <v>0</v>
      </c>
      <c r="M139" s="382">
        <f>IF(ISNUMBER(M75),M75/INDEX($20:$20,MATCH(M$89,$19:$19,0)),'Table A2 Economic Benefits'!M127)</f>
        <v>0</v>
      </c>
      <c r="N139" s="382">
        <f>IF(ISNUMBER(N75),N75/INDEX($20:$20,MATCH(N$89,$19:$19,0)),'Table A2 Economic Benefits'!N127)</f>
        <v>0</v>
      </c>
      <c r="O139" s="382">
        <f>IF(ISNUMBER(O75),O75/INDEX($20:$20,MATCH(O$89,$19:$19,0)),'Table A2 Economic Benefits'!O127)</f>
        <v>0</v>
      </c>
      <c r="P139" s="382">
        <f>IF(ISNUMBER(P75),P75/INDEX($20:$20,MATCH(P$89,$19:$19,0)),'Table A2 Economic Benefits'!P127)</f>
        <v>0</v>
      </c>
      <c r="Q139" s="382">
        <f>IF(ISNUMBER(Q75),Q75/INDEX($20:$20,MATCH(Q$89,$19:$19,0)),'Table A2 Economic Benefits'!Q127)</f>
        <v>0</v>
      </c>
      <c r="R139" s="382">
        <f>IF(ISNUMBER(R75),R75/INDEX($20:$20,MATCH(R$89,$19:$19,0)),'Table A2 Economic Benefits'!R127)</f>
        <v>0</v>
      </c>
      <c r="S139" s="382">
        <f>IF(ISNUMBER(S75),S75/INDEX($20:$20,MATCH(S$89,$19:$19,0)),'Table A2 Economic Benefits'!S127)</f>
        <v>0</v>
      </c>
      <c r="T139" s="382">
        <f>IF(ISNUMBER(T75),T75/INDEX($20:$20,MATCH(T$89,$19:$19,0)),'Table A2 Economic Benefits'!T127)</f>
        <v>0</v>
      </c>
      <c r="U139" s="382">
        <f>IF(ISNUMBER(U75),U75/INDEX($20:$20,MATCH(U$89,$19:$19,0)),'Table A2 Economic Benefits'!U127)</f>
        <v>0</v>
      </c>
      <c r="V139" s="382">
        <f>IF(ISNUMBER(V75),V75/INDEX($20:$20,MATCH(V$89,$19:$19,0)),'Table A2 Economic Benefits'!V127)</f>
        <v>0</v>
      </c>
      <c r="W139" s="382">
        <f>IF(ISNUMBER(W75),W75/INDEX($20:$20,MATCH(W$89,$19:$19,0)),'Table A2 Economic Benefits'!W127)</f>
        <v>0</v>
      </c>
      <c r="X139" s="382">
        <f>IF(ISNUMBER(X75),X75/INDEX($20:$20,MATCH(X$89,$19:$19,0)),'Table A2 Economic Benefits'!X127)</f>
        <v>0</v>
      </c>
      <c r="Y139" s="382">
        <f>IF(ISNUMBER(Y75),Y75/INDEX($20:$20,MATCH(Y$89,$19:$19,0)),'Table A2 Economic Benefits'!Y127)</f>
        <v>0</v>
      </c>
      <c r="Z139" s="382">
        <f>IF(ISNUMBER(Z75),Z75/INDEX($20:$20,MATCH(Z$89,$19:$19,0)),'Table A2 Economic Benefits'!Z127)</f>
        <v>0</v>
      </c>
      <c r="AA139" s="382">
        <f>IF(ISNUMBER(AA75),AA75/INDEX($20:$20,MATCH(AA$89,$19:$19,0)),'Table A2 Economic Benefits'!AA127)</f>
        <v>0</v>
      </c>
      <c r="AB139" s="382">
        <f>IF(ISNUMBER(AB75),AB75/INDEX($20:$20,MATCH(AB$89,$19:$19,0)),'Table A2 Economic Benefits'!AB127)</f>
        <v>0</v>
      </c>
      <c r="AC139" s="382">
        <f>IF(ISNUMBER(AC75),AC75/INDEX($20:$20,MATCH(AC$89,$19:$19,0)),'Table A2 Economic Benefits'!AC127)</f>
        <v>0</v>
      </c>
      <c r="AD139" s="382">
        <f>IF(ISNUMBER(AD75),AD75/INDEX($20:$20,MATCH(AD$89,$19:$19,0)),'Table A2 Economic Benefits'!AD127)</f>
        <v>0</v>
      </c>
      <c r="AE139" s="382">
        <f>IF(ISNUMBER(AE75),AE75/INDEX($20:$20,MATCH(AE$89,$19:$19,0)),'Table A2 Economic Benefits'!AE127)</f>
        <v>0</v>
      </c>
      <c r="AF139" s="382">
        <f>IF(ISNUMBER(AF75),AF75/INDEX($20:$20,MATCH(AF$89,$19:$19,0)),'Table A2 Economic Benefits'!AF127)</f>
        <v>0</v>
      </c>
      <c r="AG139" s="382">
        <f>IF(ISNUMBER(AG75),AG75/INDEX($20:$20,MATCH(AG$89,$19:$19,0)),'Table A2 Economic Benefits'!AG127)</f>
        <v>0</v>
      </c>
      <c r="AH139" s="382">
        <f>IF(ISNUMBER(AH75),AH75/INDEX($20:$20,MATCH(AH$89,$19:$19,0)),'Table A2 Economic Benefits'!AH127)</f>
        <v>0</v>
      </c>
      <c r="AI139" s="382">
        <f>IF(ISNUMBER(AI75),AI75/INDEX($20:$20,MATCH(AI$89,$19:$19,0)),'Table A2 Economic Benefits'!AI127)</f>
        <v>0</v>
      </c>
      <c r="AJ139" s="382">
        <f>IF(ISNUMBER(AJ75),AJ75/INDEX($20:$20,MATCH(AJ$89,$19:$19,0)),'Table A2 Economic Benefits'!AJ127)</f>
        <v>0</v>
      </c>
      <c r="AK139" s="382">
        <f>IF(ISNUMBER(AK75),AK75/INDEX($20:$20,MATCH(AK$89,$19:$19,0)),'Table A2 Economic Benefits'!AK127)</f>
        <v>0</v>
      </c>
      <c r="AL139" s="382">
        <f>IF(ISNUMBER(AL75),AL75/INDEX($20:$20,MATCH(AL$89,$19:$19,0)),'Table A2 Economic Benefits'!AL127)</f>
        <v>0</v>
      </c>
      <c r="AM139" s="382">
        <f>IF(ISNUMBER(AM75),AM75/INDEX($20:$20,MATCH(AM$89,$19:$19,0)),'Table A2 Economic Benefits'!AM127)</f>
        <v>0</v>
      </c>
      <c r="AN139" s="382">
        <f>IF(ISNUMBER(AN75),AN75/INDEX($20:$20,MATCH(AN$89,$19:$19,0)),'Table A2 Economic Benefits'!AN127)</f>
        <v>0</v>
      </c>
      <c r="AO139" s="382">
        <f>IF(ISNUMBER(AO75),AO75/INDEX($20:$20,MATCH(AO$89,$19:$19,0)),'Table A2 Economic Benefits'!AO127)</f>
        <v>0</v>
      </c>
      <c r="AP139" s="382">
        <f>IF(ISNUMBER(AP75),AP75/INDEX($20:$20,MATCH(AP$89,$19:$19,0)),'Table A2 Economic Benefits'!AP127)</f>
        <v>0</v>
      </c>
      <c r="AQ139" s="382">
        <f>IF(ISNUMBER(AQ75),AQ75/INDEX($20:$20,MATCH(AQ$89,$19:$19,0)),'Table A2 Economic Benefits'!AQ127)</f>
        <v>0</v>
      </c>
      <c r="AR139" s="382">
        <f>IF(ISNUMBER(AR75),AR75/INDEX($20:$20,MATCH(AR$89,$19:$19,0)),'Table A2 Economic Benefits'!AR127)</f>
        <v>0</v>
      </c>
      <c r="AS139" s="382">
        <f>IF(ISNUMBER(AS75),AS75/INDEX($20:$20,MATCH(AS$89,$19:$19,0)),'Table A2 Economic Benefits'!AS127)</f>
        <v>0</v>
      </c>
      <c r="AT139" s="382">
        <f>IF(ISNUMBER(AT75),AT75/INDEX($20:$20,MATCH(AT$89,$19:$19,0)),'Table A2 Economic Benefits'!AT127)</f>
        <v>0</v>
      </c>
      <c r="AU139" s="382">
        <f>IF(ISNUMBER(AU75),AU75/INDEX($20:$20,MATCH(AU$89,$19:$19,0)),'Table A2 Economic Benefits'!AU127)</f>
        <v>0</v>
      </c>
      <c r="AV139" s="382">
        <f>IF(ISNUMBER(AV75),AV75/INDEX($20:$20,MATCH(AV$89,$19:$19,0)),'Table A2 Economic Benefits'!AV127)</f>
        <v>0</v>
      </c>
      <c r="AW139" s="382">
        <f>IF(ISNUMBER(AW75),AW75/INDEX($20:$20,MATCH(AW$89,$19:$19,0)),'Table A2 Economic Benefits'!AW127)</f>
        <v>0</v>
      </c>
      <c r="AX139" s="382">
        <f>IF(ISNUMBER(AX75),AX75/INDEX($20:$20,MATCH(AX$89,$19:$19,0)),'Table A2 Economic Benefits'!AX127)</f>
        <v>0</v>
      </c>
      <c r="AY139" s="382">
        <f>IF(ISNUMBER(AY75),AY75/INDEX($20:$20,MATCH(AY$89,$19:$19,0)),'Table A2 Economic Benefits'!AY127)</f>
        <v>0</v>
      </c>
      <c r="AZ139" s="382">
        <f>IF(ISNUMBER(AZ75),AZ75/INDEX($20:$20,MATCH(AZ$89,$19:$19,0)),'Table A2 Economic Benefits'!AZ127)</f>
        <v>0</v>
      </c>
      <c r="BA139" s="382">
        <f>IF(ISNUMBER(BA75),BA75/INDEX($20:$20,MATCH(BA$89,$19:$19,0)),'Table A2 Economic Benefits'!BA127)</f>
        <v>0</v>
      </c>
      <c r="BB139" s="382">
        <f>IF(ISNUMBER(BB75),BB75/INDEX($20:$20,MATCH(BB$89,$19:$19,0)),'Table A2 Economic Benefits'!BB127)</f>
        <v>0</v>
      </c>
      <c r="BC139" s="382">
        <f>IF(ISNUMBER(BC75),BC75/INDEX($20:$20,MATCH(BC$89,$19:$19,0)),'Table A2 Economic Benefits'!BC127)</f>
        <v>0</v>
      </c>
      <c r="BD139" s="382">
        <f>IF(ISNUMBER(BD75),BD75/INDEX($20:$20,MATCH(BD$89,$19:$19,0)),'Table A2 Economic Benefits'!BD127)</f>
        <v>0</v>
      </c>
      <c r="BE139" s="382">
        <f>IF(ISNUMBER(BE75),BE75/INDEX($20:$20,MATCH(BE$89,$19:$19,0)),'Table A2 Economic Benefits'!BE127)</f>
        <v>0</v>
      </c>
      <c r="BF139" s="382">
        <f>IF(ISNUMBER(BF75),BF75/INDEX($20:$20,MATCH(BF$89,$19:$19,0)),'Table A2 Economic Benefits'!BF127)</f>
        <v>0</v>
      </c>
      <c r="BG139" s="382">
        <f>IF(ISNUMBER(BG75),BG75/INDEX($20:$20,MATCH(BG$89,$19:$19,0)),'Table A2 Economic Benefits'!BG127)</f>
        <v>0</v>
      </c>
      <c r="BH139" s="382">
        <f>IF(ISNUMBER(BH75),BH75/INDEX($20:$20,MATCH(BH$89,$19:$19,0)),'Table A2 Economic Benefits'!BH127)</f>
        <v>0</v>
      </c>
      <c r="BI139" s="382">
        <f>IF(ISNUMBER(BI75),BI75/INDEX($20:$20,MATCH(BI$89,$19:$19,0)),'Table A2 Economic Benefits'!BI127)</f>
        <v>0</v>
      </c>
      <c r="BJ139" s="382">
        <f>IF(ISNUMBER(BJ75),BJ75/INDEX($20:$20,MATCH(BJ$89,$19:$19,0)),'Table A2 Economic Benefits'!BJ127)</f>
        <v>0</v>
      </c>
      <c r="BK139" s="382">
        <f>IF(ISNUMBER(BK75),BK75/INDEX($20:$20,MATCH(BK$89,$19:$19,0)),'Table A2 Economic Benefits'!BK127)</f>
        <v>0</v>
      </c>
      <c r="BL139" s="382">
        <f>IF(ISNUMBER(BL75),BL75/INDEX($20:$20,MATCH(BL$89,$19:$19,0)),'Table A2 Economic Benefits'!BL127)</f>
        <v>0</v>
      </c>
      <c r="BM139" s="382">
        <f>IF(ISNUMBER(BM75),BM75/INDEX($20:$20,MATCH(BM$89,$19:$19,0)),'Table A2 Economic Benefits'!BM127)</f>
        <v>0</v>
      </c>
      <c r="BN139" s="382">
        <f>IF(ISNUMBER(BN75),BN75/INDEX($20:$20,MATCH(BN$89,$19:$19,0)),'Table A2 Economic Benefits'!BN127)</f>
        <v>0</v>
      </c>
      <c r="BO139" s="382">
        <f>IF(ISNUMBER(BO75),BO75/INDEX($20:$20,MATCH(BO$89,$19:$19,0)),'Table A2 Economic Benefits'!BO127)</f>
        <v>0</v>
      </c>
    </row>
    <row r="140" spans="3:67" x14ac:dyDescent="0.35">
      <c r="C140" s="109" t="str">
        <f t="shared" si="8"/>
        <v>&lt;Select&gt;</v>
      </c>
      <c r="D140" s="109" t="str">
        <f t="shared" si="8"/>
        <v>&lt;Select&gt;</v>
      </c>
      <c r="E140" s="109" t="str">
        <f t="shared" si="9"/>
        <v/>
      </c>
      <c r="F140" s="109" t="str">
        <f t="shared" si="9"/>
        <v>&lt;Select&gt;</v>
      </c>
      <c r="G140" s="109" t="str">
        <f t="shared" si="9"/>
        <v>&lt;Select&gt;</v>
      </c>
      <c r="H140" s="382">
        <f>IF(ISNUMBER(H76),H76/INDEX($20:$20,MATCH(H$89,$19:$19,0)),'Table A2 Economic Benefits'!H128)</f>
        <v>0</v>
      </c>
      <c r="I140" s="382">
        <f>IF(ISNUMBER(I76),I76/INDEX($20:$20,MATCH(I$89,$19:$19,0)),'Table A2 Economic Benefits'!I128)</f>
        <v>0</v>
      </c>
      <c r="J140" s="382">
        <f>IF(ISNUMBER(J76),J76/INDEX($20:$20,MATCH(J$89,$19:$19,0)),'Table A2 Economic Benefits'!J128)</f>
        <v>0</v>
      </c>
      <c r="K140" s="382">
        <f>IF(ISNUMBER(K76),K76/INDEX($20:$20,MATCH(K$89,$19:$19,0)),'Table A2 Economic Benefits'!K128)</f>
        <v>0</v>
      </c>
      <c r="L140" s="382">
        <f>IF(ISNUMBER(L76),L76/INDEX($20:$20,MATCH(L$89,$19:$19,0)),'Table A2 Economic Benefits'!L128)</f>
        <v>0</v>
      </c>
      <c r="M140" s="382">
        <f>IF(ISNUMBER(M76),M76/INDEX($20:$20,MATCH(M$89,$19:$19,0)),'Table A2 Economic Benefits'!M128)</f>
        <v>0</v>
      </c>
      <c r="N140" s="382">
        <f>IF(ISNUMBER(N76),N76/INDEX($20:$20,MATCH(N$89,$19:$19,0)),'Table A2 Economic Benefits'!N128)</f>
        <v>0</v>
      </c>
      <c r="O140" s="382">
        <f>IF(ISNUMBER(O76),O76/INDEX($20:$20,MATCH(O$89,$19:$19,0)),'Table A2 Economic Benefits'!O128)</f>
        <v>0</v>
      </c>
      <c r="P140" s="382">
        <f>IF(ISNUMBER(P76),P76/INDEX($20:$20,MATCH(P$89,$19:$19,0)),'Table A2 Economic Benefits'!P128)</f>
        <v>0</v>
      </c>
      <c r="Q140" s="382">
        <f>IF(ISNUMBER(Q76),Q76/INDEX($20:$20,MATCH(Q$89,$19:$19,0)),'Table A2 Economic Benefits'!Q128)</f>
        <v>0</v>
      </c>
      <c r="R140" s="382">
        <f>IF(ISNUMBER(R76),R76/INDEX($20:$20,MATCH(R$89,$19:$19,0)),'Table A2 Economic Benefits'!R128)</f>
        <v>0</v>
      </c>
      <c r="S140" s="382">
        <f>IF(ISNUMBER(S76),S76/INDEX($20:$20,MATCH(S$89,$19:$19,0)),'Table A2 Economic Benefits'!S128)</f>
        <v>0</v>
      </c>
      <c r="T140" s="382">
        <f>IF(ISNUMBER(T76),T76/INDEX($20:$20,MATCH(T$89,$19:$19,0)),'Table A2 Economic Benefits'!T128)</f>
        <v>0</v>
      </c>
      <c r="U140" s="382">
        <f>IF(ISNUMBER(U76),U76/INDEX($20:$20,MATCH(U$89,$19:$19,0)),'Table A2 Economic Benefits'!U128)</f>
        <v>0</v>
      </c>
      <c r="V140" s="382">
        <f>IF(ISNUMBER(V76),V76/INDEX($20:$20,MATCH(V$89,$19:$19,0)),'Table A2 Economic Benefits'!V128)</f>
        <v>0</v>
      </c>
      <c r="W140" s="382">
        <f>IF(ISNUMBER(W76),W76/INDEX($20:$20,MATCH(W$89,$19:$19,0)),'Table A2 Economic Benefits'!W128)</f>
        <v>0</v>
      </c>
      <c r="X140" s="382">
        <f>IF(ISNUMBER(X76),X76/INDEX($20:$20,MATCH(X$89,$19:$19,0)),'Table A2 Economic Benefits'!X128)</f>
        <v>0</v>
      </c>
      <c r="Y140" s="382">
        <f>IF(ISNUMBER(Y76),Y76/INDEX($20:$20,MATCH(Y$89,$19:$19,0)),'Table A2 Economic Benefits'!Y128)</f>
        <v>0</v>
      </c>
      <c r="Z140" s="382">
        <f>IF(ISNUMBER(Z76),Z76/INDEX($20:$20,MATCH(Z$89,$19:$19,0)),'Table A2 Economic Benefits'!Z128)</f>
        <v>0</v>
      </c>
      <c r="AA140" s="382">
        <f>IF(ISNUMBER(AA76),AA76/INDEX($20:$20,MATCH(AA$89,$19:$19,0)),'Table A2 Economic Benefits'!AA128)</f>
        <v>0</v>
      </c>
      <c r="AB140" s="382">
        <f>IF(ISNUMBER(AB76),AB76/INDEX($20:$20,MATCH(AB$89,$19:$19,0)),'Table A2 Economic Benefits'!AB128)</f>
        <v>0</v>
      </c>
      <c r="AC140" s="382">
        <f>IF(ISNUMBER(AC76),AC76/INDEX($20:$20,MATCH(AC$89,$19:$19,0)),'Table A2 Economic Benefits'!AC128)</f>
        <v>0</v>
      </c>
      <c r="AD140" s="382">
        <f>IF(ISNUMBER(AD76),AD76/INDEX($20:$20,MATCH(AD$89,$19:$19,0)),'Table A2 Economic Benefits'!AD128)</f>
        <v>0</v>
      </c>
      <c r="AE140" s="382">
        <f>IF(ISNUMBER(AE76),AE76/INDEX($20:$20,MATCH(AE$89,$19:$19,0)),'Table A2 Economic Benefits'!AE128)</f>
        <v>0</v>
      </c>
      <c r="AF140" s="382">
        <f>IF(ISNUMBER(AF76),AF76/INDEX($20:$20,MATCH(AF$89,$19:$19,0)),'Table A2 Economic Benefits'!AF128)</f>
        <v>0</v>
      </c>
      <c r="AG140" s="382">
        <f>IF(ISNUMBER(AG76),AG76/INDEX($20:$20,MATCH(AG$89,$19:$19,0)),'Table A2 Economic Benefits'!AG128)</f>
        <v>0</v>
      </c>
      <c r="AH140" s="382">
        <f>IF(ISNUMBER(AH76),AH76/INDEX($20:$20,MATCH(AH$89,$19:$19,0)),'Table A2 Economic Benefits'!AH128)</f>
        <v>0</v>
      </c>
      <c r="AI140" s="382">
        <f>IF(ISNUMBER(AI76),AI76/INDEX($20:$20,MATCH(AI$89,$19:$19,0)),'Table A2 Economic Benefits'!AI128)</f>
        <v>0</v>
      </c>
      <c r="AJ140" s="382">
        <f>IF(ISNUMBER(AJ76),AJ76/INDEX($20:$20,MATCH(AJ$89,$19:$19,0)),'Table A2 Economic Benefits'!AJ128)</f>
        <v>0</v>
      </c>
      <c r="AK140" s="382">
        <f>IF(ISNUMBER(AK76),AK76/INDEX($20:$20,MATCH(AK$89,$19:$19,0)),'Table A2 Economic Benefits'!AK128)</f>
        <v>0</v>
      </c>
      <c r="AL140" s="382">
        <f>IF(ISNUMBER(AL76),AL76/INDEX($20:$20,MATCH(AL$89,$19:$19,0)),'Table A2 Economic Benefits'!AL128)</f>
        <v>0</v>
      </c>
      <c r="AM140" s="382">
        <f>IF(ISNUMBER(AM76),AM76/INDEX($20:$20,MATCH(AM$89,$19:$19,0)),'Table A2 Economic Benefits'!AM128)</f>
        <v>0</v>
      </c>
      <c r="AN140" s="382">
        <f>IF(ISNUMBER(AN76),AN76/INDEX($20:$20,MATCH(AN$89,$19:$19,0)),'Table A2 Economic Benefits'!AN128)</f>
        <v>0</v>
      </c>
      <c r="AO140" s="382">
        <f>IF(ISNUMBER(AO76),AO76/INDEX($20:$20,MATCH(AO$89,$19:$19,0)),'Table A2 Economic Benefits'!AO128)</f>
        <v>0</v>
      </c>
      <c r="AP140" s="382">
        <f>IF(ISNUMBER(AP76),AP76/INDEX($20:$20,MATCH(AP$89,$19:$19,0)),'Table A2 Economic Benefits'!AP128)</f>
        <v>0</v>
      </c>
      <c r="AQ140" s="382">
        <f>IF(ISNUMBER(AQ76),AQ76/INDEX($20:$20,MATCH(AQ$89,$19:$19,0)),'Table A2 Economic Benefits'!AQ128)</f>
        <v>0</v>
      </c>
      <c r="AR140" s="382">
        <f>IF(ISNUMBER(AR76),AR76/INDEX($20:$20,MATCH(AR$89,$19:$19,0)),'Table A2 Economic Benefits'!AR128)</f>
        <v>0</v>
      </c>
      <c r="AS140" s="382">
        <f>IF(ISNUMBER(AS76),AS76/INDEX($20:$20,MATCH(AS$89,$19:$19,0)),'Table A2 Economic Benefits'!AS128)</f>
        <v>0</v>
      </c>
      <c r="AT140" s="382">
        <f>IF(ISNUMBER(AT76),AT76/INDEX($20:$20,MATCH(AT$89,$19:$19,0)),'Table A2 Economic Benefits'!AT128)</f>
        <v>0</v>
      </c>
      <c r="AU140" s="382">
        <f>IF(ISNUMBER(AU76),AU76/INDEX($20:$20,MATCH(AU$89,$19:$19,0)),'Table A2 Economic Benefits'!AU128)</f>
        <v>0</v>
      </c>
      <c r="AV140" s="382">
        <f>IF(ISNUMBER(AV76),AV76/INDEX($20:$20,MATCH(AV$89,$19:$19,0)),'Table A2 Economic Benefits'!AV128)</f>
        <v>0</v>
      </c>
      <c r="AW140" s="382">
        <f>IF(ISNUMBER(AW76),AW76/INDEX($20:$20,MATCH(AW$89,$19:$19,0)),'Table A2 Economic Benefits'!AW128)</f>
        <v>0</v>
      </c>
      <c r="AX140" s="382">
        <f>IF(ISNUMBER(AX76),AX76/INDEX($20:$20,MATCH(AX$89,$19:$19,0)),'Table A2 Economic Benefits'!AX128)</f>
        <v>0</v>
      </c>
      <c r="AY140" s="382">
        <f>IF(ISNUMBER(AY76),AY76/INDEX($20:$20,MATCH(AY$89,$19:$19,0)),'Table A2 Economic Benefits'!AY128)</f>
        <v>0</v>
      </c>
      <c r="AZ140" s="382">
        <f>IF(ISNUMBER(AZ76),AZ76/INDEX($20:$20,MATCH(AZ$89,$19:$19,0)),'Table A2 Economic Benefits'!AZ128)</f>
        <v>0</v>
      </c>
      <c r="BA140" s="382">
        <f>IF(ISNUMBER(BA76),BA76/INDEX($20:$20,MATCH(BA$89,$19:$19,0)),'Table A2 Economic Benefits'!BA128)</f>
        <v>0</v>
      </c>
      <c r="BB140" s="382">
        <f>IF(ISNUMBER(BB76),BB76/INDEX($20:$20,MATCH(BB$89,$19:$19,0)),'Table A2 Economic Benefits'!BB128)</f>
        <v>0</v>
      </c>
      <c r="BC140" s="382">
        <f>IF(ISNUMBER(BC76),BC76/INDEX($20:$20,MATCH(BC$89,$19:$19,0)),'Table A2 Economic Benefits'!BC128)</f>
        <v>0</v>
      </c>
      <c r="BD140" s="382">
        <f>IF(ISNUMBER(BD76),BD76/INDEX($20:$20,MATCH(BD$89,$19:$19,0)),'Table A2 Economic Benefits'!BD128)</f>
        <v>0</v>
      </c>
      <c r="BE140" s="382">
        <f>IF(ISNUMBER(BE76),BE76/INDEX($20:$20,MATCH(BE$89,$19:$19,0)),'Table A2 Economic Benefits'!BE128)</f>
        <v>0</v>
      </c>
      <c r="BF140" s="382">
        <f>IF(ISNUMBER(BF76),BF76/INDEX($20:$20,MATCH(BF$89,$19:$19,0)),'Table A2 Economic Benefits'!BF128)</f>
        <v>0</v>
      </c>
      <c r="BG140" s="382">
        <f>IF(ISNUMBER(BG76),BG76/INDEX($20:$20,MATCH(BG$89,$19:$19,0)),'Table A2 Economic Benefits'!BG128)</f>
        <v>0</v>
      </c>
      <c r="BH140" s="382">
        <f>IF(ISNUMBER(BH76),BH76/INDEX($20:$20,MATCH(BH$89,$19:$19,0)),'Table A2 Economic Benefits'!BH128)</f>
        <v>0</v>
      </c>
      <c r="BI140" s="382">
        <f>IF(ISNUMBER(BI76),BI76/INDEX($20:$20,MATCH(BI$89,$19:$19,0)),'Table A2 Economic Benefits'!BI128)</f>
        <v>0</v>
      </c>
      <c r="BJ140" s="382">
        <f>IF(ISNUMBER(BJ76),BJ76/INDEX($20:$20,MATCH(BJ$89,$19:$19,0)),'Table A2 Economic Benefits'!BJ128)</f>
        <v>0</v>
      </c>
      <c r="BK140" s="382">
        <f>IF(ISNUMBER(BK76),BK76/INDEX($20:$20,MATCH(BK$89,$19:$19,0)),'Table A2 Economic Benefits'!BK128)</f>
        <v>0</v>
      </c>
      <c r="BL140" s="382">
        <f>IF(ISNUMBER(BL76),BL76/INDEX($20:$20,MATCH(BL$89,$19:$19,0)),'Table A2 Economic Benefits'!BL128)</f>
        <v>0</v>
      </c>
      <c r="BM140" s="382">
        <f>IF(ISNUMBER(BM76),BM76/INDEX($20:$20,MATCH(BM$89,$19:$19,0)),'Table A2 Economic Benefits'!BM128)</f>
        <v>0</v>
      </c>
      <c r="BN140" s="382">
        <f>IF(ISNUMBER(BN76),BN76/INDEX($20:$20,MATCH(BN$89,$19:$19,0)),'Table A2 Economic Benefits'!BN128)</f>
        <v>0</v>
      </c>
      <c r="BO140" s="382">
        <f>IF(ISNUMBER(BO76),BO76/INDEX($20:$20,MATCH(BO$89,$19:$19,0)),'Table A2 Economic Benefits'!BO128)</f>
        <v>0</v>
      </c>
    </row>
    <row r="141" spans="3:67" x14ac:dyDescent="0.35">
      <c r="C141" s="109" t="str">
        <f t="shared" si="8"/>
        <v>&lt;Select&gt;</v>
      </c>
      <c r="D141" s="109" t="str">
        <f t="shared" si="8"/>
        <v>&lt;Select&gt;</v>
      </c>
      <c r="E141" s="109" t="str">
        <f t="shared" si="9"/>
        <v/>
      </c>
      <c r="F141" s="109" t="str">
        <f t="shared" si="9"/>
        <v>&lt;Select&gt;</v>
      </c>
      <c r="G141" s="109" t="str">
        <f t="shared" si="9"/>
        <v>&lt;Select&gt;</v>
      </c>
      <c r="H141" s="382">
        <f>IF(ISNUMBER(H77),H77/INDEX($20:$20,MATCH(H$89,$19:$19,0)),'Table A2 Economic Benefits'!H129)</f>
        <v>0</v>
      </c>
      <c r="I141" s="382">
        <f>IF(ISNUMBER(I77),I77/INDEX($20:$20,MATCH(I$89,$19:$19,0)),'Table A2 Economic Benefits'!I129)</f>
        <v>0</v>
      </c>
      <c r="J141" s="382">
        <f>IF(ISNUMBER(J77),J77/INDEX($20:$20,MATCH(J$89,$19:$19,0)),'Table A2 Economic Benefits'!J129)</f>
        <v>0</v>
      </c>
      <c r="K141" s="382">
        <f>IF(ISNUMBER(K77),K77/INDEX($20:$20,MATCH(K$89,$19:$19,0)),'Table A2 Economic Benefits'!K129)</f>
        <v>0</v>
      </c>
      <c r="L141" s="382">
        <f>IF(ISNUMBER(L77),L77/INDEX($20:$20,MATCH(L$89,$19:$19,0)),'Table A2 Economic Benefits'!L129)</f>
        <v>0</v>
      </c>
      <c r="M141" s="382">
        <f>IF(ISNUMBER(M77),M77/INDEX($20:$20,MATCH(M$89,$19:$19,0)),'Table A2 Economic Benefits'!M129)</f>
        <v>0</v>
      </c>
      <c r="N141" s="382">
        <f>IF(ISNUMBER(N77),N77/INDEX($20:$20,MATCH(N$89,$19:$19,0)),'Table A2 Economic Benefits'!N129)</f>
        <v>0</v>
      </c>
      <c r="O141" s="382">
        <f>IF(ISNUMBER(O77),O77/INDEX($20:$20,MATCH(O$89,$19:$19,0)),'Table A2 Economic Benefits'!O129)</f>
        <v>0</v>
      </c>
      <c r="P141" s="382">
        <f>IF(ISNUMBER(P77),P77/INDEX($20:$20,MATCH(P$89,$19:$19,0)),'Table A2 Economic Benefits'!P129)</f>
        <v>0</v>
      </c>
      <c r="Q141" s="382">
        <f>IF(ISNUMBER(Q77),Q77/INDEX($20:$20,MATCH(Q$89,$19:$19,0)),'Table A2 Economic Benefits'!Q129)</f>
        <v>0</v>
      </c>
      <c r="R141" s="382">
        <f>IF(ISNUMBER(R77),R77/INDEX($20:$20,MATCH(R$89,$19:$19,0)),'Table A2 Economic Benefits'!R129)</f>
        <v>0</v>
      </c>
      <c r="S141" s="382">
        <f>IF(ISNUMBER(S77),S77/INDEX($20:$20,MATCH(S$89,$19:$19,0)),'Table A2 Economic Benefits'!S129)</f>
        <v>0</v>
      </c>
      <c r="T141" s="382">
        <f>IF(ISNUMBER(T77),T77/INDEX($20:$20,MATCH(T$89,$19:$19,0)),'Table A2 Economic Benefits'!T129)</f>
        <v>0</v>
      </c>
      <c r="U141" s="382">
        <f>IF(ISNUMBER(U77),U77/INDEX($20:$20,MATCH(U$89,$19:$19,0)),'Table A2 Economic Benefits'!U129)</f>
        <v>0</v>
      </c>
      <c r="V141" s="382">
        <f>IF(ISNUMBER(V77),V77/INDEX($20:$20,MATCH(V$89,$19:$19,0)),'Table A2 Economic Benefits'!V129)</f>
        <v>0</v>
      </c>
      <c r="W141" s="382">
        <f>IF(ISNUMBER(W77),W77/INDEX($20:$20,MATCH(W$89,$19:$19,0)),'Table A2 Economic Benefits'!W129)</f>
        <v>0</v>
      </c>
      <c r="X141" s="382">
        <f>IF(ISNUMBER(X77),X77/INDEX($20:$20,MATCH(X$89,$19:$19,0)),'Table A2 Economic Benefits'!X129)</f>
        <v>0</v>
      </c>
      <c r="Y141" s="382">
        <f>IF(ISNUMBER(Y77),Y77/INDEX($20:$20,MATCH(Y$89,$19:$19,0)),'Table A2 Economic Benefits'!Y129)</f>
        <v>0</v>
      </c>
      <c r="Z141" s="382">
        <f>IF(ISNUMBER(Z77),Z77/INDEX($20:$20,MATCH(Z$89,$19:$19,0)),'Table A2 Economic Benefits'!Z129)</f>
        <v>0</v>
      </c>
      <c r="AA141" s="382">
        <f>IF(ISNUMBER(AA77),AA77/INDEX($20:$20,MATCH(AA$89,$19:$19,0)),'Table A2 Economic Benefits'!AA129)</f>
        <v>0</v>
      </c>
      <c r="AB141" s="382">
        <f>IF(ISNUMBER(AB77),AB77/INDEX($20:$20,MATCH(AB$89,$19:$19,0)),'Table A2 Economic Benefits'!AB129)</f>
        <v>0</v>
      </c>
      <c r="AC141" s="382">
        <f>IF(ISNUMBER(AC77),AC77/INDEX($20:$20,MATCH(AC$89,$19:$19,0)),'Table A2 Economic Benefits'!AC129)</f>
        <v>0</v>
      </c>
      <c r="AD141" s="382">
        <f>IF(ISNUMBER(AD77),AD77/INDEX($20:$20,MATCH(AD$89,$19:$19,0)),'Table A2 Economic Benefits'!AD129)</f>
        <v>0</v>
      </c>
      <c r="AE141" s="382">
        <f>IF(ISNUMBER(AE77),AE77/INDEX($20:$20,MATCH(AE$89,$19:$19,0)),'Table A2 Economic Benefits'!AE129)</f>
        <v>0</v>
      </c>
      <c r="AF141" s="382">
        <f>IF(ISNUMBER(AF77),AF77/INDEX($20:$20,MATCH(AF$89,$19:$19,0)),'Table A2 Economic Benefits'!AF129)</f>
        <v>0</v>
      </c>
      <c r="AG141" s="382">
        <f>IF(ISNUMBER(AG77),AG77/INDEX($20:$20,MATCH(AG$89,$19:$19,0)),'Table A2 Economic Benefits'!AG129)</f>
        <v>0</v>
      </c>
      <c r="AH141" s="382">
        <f>IF(ISNUMBER(AH77),AH77/INDEX($20:$20,MATCH(AH$89,$19:$19,0)),'Table A2 Economic Benefits'!AH129)</f>
        <v>0</v>
      </c>
      <c r="AI141" s="382">
        <f>IF(ISNUMBER(AI77),AI77/INDEX($20:$20,MATCH(AI$89,$19:$19,0)),'Table A2 Economic Benefits'!AI129)</f>
        <v>0</v>
      </c>
      <c r="AJ141" s="382">
        <f>IF(ISNUMBER(AJ77),AJ77/INDEX($20:$20,MATCH(AJ$89,$19:$19,0)),'Table A2 Economic Benefits'!AJ129)</f>
        <v>0</v>
      </c>
      <c r="AK141" s="382">
        <f>IF(ISNUMBER(AK77),AK77/INDEX($20:$20,MATCH(AK$89,$19:$19,0)),'Table A2 Economic Benefits'!AK129)</f>
        <v>0</v>
      </c>
      <c r="AL141" s="382">
        <f>IF(ISNUMBER(AL77),AL77/INDEX($20:$20,MATCH(AL$89,$19:$19,0)),'Table A2 Economic Benefits'!AL129)</f>
        <v>0</v>
      </c>
      <c r="AM141" s="382">
        <f>IF(ISNUMBER(AM77),AM77/INDEX($20:$20,MATCH(AM$89,$19:$19,0)),'Table A2 Economic Benefits'!AM129)</f>
        <v>0</v>
      </c>
      <c r="AN141" s="382">
        <f>IF(ISNUMBER(AN77),AN77/INDEX($20:$20,MATCH(AN$89,$19:$19,0)),'Table A2 Economic Benefits'!AN129)</f>
        <v>0</v>
      </c>
      <c r="AO141" s="382">
        <f>IF(ISNUMBER(AO77),AO77/INDEX($20:$20,MATCH(AO$89,$19:$19,0)),'Table A2 Economic Benefits'!AO129)</f>
        <v>0</v>
      </c>
      <c r="AP141" s="382">
        <f>IF(ISNUMBER(AP77),AP77/INDEX($20:$20,MATCH(AP$89,$19:$19,0)),'Table A2 Economic Benefits'!AP129)</f>
        <v>0</v>
      </c>
      <c r="AQ141" s="382">
        <f>IF(ISNUMBER(AQ77),AQ77/INDEX($20:$20,MATCH(AQ$89,$19:$19,0)),'Table A2 Economic Benefits'!AQ129)</f>
        <v>0</v>
      </c>
      <c r="AR141" s="382">
        <f>IF(ISNUMBER(AR77),AR77/INDEX($20:$20,MATCH(AR$89,$19:$19,0)),'Table A2 Economic Benefits'!AR129)</f>
        <v>0</v>
      </c>
      <c r="AS141" s="382">
        <f>IF(ISNUMBER(AS77),AS77/INDEX($20:$20,MATCH(AS$89,$19:$19,0)),'Table A2 Economic Benefits'!AS129)</f>
        <v>0</v>
      </c>
      <c r="AT141" s="382">
        <f>IF(ISNUMBER(AT77),AT77/INDEX($20:$20,MATCH(AT$89,$19:$19,0)),'Table A2 Economic Benefits'!AT129)</f>
        <v>0</v>
      </c>
      <c r="AU141" s="382">
        <f>IF(ISNUMBER(AU77),AU77/INDEX($20:$20,MATCH(AU$89,$19:$19,0)),'Table A2 Economic Benefits'!AU129)</f>
        <v>0</v>
      </c>
      <c r="AV141" s="382">
        <f>IF(ISNUMBER(AV77),AV77/INDEX($20:$20,MATCH(AV$89,$19:$19,0)),'Table A2 Economic Benefits'!AV129)</f>
        <v>0</v>
      </c>
      <c r="AW141" s="382">
        <f>IF(ISNUMBER(AW77),AW77/INDEX($20:$20,MATCH(AW$89,$19:$19,0)),'Table A2 Economic Benefits'!AW129)</f>
        <v>0</v>
      </c>
      <c r="AX141" s="382">
        <f>IF(ISNUMBER(AX77),AX77/INDEX($20:$20,MATCH(AX$89,$19:$19,0)),'Table A2 Economic Benefits'!AX129)</f>
        <v>0</v>
      </c>
      <c r="AY141" s="382">
        <f>IF(ISNUMBER(AY77),AY77/INDEX($20:$20,MATCH(AY$89,$19:$19,0)),'Table A2 Economic Benefits'!AY129)</f>
        <v>0</v>
      </c>
      <c r="AZ141" s="382">
        <f>IF(ISNUMBER(AZ77),AZ77/INDEX($20:$20,MATCH(AZ$89,$19:$19,0)),'Table A2 Economic Benefits'!AZ129)</f>
        <v>0</v>
      </c>
      <c r="BA141" s="382">
        <f>IF(ISNUMBER(BA77),BA77/INDEX($20:$20,MATCH(BA$89,$19:$19,0)),'Table A2 Economic Benefits'!BA129)</f>
        <v>0</v>
      </c>
      <c r="BB141" s="382">
        <f>IF(ISNUMBER(BB77),BB77/INDEX($20:$20,MATCH(BB$89,$19:$19,0)),'Table A2 Economic Benefits'!BB129)</f>
        <v>0</v>
      </c>
      <c r="BC141" s="382">
        <f>IF(ISNUMBER(BC77),BC77/INDEX($20:$20,MATCH(BC$89,$19:$19,0)),'Table A2 Economic Benefits'!BC129)</f>
        <v>0</v>
      </c>
      <c r="BD141" s="382">
        <f>IF(ISNUMBER(BD77),BD77/INDEX($20:$20,MATCH(BD$89,$19:$19,0)),'Table A2 Economic Benefits'!BD129)</f>
        <v>0</v>
      </c>
      <c r="BE141" s="382">
        <f>IF(ISNUMBER(BE77),BE77/INDEX($20:$20,MATCH(BE$89,$19:$19,0)),'Table A2 Economic Benefits'!BE129)</f>
        <v>0</v>
      </c>
      <c r="BF141" s="382">
        <f>IF(ISNUMBER(BF77),BF77/INDEX($20:$20,MATCH(BF$89,$19:$19,0)),'Table A2 Economic Benefits'!BF129)</f>
        <v>0</v>
      </c>
      <c r="BG141" s="382">
        <f>IF(ISNUMBER(BG77),BG77/INDEX($20:$20,MATCH(BG$89,$19:$19,0)),'Table A2 Economic Benefits'!BG129)</f>
        <v>0</v>
      </c>
      <c r="BH141" s="382">
        <f>IF(ISNUMBER(BH77),BH77/INDEX($20:$20,MATCH(BH$89,$19:$19,0)),'Table A2 Economic Benefits'!BH129)</f>
        <v>0</v>
      </c>
      <c r="BI141" s="382">
        <f>IF(ISNUMBER(BI77),BI77/INDEX($20:$20,MATCH(BI$89,$19:$19,0)),'Table A2 Economic Benefits'!BI129)</f>
        <v>0</v>
      </c>
      <c r="BJ141" s="382">
        <f>IF(ISNUMBER(BJ77),BJ77/INDEX($20:$20,MATCH(BJ$89,$19:$19,0)),'Table A2 Economic Benefits'!BJ129)</f>
        <v>0</v>
      </c>
      <c r="BK141" s="382">
        <f>IF(ISNUMBER(BK77),BK77/INDEX($20:$20,MATCH(BK$89,$19:$19,0)),'Table A2 Economic Benefits'!BK129)</f>
        <v>0</v>
      </c>
      <c r="BL141" s="382">
        <f>IF(ISNUMBER(BL77),BL77/INDEX($20:$20,MATCH(BL$89,$19:$19,0)),'Table A2 Economic Benefits'!BL129)</f>
        <v>0</v>
      </c>
      <c r="BM141" s="382">
        <f>IF(ISNUMBER(BM77),BM77/INDEX($20:$20,MATCH(BM$89,$19:$19,0)),'Table A2 Economic Benefits'!BM129)</f>
        <v>0</v>
      </c>
      <c r="BN141" s="382">
        <f>IF(ISNUMBER(BN77),BN77/INDEX($20:$20,MATCH(BN$89,$19:$19,0)),'Table A2 Economic Benefits'!BN129)</f>
        <v>0</v>
      </c>
      <c r="BO141" s="382">
        <f>IF(ISNUMBER(BO77),BO77/INDEX($20:$20,MATCH(BO$89,$19:$19,0)),'Table A2 Economic Benefits'!BO129)</f>
        <v>0</v>
      </c>
    </row>
    <row r="142" spans="3:67" x14ac:dyDescent="0.35">
      <c r="C142" s="109" t="str">
        <f t="shared" si="8"/>
        <v>&lt;Select&gt;</v>
      </c>
      <c r="D142" s="109" t="str">
        <f t="shared" si="8"/>
        <v>&lt;Select&gt;</v>
      </c>
      <c r="E142" s="109" t="str">
        <f t="shared" si="9"/>
        <v/>
      </c>
      <c r="F142" s="109" t="str">
        <f t="shared" si="9"/>
        <v>&lt;Select&gt;</v>
      </c>
      <c r="G142" s="109" t="str">
        <f t="shared" si="9"/>
        <v>&lt;Select&gt;</v>
      </c>
      <c r="H142" s="382">
        <f>IF(ISNUMBER(H78),H78/INDEX($20:$20,MATCH(H$89,$19:$19,0)),'Table A2 Economic Benefits'!H130)</f>
        <v>0</v>
      </c>
      <c r="I142" s="382">
        <f>IF(ISNUMBER(I78),I78/INDEX($20:$20,MATCH(I$89,$19:$19,0)),'Table A2 Economic Benefits'!I130)</f>
        <v>0</v>
      </c>
      <c r="J142" s="382">
        <f>IF(ISNUMBER(J78),J78/INDEX($20:$20,MATCH(J$89,$19:$19,0)),'Table A2 Economic Benefits'!J130)</f>
        <v>0</v>
      </c>
      <c r="K142" s="382">
        <f>IF(ISNUMBER(K78),K78/INDEX($20:$20,MATCH(K$89,$19:$19,0)),'Table A2 Economic Benefits'!K130)</f>
        <v>0</v>
      </c>
      <c r="L142" s="382">
        <f>IF(ISNUMBER(L78),L78/INDEX($20:$20,MATCH(L$89,$19:$19,0)),'Table A2 Economic Benefits'!L130)</f>
        <v>0</v>
      </c>
      <c r="M142" s="382">
        <f>IF(ISNUMBER(M78),M78/INDEX($20:$20,MATCH(M$89,$19:$19,0)),'Table A2 Economic Benefits'!M130)</f>
        <v>0</v>
      </c>
      <c r="N142" s="382">
        <f>IF(ISNUMBER(N78),N78/INDEX($20:$20,MATCH(N$89,$19:$19,0)),'Table A2 Economic Benefits'!N130)</f>
        <v>0</v>
      </c>
      <c r="O142" s="382">
        <f>IF(ISNUMBER(O78),O78/INDEX($20:$20,MATCH(O$89,$19:$19,0)),'Table A2 Economic Benefits'!O130)</f>
        <v>0</v>
      </c>
      <c r="P142" s="382">
        <f>IF(ISNUMBER(P78),P78/INDEX($20:$20,MATCH(P$89,$19:$19,0)),'Table A2 Economic Benefits'!P130)</f>
        <v>0</v>
      </c>
      <c r="Q142" s="382">
        <f>IF(ISNUMBER(Q78),Q78/INDEX($20:$20,MATCH(Q$89,$19:$19,0)),'Table A2 Economic Benefits'!Q130)</f>
        <v>0</v>
      </c>
      <c r="R142" s="382">
        <f>IF(ISNUMBER(R78),R78/INDEX($20:$20,MATCH(R$89,$19:$19,0)),'Table A2 Economic Benefits'!R130)</f>
        <v>0</v>
      </c>
      <c r="S142" s="382">
        <f>IF(ISNUMBER(S78),S78/INDEX($20:$20,MATCH(S$89,$19:$19,0)),'Table A2 Economic Benefits'!S130)</f>
        <v>0</v>
      </c>
      <c r="T142" s="382">
        <f>IF(ISNUMBER(T78),T78/INDEX($20:$20,MATCH(T$89,$19:$19,0)),'Table A2 Economic Benefits'!T130)</f>
        <v>0</v>
      </c>
      <c r="U142" s="382">
        <f>IF(ISNUMBER(U78),U78/INDEX($20:$20,MATCH(U$89,$19:$19,0)),'Table A2 Economic Benefits'!U130)</f>
        <v>0</v>
      </c>
      <c r="V142" s="382">
        <f>IF(ISNUMBER(V78),V78/INDEX($20:$20,MATCH(V$89,$19:$19,0)),'Table A2 Economic Benefits'!V130)</f>
        <v>0</v>
      </c>
      <c r="W142" s="382">
        <f>IF(ISNUMBER(W78),W78/INDEX($20:$20,MATCH(W$89,$19:$19,0)),'Table A2 Economic Benefits'!W130)</f>
        <v>0</v>
      </c>
      <c r="X142" s="382">
        <f>IF(ISNUMBER(X78),X78/INDEX($20:$20,MATCH(X$89,$19:$19,0)),'Table A2 Economic Benefits'!X130)</f>
        <v>0</v>
      </c>
      <c r="Y142" s="382">
        <f>IF(ISNUMBER(Y78),Y78/INDEX($20:$20,MATCH(Y$89,$19:$19,0)),'Table A2 Economic Benefits'!Y130)</f>
        <v>0</v>
      </c>
      <c r="Z142" s="382">
        <f>IF(ISNUMBER(Z78),Z78/INDEX($20:$20,MATCH(Z$89,$19:$19,0)),'Table A2 Economic Benefits'!Z130)</f>
        <v>0</v>
      </c>
      <c r="AA142" s="382">
        <f>IF(ISNUMBER(AA78),AA78/INDEX($20:$20,MATCH(AA$89,$19:$19,0)),'Table A2 Economic Benefits'!AA130)</f>
        <v>0</v>
      </c>
      <c r="AB142" s="382">
        <f>IF(ISNUMBER(AB78),AB78/INDEX($20:$20,MATCH(AB$89,$19:$19,0)),'Table A2 Economic Benefits'!AB130)</f>
        <v>0</v>
      </c>
      <c r="AC142" s="382">
        <f>IF(ISNUMBER(AC78),AC78/INDEX($20:$20,MATCH(AC$89,$19:$19,0)),'Table A2 Economic Benefits'!AC130)</f>
        <v>0</v>
      </c>
      <c r="AD142" s="382">
        <f>IF(ISNUMBER(AD78),AD78/INDEX($20:$20,MATCH(AD$89,$19:$19,0)),'Table A2 Economic Benefits'!AD130)</f>
        <v>0</v>
      </c>
      <c r="AE142" s="382">
        <f>IF(ISNUMBER(AE78),AE78/INDEX($20:$20,MATCH(AE$89,$19:$19,0)),'Table A2 Economic Benefits'!AE130)</f>
        <v>0</v>
      </c>
      <c r="AF142" s="382">
        <f>IF(ISNUMBER(AF78),AF78/INDEX($20:$20,MATCH(AF$89,$19:$19,0)),'Table A2 Economic Benefits'!AF130)</f>
        <v>0</v>
      </c>
      <c r="AG142" s="382">
        <f>IF(ISNUMBER(AG78),AG78/INDEX($20:$20,MATCH(AG$89,$19:$19,0)),'Table A2 Economic Benefits'!AG130)</f>
        <v>0</v>
      </c>
      <c r="AH142" s="382">
        <f>IF(ISNUMBER(AH78),AH78/INDEX($20:$20,MATCH(AH$89,$19:$19,0)),'Table A2 Economic Benefits'!AH130)</f>
        <v>0</v>
      </c>
      <c r="AI142" s="382">
        <f>IF(ISNUMBER(AI78),AI78/INDEX($20:$20,MATCH(AI$89,$19:$19,0)),'Table A2 Economic Benefits'!AI130)</f>
        <v>0</v>
      </c>
      <c r="AJ142" s="382">
        <f>IF(ISNUMBER(AJ78),AJ78/INDEX($20:$20,MATCH(AJ$89,$19:$19,0)),'Table A2 Economic Benefits'!AJ130)</f>
        <v>0</v>
      </c>
      <c r="AK142" s="382">
        <f>IF(ISNUMBER(AK78),AK78/INDEX($20:$20,MATCH(AK$89,$19:$19,0)),'Table A2 Economic Benefits'!AK130)</f>
        <v>0</v>
      </c>
      <c r="AL142" s="382">
        <f>IF(ISNUMBER(AL78),AL78/INDEX($20:$20,MATCH(AL$89,$19:$19,0)),'Table A2 Economic Benefits'!AL130)</f>
        <v>0</v>
      </c>
      <c r="AM142" s="382">
        <f>IF(ISNUMBER(AM78),AM78/INDEX($20:$20,MATCH(AM$89,$19:$19,0)),'Table A2 Economic Benefits'!AM130)</f>
        <v>0</v>
      </c>
      <c r="AN142" s="382">
        <f>IF(ISNUMBER(AN78),AN78/INDEX($20:$20,MATCH(AN$89,$19:$19,0)),'Table A2 Economic Benefits'!AN130)</f>
        <v>0</v>
      </c>
      <c r="AO142" s="382">
        <f>IF(ISNUMBER(AO78),AO78/INDEX($20:$20,MATCH(AO$89,$19:$19,0)),'Table A2 Economic Benefits'!AO130)</f>
        <v>0</v>
      </c>
      <c r="AP142" s="382">
        <f>IF(ISNUMBER(AP78),AP78/INDEX($20:$20,MATCH(AP$89,$19:$19,0)),'Table A2 Economic Benefits'!AP130)</f>
        <v>0</v>
      </c>
      <c r="AQ142" s="382">
        <f>IF(ISNUMBER(AQ78),AQ78/INDEX($20:$20,MATCH(AQ$89,$19:$19,0)),'Table A2 Economic Benefits'!AQ130)</f>
        <v>0</v>
      </c>
      <c r="AR142" s="382">
        <f>IF(ISNUMBER(AR78),AR78/INDEX($20:$20,MATCH(AR$89,$19:$19,0)),'Table A2 Economic Benefits'!AR130)</f>
        <v>0</v>
      </c>
      <c r="AS142" s="382">
        <f>IF(ISNUMBER(AS78),AS78/INDEX($20:$20,MATCH(AS$89,$19:$19,0)),'Table A2 Economic Benefits'!AS130)</f>
        <v>0</v>
      </c>
      <c r="AT142" s="382">
        <f>IF(ISNUMBER(AT78),AT78/INDEX($20:$20,MATCH(AT$89,$19:$19,0)),'Table A2 Economic Benefits'!AT130)</f>
        <v>0</v>
      </c>
      <c r="AU142" s="382">
        <f>IF(ISNUMBER(AU78),AU78/INDEX($20:$20,MATCH(AU$89,$19:$19,0)),'Table A2 Economic Benefits'!AU130)</f>
        <v>0</v>
      </c>
      <c r="AV142" s="382">
        <f>IF(ISNUMBER(AV78),AV78/INDEX($20:$20,MATCH(AV$89,$19:$19,0)),'Table A2 Economic Benefits'!AV130)</f>
        <v>0</v>
      </c>
      <c r="AW142" s="382">
        <f>IF(ISNUMBER(AW78),AW78/INDEX($20:$20,MATCH(AW$89,$19:$19,0)),'Table A2 Economic Benefits'!AW130)</f>
        <v>0</v>
      </c>
      <c r="AX142" s="382">
        <f>IF(ISNUMBER(AX78),AX78/INDEX($20:$20,MATCH(AX$89,$19:$19,0)),'Table A2 Economic Benefits'!AX130)</f>
        <v>0</v>
      </c>
      <c r="AY142" s="382">
        <f>IF(ISNUMBER(AY78),AY78/INDEX($20:$20,MATCH(AY$89,$19:$19,0)),'Table A2 Economic Benefits'!AY130)</f>
        <v>0</v>
      </c>
      <c r="AZ142" s="382">
        <f>IF(ISNUMBER(AZ78),AZ78/INDEX($20:$20,MATCH(AZ$89,$19:$19,0)),'Table A2 Economic Benefits'!AZ130)</f>
        <v>0</v>
      </c>
      <c r="BA142" s="382">
        <f>IF(ISNUMBER(BA78),BA78/INDEX($20:$20,MATCH(BA$89,$19:$19,0)),'Table A2 Economic Benefits'!BA130)</f>
        <v>0</v>
      </c>
      <c r="BB142" s="382">
        <f>IF(ISNUMBER(BB78),BB78/INDEX($20:$20,MATCH(BB$89,$19:$19,0)),'Table A2 Economic Benefits'!BB130)</f>
        <v>0</v>
      </c>
      <c r="BC142" s="382">
        <f>IF(ISNUMBER(BC78),BC78/INDEX($20:$20,MATCH(BC$89,$19:$19,0)),'Table A2 Economic Benefits'!BC130)</f>
        <v>0</v>
      </c>
      <c r="BD142" s="382">
        <f>IF(ISNUMBER(BD78),BD78/INDEX($20:$20,MATCH(BD$89,$19:$19,0)),'Table A2 Economic Benefits'!BD130)</f>
        <v>0</v>
      </c>
      <c r="BE142" s="382">
        <f>IF(ISNUMBER(BE78),BE78/INDEX($20:$20,MATCH(BE$89,$19:$19,0)),'Table A2 Economic Benefits'!BE130)</f>
        <v>0</v>
      </c>
      <c r="BF142" s="382">
        <f>IF(ISNUMBER(BF78),BF78/INDEX($20:$20,MATCH(BF$89,$19:$19,0)),'Table A2 Economic Benefits'!BF130)</f>
        <v>0</v>
      </c>
      <c r="BG142" s="382">
        <f>IF(ISNUMBER(BG78),BG78/INDEX($20:$20,MATCH(BG$89,$19:$19,0)),'Table A2 Economic Benefits'!BG130)</f>
        <v>0</v>
      </c>
      <c r="BH142" s="382">
        <f>IF(ISNUMBER(BH78),BH78/INDEX($20:$20,MATCH(BH$89,$19:$19,0)),'Table A2 Economic Benefits'!BH130)</f>
        <v>0</v>
      </c>
      <c r="BI142" s="382">
        <f>IF(ISNUMBER(BI78),BI78/INDEX($20:$20,MATCH(BI$89,$19:$19,0)),'Table A2 Economic Benefits'!BI130)</f>
        <v>0</v>
      </c>
      <c r="BJ142" s="382">
        <f>IF(ISNUMBER(BJ78),BJ78/INDEX($20:$20,MATCH(BJ$89,$19:$19,0)),'Table A2 Economic Benefits'!BJ130)</f>
        <v>0</v>
      </c>
      <c r="BK142" s="382">
        <f>IF(ISNUMBER(BK78),BK78/INDEX($20:$20,MATCH(BK$89,$19:$19,0)),'Table A2 Economic Benefits'!BK130)</f>
        <v>0</v>
      </c>
      <c r="BL142" s="382">
        <f>IF(ISNUMBER(BL78),BL78/INDEX($20:$20,MATCH(BL$89,$19:$19,0)),'Table A2 Economic Benefits'!BL130)</f>
        <v>0</v>
      </c>
      <c r="BM142" s="382">
        <f>IF(ISNUMBER(BM78),BM78/INDEX($20:$20,MATCH(BM$89,$19:$19,0)),'Table A2 Economic Benefits'!BM130)</f>
        <v>0</v>
      </c>
      <c r="BN142" s="382">
        <f>IF(ISNUMBER(BN78),BN78/INDEX($20:$20,MATCH(BN$89,$19:$19,0)),'Table A2 Economic Benefits'!BN130)</f>
        <v>0</v>
      </c>
      <c r="BO142" s="382">
        <f>IF(ISNUMBER(BO78),BO78/INDEX($20:$20,MATCH(BO$89,$19:$19,0)),'Table A2 Economic Benefits'!BO130)</f>
        <v>0</v>
      </c>
    </row>
    <row r="143" spans="3:67" x14ac:dyDescent="0.35">
      <c r="C143" s="109" t="str">
        <f t="shared" si="8"/>
        <v>&lt;Select&gt;</v>
      </c>
      <c r="D143" s="109" t="str">
        <f t="shared" si="8"/>
        <v>&lt;Select&gt;</v>
      </c>
      <c r="E143" s="109" t="str">
        <f t="shared" si="9"/>
        <v/>
      </c>
      <c r="F143" s="109" t="str">
        <f t="shared" si="9"/>
        <v>&lt;Select&gt;</v>
      </c>
      <c r="G143" s="109" t="str">
        <f t="shared" si="9"/>
        <v>&lt;Select&gt;</v>
      </c>
      <c r="H143" s="382">
        <f>IF(ISNUMBER(H79),H79/INDEX($20:$20,MATCH(H$89,$19:$19,0)),'Table A2 Economic Benefits'!H131)</f>
        <v>0</v>
      </c>
      <c r="I143" s="382">
        <f>IF(ISNUMBER(I79),I79/INDEX($20:$20,MATCH(I$89,$19:$19,0)),'Table A2 Economic Benefits'!I131)</f>
        <v>0</v>
      </c>
      <c r="J143" s="382">
        <f>IF(ISNUMBER(J79),J79/INDEX($20:$20,MATCH(J$89,$19:$19,0)),'Table A2 Economic Benefits'!J131)</f>
        <v>0</v>
      </c>
      <c r="K143" s="382">
        <f>IF(ISNUMBER(K79),K79/INDEX($20:$20,MATCH(K$89,$19:$19,0)),'Table A2 Economic Benefits'!K131)</f>
        <v>0</v>
      </c>
      <c r="L143" s="382">
        <f>IF(ISNUMBER(L79),L79/INDEX($20:$20,MATCH(L$89,$19:$19,0)),'Table A2 Economic Benefits'!L131)</f>
        <v>0</v>
      </c>
      <c r="M143" s="382">
        <f>IF(ISNUMBER(M79),M79/INDEX($20:$20,MATCH(M$89,$19:$19,0)),'Table A2 Economic Benefits'!M131)</f>
        <v>0</v>
      </c>
      <c r="N143" s="382">
        <f>IF(ISNUMBER(N79),N79/INDEX($20:$20,MATCH(N$89,$19:$19,0)),'Table A2 Economic Benefits'!N131)</f>
        <v>0</v>
      </c>
      <c r="O143" s="382">
        <f>IF(ISNUMBER(O79),O79/INDEX($20:$20,MATCH(O$89,$19:$19,0)),'Table A2 Economic Benefits'!O131)</f>
        <v>0</v>
      </c>
      <c r="P143" s="382">
        <f>IF(ISNUMBER(P79),P79/INDEX($20:$20,MATCH(P$89,$19:$19,0)),'Table A2 Economic Benefits'!P131)</f>
        <v>0</v>
      </c>
      <c r="Q143" s="382">
        <f>IF(ISNUMBER(Q79),Q79/INDEX($20:$20,MATCH(Q$89,$19:$19,0)),'Table A2 Economic Benefits'!Q131)</f>
        <v>0</v>
      </c>
      <c r="R143" s="382">
        <f>IF(ISNUMBER(R79),R79/INDEX($20:$20,MATCH(R$89,$19:$19,0)),'Table A2 Economic Benefits'!R131)</f>
        <v>0</v>
      </c>
      <c r="S143" s="382">
        <f>IF(ISNUMBER(S79),S79/INDEX($20:$20,MATCH(S$89,$19:$19,0)),'Table A2 Economic Benefits'!S131)</f>
        <v>0</v>
      </c>
      <c r="T143" s="382">
        <f>IF(ISNUMBER(T79),T79/INDEX($20:$20,MATCH(T$89,$19:$19,0)),'Table A2 Economic Benefits'!T131)</f>
        <v>0</v>
      </c>
      <c r="U143" s="382">
        <f>IF(ISNUMBER(U79),U79/INDEX($20:$20,MATCH(U$89,$19:$19,0)),'Table A2 Economic Benefits'!U131)</f>
        <v>0</v>
      </c>
      <c r="V143" s="382">
        <f>IF(ISNUMBER(V79),V79/INDEX($20:$20,MATCH(V$89,$19:$19,0)),'Table A2 Economic Benefits'!V131)</f>
        <v>0</v>
      </c>
      <c r="W143" s="382">
        <f>IF(ISNUMBER(W79),W79/INDEX($20:$20,MATCH(W$89,$19:$19,0)),'Table A2 Economic Benefits'!W131)</f>
        <v>0</v>
      </c>
      <c r="X143" s="382">
        <f>IF(ISNUMBER(X79),X79/INDEX($20:$20,MATCH(X$89,$19:$19,0)),'Table A2 Economic Benefits'!X131)</f>
        <v>0</v>
      </c>
      <c r="Y143" s="382">
        <f>IF(ISNUMBER(Y79),Y79/INDEX($20:$20,MATCH(Y$89,$19:$19,0)),'Table A2 Economic Benefits'!Y131)</f>
        <v>0</v>
      </c>
      <c r="Z143" s="382">
        <f>IF(ISNUMBER(Z79),Z79/INDEX($20:$20,MATCH(Z$89,$19:$19,0)),'Table A2 Economic Benefits'!Z131)</f>
        <v>0</v>
      </c>
      <c r="AA143" s="382">
        <f>IF(ISNUMBER(AA79),AA79/INDEX($20:$20,MATCH(AA$89,$19:$19,0)),'Table A2 Economic Benefits'!AA131)</f>
        <v>0</v>
      </c>
      <c r="AB143" s="382">
        <f>IF(ISNUMBER(AB79),AB79/INDEX($20:$20,MATCH(AB$89,$19:$19,0)),'Table A2 Economic Benefits'!AB131)</f>
        <v>0</v>
      </c>
      <c r="AC143" s="382">
        <f>IF(ISNUMBER(AC79),AC79/INDEX($20:$20,MATCH(AC$89,$19:$19,0)),'Table A2 Economic Benefits'!AC131)</f>
        <v>0</v>
      </c>
      <c r="AD143" s="382">
        <f>IF(ISNUMBER(AD79),AD79/INDEX($20:$20,MATCH(AD$89,$19:$19,0)),'Table A2 Economic Benefits'!AD131)</f>
        <v>0</v>
      </c>
      <c r="AE143" s="382">
        <f>IF(ISNUMBER(AE79),AE79/INDEX($20:$20,MATCH(AE$89,$19:$19,0)),'Table A2 Economic Benefits'!AE131)</f>
        <v>0</v>
      </c>
      <c r="AF143" s="382">
        <f>IF(ISNUMBER(AF79),AF79/INDEX($20:$20,MATCH(AF$89,$19:$19,0)),'Table A2 Economic Benefits'!AF131)</f>
        <v>0</v>
      </c>
      <c r="AG143" s="382">
        <f>IF(ISNUMBER(AG79),AG79/INDEX($20:$20,MATCH(AG$89,$19:$19,0)),'Table A2 Economic Benefits'!AG131)</f>
        <v>0</v>
      </c>
      <c r="AH143" s="382">
        <f>IF(ISNUMBER(AH79),AH79/INDEX($20:$20,MATCH(AH$89,$19:$19,0)),'Table A2 Economic Benefits'!AH131)</f>
        <v>0</v>
      </c>
      <c r="AI143" s="382">
        <f>IF(ISNUMBER(AI79),AI79/INDEX($20:$20,MATCH(AI$89,$19:$19,0)),'Table A2 Economic Benefits'!AI131)</f>
        <v>0</v>
      </c>
      <c r="AJ143" s="382">
        <f>IF(ISNUMBER(AJ79),AJ79/INDEX($20:$20,MATCH(AJ$89,$19:$19,0)),'Table A2 Economic Benefits'!AJ131)</f>
        <v>0</v>
      </c>
      <c r="AK143" s="382">
        <f>IF(ISNUMBER(AK79),AK79/INDEX($20:$20,MATCH(AK$89,$19:$19,0)),'Table A2 Economic Benefits'!AK131)</f>
        <v>0</v>
      </c>
      <c r="AL143" s="382">
        <f>IF(ISNUMBER(AL79),AL79/INDEX($20:$20,MATCH(AL$89,$19:$19,0)),'Table A2 Economic Benefits'!AL131)</f>
        <v>0</v>
      </c>
      <c r="AM143" s="382">
        <f>IF(ISNUMBER(AM79),AM79/INDEX($20:$20,MATCH(AM$89,$19:$19,0)),'Table A2 Economic Benefits'!AM131)</f>
        <v>0</v>
      </c>
      <c r="AN143" s="382">
        <f>IF(ISNUMBER(AN79),AN79/INDEX($20:$20,MATCH(AN$89,$19:$19,0)),'Table A2 Economic Benefits'!AN131)</f>
        <v>0</v>
      </c>
      <c r="AO143" s="382">
        <f>IF(ISNUMBER(AO79),AO79/INDEX($20:$20,MATCH(AO$89,$19:$19,0)),'Table A2 Economic Benefits'!AO131)</f>
        <v>0</v>
      </c>
      <c r="AP143" s="382">
        <f>IF(ISNUMBER(AP79),AP79/INDEX($20:$20,MATCH(AP$89,$19:$19,0)),'Table A2 Economic Benefits'!AP131)</f>
        <v>0</v>
      </c>
      <c r="AQ143" s="382">
        <f>IF(ISNUMBER(AQ79),AQ79/INDEX($20:$20,MATCH(AQ$89,$19:$19,0)),'Table A2 Economic Benefits'!AQ131)</f>
        <v>0</v>
      </c>
      <c r="AR143" s="382">
        <f>IF(ISNUMBER(AR79),AR79/INDEX($20:$20,MATCH(AR$89,$19:$19,0)),'Table A2 Economic Benefits'!AR131)</f>
        <v>0</v>
      </c>
      <c r="AS143" s="382">
        <f>IF(ISNUMBER(AS79),AS79/INDEX($20:$20,MATCH(AS$89,$19:$19,0)),'Table A2 Economic Benefits'!AS131)</f>
        <v>0</v>
      </c>
      <c r="AT143" s="382">
        <f>IF(ISNUMBER(AT79),AT79/INDEX($20:$20,MATCH(AT$89,$19:$19,0)),'Table A2 Economic Benefits'!AT131)</f>
        <v>0</v>
      </c>
      <c r="AU143" s="382">
        <f>IF(ISNUMBER(AU79),AU79/INDEX($20:$20,MATCH(AU$89,$19:$19,0)),'Table A2 Economic Benefits'!AU131)</f>
        <v>0</v>
      </c>
      <c r="AV143" s="382">
        <f>IF(ISNUMBER(AV79),AV79/INDEX($20:$20,MATCH(AV$89,$19:$19,0)),'Table A2 Economic Benefits'!AV131)</f>
        <v>0</v>
      </c>
      <c r="AW143" s="382">
        <f>IF(ISNUMBER(AW79),AW79/INDEX($20:$20,MATCH(AW$89,$19:$19,0)),'Table A2 Economic Benefits'!AW131)</f>
        <v>0</v>
      </c>
      <c r="AX143" s="382">
        <f>IF(ISNUMBER(AX79),AX79/INDEX($20:$20,MATCH(AX$89,$19:$19,0)),'Table A2 Economic Benefits'!AX131)</f>
        <v>0</v>
      </c>
      <c r="AY143" s="382">
        <f>IF(ISNUMBER(AY79),AY79/INDEX($20:$20,MATCH(AY$89,$19:$19,0)),'Table A2 Economic Benefits'!AY131)</f>
        <v>0</v>
      </c>
      <c r="AZ143" s="382">
        <f>IF(ISNUMBER(AZ79),AZ79/INDEX($20:$20,MATCH(AZ$89,$19:$19,0)),'Table A2 Economic Benefits'!AZ131)</f>
        <v>0</v>
      </c>
      <c r="BA143" s="382">
        <f>IF(ISNUMBER(BA79),BA79/INDEX($20:$20,MATCH(BA$89,$19:$19,0)),'Table A2 Economic Benefits'!BA131)</f>
        <v>0</v>
      </c>
      <c r="BB143" s="382">
        <f>IF(ISNUMBER(BB79),BB79/INDEX($20:$20,MATCH(BB$89,$19:$19,0)),'Table A2 Economic Benefits'!BB131)</f>
        <v>0</v>
      </c>
      <c r="BC143" s="382">
        <f>IF(ISNUMBER(BC79),BC79/INDEX($20:$20,MATCH(BC$89,$19:$19,0)),'Table A2 Economic Benefits'!BC131)</f>
        <v>0</v>
      </c>
      <c r="BD143" s="382">
        <f>IF(ISNUMBER(BD79),BD79/INDEX($20:$20,MATCH(BD$89,$19:$19,0)),'Table A2 Economic Benefits'!BD131)</f>
        <v>0</v>
      </c>
      <c r="BE143" s="382">
        <f>IF(ISNUMBER(BE79),BE79/INDEX($20:$20,MATCH(BE$89,$19:$19,0)),'Table A2 Economic Benefits'!BE131)</f>
        <v>0</v>
      </c>
      <c r="BF143" s="382">
        <f>IF(ISNUMBER(BF79),BF79/INDEX($20:$20,MATCH(BF$89,$19:$19,0)),'Table A2 Economic Benefits'!BF131)</f>
        <v>0</v>
      </c>
      <c r="BG143" s="382">
        <f>IF(ISNUMBER(BG79),BG79/INDEX($20:$20,MATCH(BG$89,$19:$19,0)),'Table A2 Economic Benefits'!BG131)</f>
        <v>0</v>
      </c>
      <c r="BH143" s="382">
        <f>IF(ISNUMBER(BH79),BH79/INDEX($20:$20,MATCH(BH$89,$19:$19,0)),'Table A2 Economic Benefits'!BH131)</f>
        <v>0</v>
      </c>
      <c r="BI143" s="382">
        <f>IF(ISNUMBER(BI79),BI79/INDEX($20:$20,MATCH(BI$89,$19:$19,0)),'Table A2 Economic Benefits'!BI131)</f>
        <v>0</v>
      </c>
      <c r="BJ143" s="382">
        <f>IF(ISNUMBER(BJ79),BJ79/INDEX($20:$20,MATCH(BJ$89,$19:$19,0)),'Table A2 Economic Benefits'!BJ131)</f>
        <v>0</v>
      </c>
      <c r="BK143" s="382">
        <f>IF(ISNUMBER(BK79),BK79/INDEX($20:$20,MATCH(BK$89,$19:$19,0)),'Table A2 Economic Benefits'!BK131)</f>
        <v>0</v>
      </c>
      <c r="BL143" s="382">
        <f>IF(ISNUMBER(BL79),BL79/INDEX($20:$20,MATCH(BL$89,$19:$19,0)),'Table A2 Economic Benefits'!BL131)</f>
        <v>0</v>
      </c>
      <c r="BM143" s="382">
        <f>IF(ISNUMBER(BM79),BM79/INDEX($20:$20,MATCH(BM$89,$19:$19,0)),'Table A2 Economic Benefits'!BM131)</f>
        <v>0</v>
      </c>
      <c r="BN143" s="382">
        <f>IF(ISNUMBER(BN79),BN79/INDEX($20:$20,MATCH(BN$89,$19:$19,0)),'Table A2 Economic Benefits'!BN131)</f>
        <v>0</v>
      </c>
      <c r="BO143" s="382">
        <f>IF(ISNUMBER(BO79),BO79/INDEX($20:$20,MATCH(BO$89,$19:$19,0)),'Table A2 Economic Benefits'!BO131)</f>
        <v>0</v>
      </c>
    </row>
    <row r="144" spans="3:67" x14ac:dyDescent="0.35">
      <c r="C144" s="109" t="str">
        <f t="shared" si="8"/>
        <v>&lt;Select&gt;</v>
      </c>
      <c r="D144" s="109" t="str">
        <f t="shared" si="8"/>
        <v>&lt;Select&gt;</v>
      </c>
      <c r="E144" s="109" t="str">
        <f t="shared" si="9"/>
        <v/>
      </c>
      <c r="F144" s="109" t="str">
        <f t="shared" si="9"/>
        <v>&lt;Select&gt;</v>
      </c>
      <c r="G144" s="109" t="str">
        <f t="shared" si="9"/>
        <v>&lt;Select&gt;</v>
      </c>
      <c r="H144" s="382">
        <f>IF(ISNUMBER(H80),H80/INDEX($20:$20,MATCH(H$89,$19:$19,0)),'Table A2 Economic Benefits'!H132)</f>
        <v>0</v>
      </c>
      <c r="I144" s="382">
        <f>IF(ISNUMBER(I80),I80/INDEX($20:$20,MATCH(I$89,$19:$19,0)),'Table A2 Economic Benefits'!I132)</f>
        <v>0</v>
      </c>
      <c r="J144" s="382">
        <f>IF(ISNUMBER(J80),J80/INDEX($20:$20,MATCH(J$89,$19:$19,0)),'Table A2 Economic Benefits'!J132)</f>
        <v>0</v>
      </c>
      <c r="K144" s="382">
        <f>IF(ISNUMBER(K80),K80/INDEX($20:$20,MATCH(K$89,$19:$19,0)),'Table A2 Economic Benefits'!K132)</f>
        <v>0</v>
      </c>
      <c r="L144" s="382">
        <f>IF(ISNUMBER(L80),L80/INDEX($20:$20,MATCH(L$89,$19:$19,0)),'Table A2 Economic Benefits'!L132)</f>
        <v>0</v>
      </c>
      <c r="M144" s="382">
        <f>IF(ISNUMBER(M80),M80/INDEX($20:$20,MATCH(M$89,$19:$19,0)),'Table A2 Economic Benefits'!M132)</f>
        <v>0</v>
      </c>
      <c r="N144" s="382">
        <f>IF(ISNUMBER(N80),N80/INDEX($20:$20,MATCH(N$89,$19:$19,0)),'Table A2 Economic Benefits'!N132)</f>
        <v>0</v>
      </c>
      <c r="O144" s="382">
        <f>IF(ISNUMBER(O80),O80/INDEX($20:$20,MATCH(O$89,$19:$19,0)),'Table A2 Economic Benefits'!O132)</f>
        <v>0</v>
      </c>
      <c r="P144" s="382">
        <f>IF(ISNUMBER(P80),P80/INDEX($20:$20,MATCH(P$89,$19:$19,0)),'Table A2 Economic Benefits'!P132)</f>
        <v>0</v>
      </c>
      <c r="Q144" s="382">
        <f>IF(ISNUMBER(Q80),Q80/INDEX($20:$20,MATCH(Q$89,$19:$19,0)),'Table A2 Economic Benefits'!Q132)</f>
        <v>0</v>
      </c>
      <c r="R144" s="382">
        <f>IF(ISNUMBER(R80),R80/INDEX($20:$20,MATCH(R$89,$19:$19,0)),'Table A2 Economic Benefits'!R132)</f>
        <v>0</v>
      </c>
      <c r="S144" s="382">
        <f>IF(ISNUMBER(S80),S80/INDEX($20:$20,MATCH(S$89,$19:$19,0)),'Table A2 Economic Benefits'!S132)</f>
        <v>0</v>
      </c>
      <c r="T144" s="382">
        <f>IF(ISNUMBER(T80),T80/INDEX($20:$20,MATCH(T$89,$19:$19,0)),'Table A2 Economic Benefits'!T132)</f>
        <v>0</v>
      </c>
      <c r="U144" s="382">
        <f>IF(ISNUMBER(U80),U80/INDEX($20:$20,MATCH(U$89,$19:$19,0)),'Table A2 Economic Benefits'!U132)</f>
        <v>0</v>
      </c>
      <c r="V144" s="382">
        <f>IF(ISNUMBER(V80),V80/INDEX($20:$20,MATCH(V$89,$19:$19,0)),'Table A2 Economic Benefits'!V132)</f>
        <v>0</v>
      </c>
      <c r="W144" s="382">
        <f>IF(ISNUMBER(W80),W80/INDEX($20:$20,MATCH(W$89,$19:$19,0)),'Table A2 Economic Benefits'!W132)</f>
        <v>0</v>
      </c>
      <c r="X144" s="382">
        <f>IF(ISNUMBER(X80),X80/INDEX($20:$20,MATCH(X$89,$19:$19,0)),'Table A2 Economic Benefits'!X132)</f>
        <v>0</v>
      </c>
      <c r="Y144" s="382">
        <f>IF(ISNUMBER(Y80),Y80/INDEX($20:$20,MATCH(Y$89,$19:$19,0)),'Table A2 Economic Benefits'!Y132)</f>
        <v>0</v>
      </c>
      <c r="Z144" s="382">
        <f>IF(ISNUMBER(Z80),Z80/INDEX($20:$20,MATCH(Z$89,$19:$19,0)),'Table A2 Economic Benefits'!Z132)</f>
        <v>0</v>
      </c>
      <c r="AA144" s="382">
        <f>IF(ISNUMBER(AA80),AA80/INDEX($20:$20,MATCH(AA$89,$19:$19,0)),'Table A2 Economic Benefits'!AA132)</f>
        <v>0</v>
      </c>
      <c r="AB144" s="382">
        <f>IF(ISNUMBER(AB80),AB80/INDEX($20:$20,MATCH(AB$89,$19:$19,0)),'Table A2 Economic Benefits'!AB132)</f>
        <v>0</v>
      </c>
      <c r="AC144" s="382">
        <f>IF(ISNUMBER(AC80),AC80/INDEX($20:$20,MATCH(AC$89,$19:$19,0)),'Table A2 Economic Benefits'!AC132)</f>
        <v>0</v>
      </c>
      <c r="AD144" s="382">
        <f>IF(ISNUMBER(AD80),AD80/INDEX($20:$20,MATCH(AD$89,$19:$19,0)),'Table A2 Economic Benefits'!AD132)</f>
        <v>0</v>
      </c>
      <c r="AE144" s="382">
        <f>IF(ISNUMBER(AE80),AE80/INDEX($20:$20,MATCH(AE$89,$19:$19,0)),'Table A2 Economic Benefits'!AE132)</f>
        <v>0</v>
      </c>
      <c r="AF144" s="382">
        <f>IF(ISNUMBER(AF80),AF80/INDEX($20:$20,MATCH(AF$89,$19:$19,0)),'Table A2 Economic Benefits'!AF132)</f>
        <v>0</v>
      </c>
      <c r="AG144" s="382">
        <f>IF(ISNUMBER(AG80),AG80/INDEX($20:$20,MATCH(AG$89,$19:$19,0)),'Table A2 Economic Benefits'!AG132)</f>
        <v>0</v>
      </c>
      <c r="AH144" s="382">
        <f>IF(ISNUMBER(AH80),AH80/INDEX($20:$20,MATCH(AH$89,$19:$19,0)),'Table A2 Economic Benefits'!AH132)</f>
        <v>0</v>
      </c>
      <c r="AI144" s="382">
        <f>IF(ISNUMBER(AI80),AI80/INDEX($20:$20,MATCH(AI$89,$19:$19,0)),'Table A2 Economic Benefits'!AI132)</f>
        <v>0</v>
      </c>
      <c r="AJ144" s="382">
        <f>IF(ISNUMBER(AJ80),AJ80/INDEX($20:$20,MATCH(AJ$89,$19:$19,0)),'Table A2 Economic Benefits'!AJ132)</f>
        <v>0</v>
      </c>
      <c r="AK144" s="382">
        <f>IF(ISNUMBER(AK80),AK80/INDEX($20:$20,MATCH(AK$89,$19:$19,0)),'Table A2 Economic Benefits'!AK132)</f>
        <v>0</v>
      </c>
      <c r="AL144" s="382">
        <f>IF(ISNUMBER(AL80),AL80/INDEX($20:$20,MATCH(AL$89,$19:$19,0)),'Table A2 Economic Benefits'!AL132)</f>
        <v>0</v>
      </c>
      <c r="AM144" s="382">
        <f>IF(ISNUMBER(AM80),AM80/INDEX($20:$20,MATCH(AM$89,$19:$19,0)),'Table A2 Economic Benefits'!AM132)</f>
        <v>0</v>
      </c>
      <c r="AN144" s="382">
        <f>IF(ISNUMBER(AN80),AN80/INDEX($20:$20,MATCH(AN$89,$19:$19,0)),'Table A2 Economic Benefits'!AN132)</f>
        <v>0</v>
      </c>
      <c r="AO144" s="382">
        <f>IF(ISNUMBER(AO80),AO80/INDEX($20:$20,MATCH(AO$89,$19:$19,0)),'Table A2 Economic Benefits'!AO132)</f>
        <v>0</v>
      </c>
      <c r="AP144" s="382">
        <f>IF(ISNUMBER(AP80),AP80/INDEX($20:$20,MATCH(AP$89,$19:$19,0)),'Table A2 Economic Benefits'!AP132)</f>
        <v>0</v>
      </c>
      <c r="AQ144" s="382">
        <f>IF(ISNUMBER(AQ80),AQ80/INDEX($20:$20,MATCH(AQ$89,$19:$19,0)),'Table A2 Economic Benefits'!AQ132)</f>
        <v>0</v>
      </c>
      <c r="AR144" s="382">
        <f>IF(ISNUMBER(AR80),AR80/INDEX($20:$20,MATCH(AR$89,$19:$19,0)),'Table A2 Economic Benefits'!AR132)</f>
        <v>0</v>
      </c>
      <c r="AS144" s="382">
        <f>IF(ISNUMBER(AS80),AS80/INDEX($20:$20,MATCH(AS$89,$19:$19,0)),'Table A2 Economic Benefits'!AS132)</f>
        <v>0</v>
      </c>
      <c r="AT144" s="382">
        <f>IF(ISNUMBER(AT80),AT80/INDEX($20:$20,MATCH(AT$89,$19:$19,0)),'Table A2 Economic Benefits'!AT132)</f>
        <v>0</v>
      </c>
      <c r="AU144" s="382">
        <f>IF(ISNUMBER(AU80),AU80/INDEX($20:$20,MATCH(AU$89,$19:$19,0)),'Table A2 Economic Benefits'!AU132)</f>
        <v>0</v>
      </c>
      <c r="AV144" s="382">
        <f>IF(ISNUMBER(AV80),AV80/INDEX($20:$20,MATCH(AV$89,$19:$19,0)),'Table A2 Economic Benefits'!AV132)</f>
        <v>0</v>
      </c>
      <c r="AW144" s="382">
        <f>IF(ISNUMBER(AW80),AW80/INDEX($20:$20,MATCH(AW$89,$19:$19,0)),'Table A2 Economic Benefits'!AW132)</f>
        <v>0</v>
      </c>
      <c r="AX144" s="382">
        <f>IF(ISNUMBER(AX80),AX80/INDEX($20:$20,MATCH(AX$89,$19:$19,0)),'Table A2 Economic Benefits'!AX132)</f>
        <v>0</v>
      </c>
      <c r="AY144" s="382">
        <f>IF(ISNUMBER(AY80),AY80/INDEX($20:$20,MATCH(AY$89,$19:$19,0)),'Table A2 Economic Benefits'!AY132)</f>
        <v>0</v>
      </c>
      <c r="AZ144" s="382">
        <f>IF(ISNUMBER(AZ80),AZ80/INDEX($20:$20,MATCH(AZ$89,$19:$19,0)),'Table A2 Economic Benefits'!AZ132)</f>
        <v>0</v>
      </c>
      <c r="BA144" s="382">
        <f>IF(ISNUMBER(BA80),BA80/INDEX($20:$20,MATCH(BA$89,$19:$19,0)),'Table A2 Economic Benefits'!BA132)</f>
        <v>0</v>
      </c>
      <c r="BB144" s="382">
        <f>IF(ISNUMBER(BB80),BB80/INDEX($20:$20,MATCH(BB$89,$19:$19,0)),'Table A2 Economic Benefits'!BB132)</f>
        <v>0</v>
      </c>
      <c r="BC144" s="382">
        <f>IF(ISNUMBER(BC80),BC80/INDEX($20:$20,MATCH(BC$89,$19:$19,0)),'Table A2 Economic Benefits'!BC132)</f>
        <v>0</v>
      </c>
      <c r="BD144" s="382">
        <f>IF(ISNUMBER(BD80),BD80/INDEX($20:$20,MATCH(BD$89,$19:$19,0)),'Table A2 Economic Benefits'!BD132)</f>
        <v>0</v>
      </c>
      <c r="BE144" s="382">
        <f>IF(ISNUMBER(BE80),BE80/INDEX($20:$20,MATCH(BE$89,$19:$19,0)),'Table A2 Economic Benefits'!BE132)</f>
        <v>0</v>
      </c>
      <c r="BF144" s="382">
        <f>IF(ISNUMBER(BF80),BF80/INDEX($20:$20,MATCH(BF$89,$19:$19,0)),'Table A2 Economic Benefits'!BF132)</f>
        <v>0</v>
      </c>
      <c r="BG144" s="382">
        <f>IF(ISNUMBER(BG80),BG80/INDEX($20:$20,MATCH(BG$89,$19:$19,0)),'Table A2 Economic Benefits'!BG132)</f>
        <v>0</v>
      </c>
      <c r="BH144" s="382">
        <f>IF(ISNUMBER(BH80),BH80/INDEX($20:$20,MATCH(BH$89,$19:$19,0)),'Table A2 Economic Benefits'!BH132)</f>
        <v>0</v>
      </c>
      <c r="BI144" s="382">
        <f>IF(ISNUMBER(BI80),BI80/INDEX($20:$20,MATCH(BI$89,$19:$19,0)),'Table A2 Economic Benefits'!BI132)</f>
        <v>0</v>
      </c>
      <c r="BJ144" s="382">
        <f>IF(ISNUMBER(BJ80),BJ80/INDEX($20:$20,MATCH(BJ$89,$19:$19,0)),'Table A2 Economic Benefits'!BJ132)</f>
        <v>0</v>
      </c>
      <c r="BK144" s="382">
        <f>IF(ISNUMBER(BK80),BK80/INDEX($20:$20,MATCH(BK$89,$19:$19,0)),'Table A2 Economic Benefits'!BK132)</f>
        <v>0</v>
      </c>
      <c r="BL144" s="382">
        <f>IF(ISNUMBER(BL80),BL80/INDEX($20:$20,MATCH(BL$89,$19:$19,0)),'Table A2 Economic Benefits'!BL132)</f>
        <v>0</v>
      </c>
      <c r="BM144" s="382">
        <f>IF(ISNUMBER(BM80),BM80/INDEX($20:$20,MATCH(BM$89,$19:$19,0)),'Table A2 Economic Benefits'!BM132)</f>
        <v>0</v>
      </c>
      <c r="BN144" s="382">
        <f>IF(ISNUMBER(BN80),BN80/INDEX($20:$20,MATCH(BN$89,$19:$19,0)),'Table A2 Economic Benefits'!BN132)</f>
        <v>0</v>
      </c>
      <c r="BO144" s="382">
        <f>IF(ISNUMBER(BO80),BO80/INDEX($20:$20,MATCH(BO$89,$19:$19,0)),'Table A2 Economic Benefits'!BO132)</f>
        <v>0</v>
      </c>
    </row>
    <row r="145" spans="2:68" x14ac:dyDescent="0.35">
      <c r="C145" s="109" t="str">
        <f t="shared" si="8"/>
        <v>&lt;Select&gt;</v>
      </c>
      <c r="D145" s="109" t="str">
        <f t="shared" si="8"/>
        <v>&lt;Select&gt;</v>
      </c>
      <c r="E145" s="109" t="str">
        <f t="shared" si="9"/>
        <v/>
      </c>
      <c r="F145" s="109" t="str">
        <f t="shared" si="9"/>
        <v>&lt;Select&gt;</v>
      </c>
      <c r="G145" s="109" t="str">
        <f t="shared" si="9"/>
        <v>&lt;Select&gt;</v>
      </c>
      <c r="H145" s="382">
        <f>IF(ISNUMBER(H81),H81/INDEX($20:$20,MATCH(H$89,$19:$19,0)),'Table A2 Economic Benefits'!H133)</f>
        <v>0</v>
      </c>
      <c r="I145" s="382">
        <f>IF(ISNUMBER(I81),I81/INDEX($20:$20,MATCH(I$89,$19:$19,0)),'Table A2 Economic Benefits'!I133)</f>
        <v>0</v>
      </c>
      <c r="J145" s="382">
        <f>IF(ISNUMBER(J81),J81/INDEX($20:$20,MATCH(J$89,$19:$19,0)),'Table A2 Economic Benefits'!J133)</f>
        <v>0</v>
      </c>
      <c r="K145" s="382">
        <f>IF(ISNUMBER(K81),K81/INDEX($20:$20,MATCH(K$89,$19:$19,0)),'Table A2 Economic Benefits'!K133)</f>
        <v>0</v>
      </c>
      <c r="L145" s="382">
        <f>IF(ISNUMBER(L81),L81/INDEX($20:$20,MATCH(L$89,$19:$19,0)),'Table A2 Economic Benefits'!L133)</f>
        <v>0</v>
      </c>
      <c r="M145" s="382">
        <f>IF(ISNUMBER(M81),M81/INDEX($20:$20,MATCH(M$89,$19:$19,0)),'Table A2 Economic Benefits'!M133)</f>
        <v>0</v>
      </c>
      <c r="N145" s="382">
        <f>IF(ISNUMBER(N81),N81/INDEX($20:$20,MATCH(N$89,$19:$19,0)),'Table A2 Economic Benefits'!N133)</f>
        <v>0</v>
      </c>
      <c r="O145" s="382">
        <f>IF(ISNUMBER(O81),O81/INDEX($20:$20,MATCH(O$89,$19:$19,0)),'Table A2 Economic Benefits'!O133)</f>
        <v>0</v>
      </c>
      <c r="P145" s="382">
        <f>IF(ISNUMBER(P81),P81/INDEX($20:$20,MATCH(P$89,$19:$19,0)),'Table A2 Economic Benefits'!P133)</f>
        <v>0</v>
      </c>
      <c r="Q145" s="382">
        <f>IF(ISNUMBER(Q81),Q81/INDEX($20:$20,MATCH(Q$89,$19:$19,0)),'Table A2 Economic Benefits'!Q133)</f>
        <v>0</v>
      </c>
      <c r="R145" s="382">
        <f>IF(ISNUMBER(R81),R81/INDEX($20:$20,MATCH(R$89,$19:$19,0)),'Table A2 Economic Benefits'!R133)</f>
        <v>0</v>
      </c>
      <c r="S145" s="382">
        <f>IF(ISNUMBER(S81),S81/INDEX($20:$20,MATCH(S$89,$19:$19,0)),'Table A2 Economic Benefits'!S133)</f>
        <v>0</v>
      </c>
      <c r="T145" s="382">
        <f>IF(ISNUMBER(T81),T81/INDEX($20:$20,MATCH(T$89,$19:$19,0)),'Table A2 Economic Benefits'!T133)</f>
        <v>0</v>
      </c>
      <c r="U145" s="382">
        <f>IF(ISNUMBER(U81),U81/INDEX($20:$20,MATCH(U$89,$19:$19,0)),'Table A2 Economic Benefits'!U133)</f>
        <v>0</v>
      </c>
      <c r="V145" s="382">
        <f>IF(ISNUMBER(V81),V81/INDEX($20:$20,MATCH(V$89,$19:$19,0)),'Table A2 Economic Benefits'!V133)</f>
        <v>0</v>
      </c>
      <c r="W145" s="382">
        <f>IF(ISNUMBER(W81),W81/INDEX($20:$20,MATCH(W$89,$19:$19,0)),'Table A2 Economic Benefits'!W133)</f>
        <v>0</v>
      </c>
      <c r="X145" s="382">
        <f>IF(ISNUMBER(X81),X81/INDEX($20:$20,MATCH(X$89,$19:$19,0)),'Table A2 Economic Benefits'!X133)</f>
        <v>0</v>
      </c>
      <c r="Y145" s="382">
        <f>IF(ISNUMBER(Y81),Y81/INDEX($20:$20,MATCH(Y$89,$19:$19,0)),'Table A2 Economic Benefits'!Y133)</f>
        <v>0</v>
      </c>
      <c r="Z145" s="382">
        <f>IF(ISNUMBER(Z81),Z81/INDEX($20:$20,MATCH(Z$89,$19:$19,0)),'Table A2 Economic Benefits'!Z133)</f>
        <v>0</v>
      </c>
      <c r="AA145" s="382">
        <f>IF(ISNUMBER(AA81),AA81/INDEX($20:$20,MATCH(AA$89,$19:$19,0)),'Table A2 Economic Benefits'!AA133)</f>
        <v>0</v>
      </c>
      <c r="AB145" s="382">
        <f>IF(ISNUMBER(AB81),AB81/INDEX($20:$20,MATCH(AB$89,$19:$19,0)),'Table A2 Economic Benefits'!AB133)</f>
        <v>0</v>
      </c>
      <c r="AC145" s="382">
        <f>IF(ISNUMBER(AC81),AC81/INDEX($20:$20,MATCH(AC$89,$19:$19,0)),'Table A2 Economic Benefits'!AC133)</f>
        <v>0</v>
      </c>
      <c r="AD145" s="382">
        <f>IF(ISNUMBER(AD81),AD81/INDEX($20:$20,MATCH(AD$89,$19:$19,0)),'Table A2 Economic Benefits'!AD133)</f>
        <v>0</v>
      </c>
      <c r="AE145" s="382">
        <f>IF(ISNUMBER(AE81),AE81/INDEX($20:$20,MATCH(AE$89,$19:$19,0)),'Table A2 Economic Benefits'!AE133)</f>
        <v>0</v>
      </c>
      <c r="AF145" s="382">
        <f>IF(ISNUMBER(AF81),AF81/INDEX($20:$20,MATCH(AF$89,$19:$19,0)),'Table A2 Economic Benefits'!AF133)</f>
        <v>0</v>
      </c>
      <c r="AG145" s="382">
        <f>IF(ISNUMBER(AG81),AG81/INDEX($20:$20,MATCH(AG$89,$19:$19,0)),'Table A2 Economic Benefits'!AG133)</f>
        <v>0</v>
      </c>
      <c r="AH145" s="382">
        <f>IF(ISNUMBER(AH81),AH81/INDEX($20:$20,MATCH(AH$89,$19:$19,0)),'Table A2 Economic Benefits'!AH133)</f>
        <v>0</v>
      </c>
      <c r="AI145" s="382">
        <f>IF(ISNUMBER(AI81),AI81/INDEX($20:$20,MATCH(AI$89,$19:$19,0)),'Table A2 Economic Benefits'!AI133)</f>
        <v>0</v>
      </c>
      <c r="AJ145" s="382">
        <f>IF(ISNUMBER(AJ81),AJ81/INDEX($20:$20,MATCH(AJ$89,$19:$19,0)),'Table A2 Economic Benefits'!AJ133)</f>
        <v>0</v>
      </c>
      <c r="AK145" s="382">
        <f>IF(ISNUMBER(AK81),AK81/INDEX($20:$20,MATCH(AK$89,$19:$19,0)),'Table A2 Economic Benefits'!AK133)</f>
        <v>0</v>
      </c>
      <c r="AL145" s="382">
        <f>IF(ISNUMBER(AL81),AL81/INDEX($20:$20,MATCH(AL$89,$19:$19,0)),'Table A2 Economic Benefits'!AL133)</f>
        <v>0</v>
      </c>
      <c r="AM145" s="382">
        <f>IF(ISNUMBER(AM81),AM81/INDEX($20:$20,MATCH(AM$89,$19:$19,0)),'Table A2 Economic Benefits'!AM133)</f>
        <v>0</v>
      </c>
      <c r="AN145" s="382">
        <f>IF(ISNUMBER(AN81),AN81/INDEX($20:$20,MATCH(AN$89,$19:$19,0)),'Table A2 Economic Benefits'!AN133)</f>
        <v>0</v>
      </c>
      <c r="AO145" s="382">
        <f>IF(ISNUMBER(AO81),AO81/INDEX($20:$20,MATCH(AO$89,$19:$19,0)),'Table A2 Economic Benefits'!AO133)</f>
        <v>0</v>
      </c>
      <c r="AP145" s="382">
        <f>IF(ISNUMBER(AP81),AP81/INDEX($20:$20,MATCH(AP$89,$19:$19,0)),'Table A2 Economic Benefits'!AP133)</f>
        <v>0</v>
      </c>
      <c r="AQ145" s="382">
        <f>IF(ISNUMBER(AQ81),AQ81/INDEX($20:$20,MATCH(AQ$89,$19:$19,0)),'Table A2 Economic Benefits'!AQ133)</f>
        <v>0</v>
      </c>
      <c r="AR145" s="382">
        <f>IF(ISNUMBER(AR81),AR81/INDEX($20:$20,MATCH(AR$89,$19:$19,0)),'Table A2 Economic Benefits'!AR133)</f>
        <v>0</v>
      </c>
      <c r="AS145" s="382">
        <f>IF(ISNUMBER(AS81),AS81/INDEX($20:$20,MATCH(AS$89,$19:$19,0)),'Table A2 Economic Benefits'!AS133)</f>
        <v>0</v>
      </c>
      <c r="AT145" s="382">
        <f>IF(ISNUMBER(AT81),AT81/INDEX($20:$20,MATCH(AT$89,$19:$19,0)),'Table A2 Economic Benefits'!AT133)</f>
        <v>0</v>
      </c>
      <c r="AU145" s="382">
        <f>IF(ISNUMBER(AU81),AU81/INDEX($20:$20,MATCH(AU$89,$19:$19,0)),'Table A2 Economic Benefits'!AU133)</f>
        <v>0</v>
      </c>
      <c r="AV145" s="382">
        <f>IF(ISNUMBER(AV81),AV81/INDEX($20:$20,MATCH(AV$89,$19:$19,0)),'Table A2 Economic Benefits'!AV133)</f>
        <v>0</v>
      </c>
      <c r="AW145" s="382">
        <f>IF(ISNUMBER(AW81),AW81/INDEX($20:$20,MATCH(AW$89,$19:$19,0)),'Table A2 Economic Benefits'!AW133)</f>
        <v>0</v>
      </c>
      <c r="AX145" s="382">
        <f>IF(ISNUMBER(AX81),AX81/INDEX($20:$20,MATCH(AX$89,$19:$19,0)),'Table A2 Economic Benefits'!AX133)</f>
        <v>0</v>
      </c>
      <c r="AY145" s="382">
        <f>IF(ISNUMBER(AY81),AY81/INDEX($20:$20,MATCH(AY$89,$19:$19,0)),'Table A2 Economic Benefits'!AY133)</f>
        <v>0</v>
      </c>
      <c r="AZ145" s="382">
        <f>IF(ISNUMBER(AZ81),AZ81/INDEX($20:$20,MATCH(AZ$89,$19:$19,0)),'Table A2 Economic Benefits'!AZ133)</f>
        <v>0</v>
      </c>
      <c r="BA145" s="382">
        <f>IF(ISNUMBER(BA81),BA81/INDEX($20:$20,MATCH(BA$89,$19:$19,0)),'Table A2 Economic Benefits'!BA133)</f>
        <v>0</v>
      </c>
      <c r="BB145" s="382">
        <f>IF(ISNUMBER(BB81),BB81/INDEX($20:$20,MATCH(BB$89,$19:$19,0)),'Table A2 Economic Benefits'!BB133)</f>
        <v>0</v>
      </c>
      <c r="BC145" s="382">
        <f>IF(ISNUMBER(BC81),BC81/INDEX($20:$20,MATCH(BC$89,$19:$19,0)),'Table A2 Economic Benefits'!BC133)</f>
        <v>0</v>
      </c>
      <c r="BD145" s="382">
        <f>IF(ISNUMBER(BD81),BD81/INDEX($20:$20,MATCH(BD$89,$19:$19,0)),'Table A2 Economic Benefits'!BD133)</f>
        <v>0</v>
      </c>
      <c r="BE145" s="382">
        <f>IF(ISNUMBER(BE81),BE81/INDEX($20:$20,MATCH(BE$89,$19:$19,0)),'Table A2 Economic Benefits'!BE133)</f>
        <v>0</v>
      </c>
      <c r="BF145" s="382">
        <f>IF(ISNUMBER(BF81),BF81/INDEX($20:$20,MATCH(BF$89,$19:$19,0)),'Table A2 Economic Benefits'!BF133)</f>
        <v>0</v>
      </c>
      <c r="BG145" s="382">
        <f>IF(ISNUMBER(BG81),BG81/INDEX($20:$20,MATCH(BG$89,$19:$19,0)),'Table A2 Economic Benefits'!BG133)</f>
        <v>0</v>
      </c>
      <c r="BH145" s="382">
        <f>IF(ISNUMBER(BH81),BH81/INDEX($20:$20,MATCH(BH$89,$19:$19,0)),'Table A2 Economic Benefits'!BH133)</f>
        <v>0</v>
      </c>
      <c r="BI145" s="382">
        <f>IF(ISNUMBER(BI81),BI81/INDEX($20:$20,MATCH(BI$89,$19:$19,0)),'Table A2 Economic Benefits'!BI133)</f>
        <v>0</v>
      </c>
      <c r="BJ145" s="382">
        <f>IF(ISNUMBER(BJ81),BJ81/INDEX($20:$20,MATCH(BJ$89,$19:$19,0)),'Table A2 Economic Benefits'!BJ133)</f>
        <v>0</v>
      </c>
      <c r="BK145" s="382">
        <f>IF(ISNUMBER(BK81),BK81/INDEX($20:$20,MATCH(BK$89,$19:$19,0)),'Table A2 Economic Benefits'!BK133)</f>
        <v>0</v>
      </c>
      <c r="BL145" s="382">
        <f>IF(ISNUMBER(BL81),BL81/INDEX($20:$20,MATCH(BL$89,$19:$19,0)),'Table A2 Economic Benefits'!BL133)</f>
        <v>0</v>
      </c>
      <c r="BM145" s="382">
        <f>IF(ISNUMBER(BM81),BM81/INDEX($20:$20,MATCH(BM$89,$19:$19,0)),'Table A2 Economic Benefits'!BM133)</f>
        <v>0</v>
      </c>
      <c r="BN145" s="382">
        <f>IF(ISNUMBER(BN81),BN81/INDEX($20:$20,MATCH(BN$89,$19:$19,0)),'Table A2 Economic Benefits'!BN133)</f>
        <v>0</v>
      </c>
      <c r="BO145" s="382">
        <f>IF(ISNUMBER(BO81),BO81/INDEX($20:$20,MATCH(BO$89,$19:$19,0)),'Table A2 Economic Benefits'!BO133)</f>
        <v>0</v>
      </c>
    </row>
    <row r="146" spans="2:68" x14ac:dyDescent="0.35">
      <c r="C146" s="109" t="str">
        <f t="shared" si="8"/>
        <v>&lt;Select&gt;</v>
      </c>
      <c r="D146" s="109" t="str">
        <f t="shared" si="8"/>
        <v>&lt;Select&gt;</v>
      </c>
      <c r="E146" s="109" t="str">
        <f t="shared" si="9"/>
        <v/>
      </c>
      <c r="F146" s="109" t="str">
        <f t="shared" si="9"/>
        <v>&lt;Select&gt;</v>
      </c>
      <c r="G146" s="109" t="str">
        <f t="shared" si="9"/>
        <v>&lt;Select&gt;</v>
      </c>
      <c r="H146" s="382">
        <f>IF(ISNUMBER(H82),H82/INDEX($20:$20,MATCH(H$89,$19:$19,0)),'Table A2 Economic Benefits'!H134)</f>
        <v>0</v>
      </c>
      <c r="I146" s="382">
        <f>IF(ISNUMBER(I82),I82/INDEX($20:$20,MATCH(I$89,$19:$19,0)),'Table A2 Economic Benefits'!I134)</f>
        <v>0</v>
      </c>
      <c r="J146" s="382">
        <f>IF(ISNUMBER(J82),J82/INDEX($20:$20,MATCH(J$89,$19:$19,0)),'Table A2 Economic Benefits'!J134)</f>
        <v>0</v>
      </c>
      <c r="K146" s="382">
        <f>IF(ISNUMBER(K82),K82/INDEX($20:$20,MATCH(K$89,$19:$19,0)),'Table A2 Economic Benefits'!K134)</f>
        <v>0</v>
      </c>
      <c r="L146" s="382">
        <f>IF(ISNUMBER(L82),L82/INDEX($20:$20,MATCH(L$89,$19:$19,0)),'Table A2 Economic Benefits'!L134)</f>
        <v>0</v>
      </c>
      <c r="M146" s="382">
        <f>IF(ISNUMBER(M82),M82/INDEX($20:$20,MATCH(M$89,$19:$19,0)),'Table A2 Economic Benefits'!M134)</f>
        <v>0</v>
      </c>
      <c r="N146" s="382">
        <f>IF(ISNUMBER(N82),N82/INDEX($20:$20,MATCH(N$89,$19:$19,0)),'Table A2 Economic Benefits'!N134)</f>
        <v>0</v>
      </c>
      <c r="O146" s="382">
        <f>IF(ISNUMBER(O82),O82/INDEX($20:$20,MATCH(O$89,$19:$19,0)),'Table A2 Economic Benefits'!O134)</f>
        <v>0</v>
      </c>
      <c r="P146" s="382">
        <f>IF(ISNUMBER(P82),P82/INDEX($20:$20,MATCH(P$89,$19:$19,0)),'Table A2 Economic Benefits'!P134)</f>
        <v>0</v>
      </c>
      <c r="Q146" s="382">
        <f>IF(ISNUMBER(Q82),Q82/INDEX($20:$20,MATCH(Q$89,$19:$19,0)),'Table A2 Economic Benefits'!Q134)</f>
        <v>0</v>
      </c>
      <c r="R146" s="382">
        <f>IF(ISNUMBER(R82),R82/INDEX($20:$20,MATCH(R$89,$19:$19,0)),'Table A2 Economic Benefits'!R134)</f>
        <v>0</v>
      </c>
      <c r="S146" s="382">
        <f>IF(ISNUMBER(S82),S82/INDEX($20:$20,MATCH(S$89,$19:$19,0)),'Table A2 Economic Benefits'!S134)</f>
        <v>0</v>
      </c>
      <c r="T146" s="382">
        <f>IF(ISNUMBER(T82),T82/INDEX($20:$20,MATCH(T$89,$19:$19,0)),'Table A2 Economic Benefits'!T134)</f>
        <v>0</v>
      </c>
      <c r="U146" s="382">
        <f>IF(ISNUMBER(U82),U82/INDEX($20:$20,MATCH(U$89,$19:$19,0)),'Table A2 Economic Benefits'!U134)</f>
        <v>0</v>
      </c>
      <c r="V146" s="382">
        <f>IF(ISNUMBER(V82),V82/INDEX($20:$20,MATCH(V$89,$19:$19,0)),'Table A2 Economic Benefits'!V134)</f>
        <v>0</v>
      </c>
      <c r="W146" s="382">
        <f>IF(ISNUMBER(W82),W82/INDEX($20:$20,MATCH(W$89,$19:$19,0)),'Table A2 Economic Benefits'!W134)</f>
        <v>0</v>
      </c>
      <c r="X146" s="382">
        <f>IF(ISNUMBER(X82),X82/INDEX($20:$20,MATCH(X$89,$19:$19,0)),'Table A2 Economic Benefits'!X134)</f>
        <v>0</v>
      </c>
      <c r="Y146" s="382">
        <f>IF(ISNUMBER(Y82),Y82/INDEX($20:$20,MATCH(Y$89,$19:$19,0)),'Table A2 Economic Benefits'!Y134)</f>
        <v>0</v>
      </c>
      <c r="Z146" s="382">
        <f>IF(ISNUMBER(Z82),Z82/INDEX($20:$20,MATCH(Z$89,$19:$19,0)),'Table A2 Economic Benefits'!Z134)</f>
        <v>0</v>
      </c>
      <c r="AA146" s="382">
        <f>IF(ISNUMBER(AA82),AA82/INDEX($20:$20,MATCH(AA$89,$19:$19,0)),'Table A2 Economic Benefits'!AA134)</f>
        <v>0</v>
      </c>
      <c r="AB146" s="382">
        <f>IF(ISNUMBER(AB82),AB82/INDEX($20:$20,MATCH(AB$89,$19:$19,0)),'Table A2 Economic Benefits'!AB134)</f>
        <v>0</v>
      </c>
      <c r="AC146" s="382">
        <f>IF(ISNUMBER(AC82),AC82/INDEX($20:$20,MATCH(AC$89,$19:$19,0)),'Table A2 Economic Benefits'!AC134)</f>
        <v>0</v>
      </c>
      <c r="AD146" s="382">
        <f>IF(ISNUMBER(AD82),AD82/INDEX($20:$20,MATCH(AD$89,$19:$19,0)),'Table A2 Economic Benefits'!AD134)</f>
        <v>0</v>
      </c>
      <c r="AE146" s="382">
        <f>IF(ISNUMBER(AE82),AE82/INDEX($20:$20,MATCH(AE$89,$19:$19,0)),'Table A2 Economic Benefits'!AE134)</f>
        <v>0</v>
      </c>
      <c r="AF146" s="382">
        <f>IF(ISNUMBER(AF82),AF82/INDEX($20:$20,MATCH(AF$89,$19:$19,0)),'Table A2 Economic Benefits'!AF134)</f>
        <v>0</v>
      </c>
      <c r="AG146" s="382">
        <f>IF(ISNUMBER(AG82),AG82/INDEX($20:$20,MATCH(AG$89,$19:$19,0)),'Table A2 Economic Benefits'!AG134)</f>
        <v>0</v>
      </c>
      <c r="AH146" s="382">
        <f>IF(ISNUMBER(AH82),AH82/INDEX($20:$20,MATCH(AH$89,$19:$19,0)),'Table A2 Economic Benefits'!AH134)</f>
        <v>0</v>
      </c>
      <c r="AI146" s="382">
        <f>IF(ISNUMBER(AI82),AI82/INDEX($20:$20,MATCH(AI$89,$19:$19,0)),'Table A2 Economic Benefits'!AI134)</f>
        <v>0</v>
      </c>
      <c r="AJ146" s="382">
        <f>IF(ISNUMBER(AJ82),AJ82/INDEX($20:$20,MATCH(AJ$89,$19:$19,0)),'Table A2 Economic Benefits'!AJ134)</f>
        <v>0</v>
      </c>
      <c r="AK146" s="382">
        <f>IF(ISNUMBER(AK82),AK82/INDEX($20:$20,MATCH(AK$89,$19:$19,0)),'Table A2 Economic Benefits'!AK134)</f>
        <v>0</v>
      </c>
      <c r="AL146" s="382">
        <f>IF(ISNUMBER(AL82),AL82/INDEX($20:$20,MATCH(AL$89,$19:$19,0)),'Table A2 Economic Benefits'!AL134)</f>
        <v>0</v>
      </c>
      <c r="AM146" s="382">
        <f>IF(ISNUMBER(AM82),AM82/INDEX($20:$20,MATCH(AM$89,$19:$19,0)),'Table A2 Economic Benefits'!AM134)</f>
        <v>0</v>
      </c>
      <c r="AN146" s="382">
        <f>IF(ISNUMBER(AN82),AN82/INDEX($20:$20,MATCH(AN$89,$19:$19,0)),'Table A2 Economic Benefits'!AN134)</f>
        <v>0</v>
      </c>
      <c r="AO146" s="382">
        <f>IF(ISNUMBER(AO82),AO82/INDEX($20:$20,MATCH(AO$89,$19:$19,0)),'Table A2 Economic Benefits'!AO134)</f>
        <v>0</v>
      </c>
      <c r="AP146" s="382">
        <f>IF(ISNUMBER(AP82),AP82/INDEX($20:$20,MATCH(AP$89,$19:$19,0)),'Table A2 Economic Benefits'!AP134)</f>
        <v>0</v>
      </c>
      <c r="AQ146" s="382">
        <f>IF(ISNUMBER(AQ82),AQ82/INDEX($20:$20,MATCH(AQ$89,$19:$19,0)),'Table A2 Economic Benefits'!AQ134)</f>
        <v>0</v>
      </c>
      <c r="AR146" s="382">
        <f>IF(ISNUMBER(AR82),AR82/INDEX($20:$20,MATCH(AR$89,$19:$19,0)),'Table A2 Economic Benefits'!AR134)</f>
        <v>0</v>
      </c>
      <c r="AS146" s="382">
        <f>IF(ISNUMBER(AS82),AS82/INDEX($20:$20,MATCH(AS$89,$19:$19,0)),'Table A2 Economic Benefits'!AS134)</f>
        <v>0</v>
      </c>
      <c r="AT146" s="382">
        <f>IF(ISNUMBER(AT82),AT82/INDEX($20:$20,MATCH(AT$89,$19:$19,0)),'Table A2 Economic Benefits'!AT134)</f>
        <v>0</v>
      </c>
      <c r="AU146" s="382">
        <f>IF(ISNUMBER(AU82),AU82/INDEX($20:$20,MATCH(AU$89,$19:$19,0)),'Table A2 Economic Benefits'!AU134)</f>
        <v>0</v>
      </c>
      <c r="AV146" s="382">
        <f>IF(ISNUMBER(AV82),AV82/INDEX($20:$20,MATCH(AV$89,$19:$19,0)),'Table A2 Economic Benefits'!AV134)</f>
        <v>0</v>
      </c>
      <c r="AW146" s="382">
        <f>IF(ISNUMBER(AW82),AW82/INDEX($20:$20,MATCH(AW$89,$19:$19,0)),'Table A2 Economic Benefits'!AW134)</f>
        <v>0</v>
      </c>
      <c r="AX146" s="382">
        <f>IF(ISNUMBER(AX82),AX82/INDEX($20:$20,MATCH(AX$89,$19:$19,0)),'Table A2 Economic Benefits'!AX134)</f>
        <v>0</v>
      </c>
      <c r="AY146" s="382">
        <f>IF(ISNUMBER(AY82),AY82/INDEX($20:$20,MATCH(AY$89,$19:$19,0)),'Table A2 Economic Benefits'!AY134)</f>
        <v>0</v>
      </c>
      <c r="AZ146" s="382">
        <f>IF(ISNUMBER(AZ82),AZ82/INDEX($20:$20,MATCH(AZ$89,$19:$19,0)),'Table A2 Economic Benefits'!AZ134)</f>
        <v>0</v>
      </c>
      <c r="BA146" s="382">
        <f>IF(ISNUMBER(BA82),BA82/INDEX($20:$20,MATCH(BA$89,$19:$19,0)),'Table A2 Economic Benefits'!BA134)</f>
        <v>0</v>
      </c>
      <c r="BB146" s="382">
        <f>IF(ISNUMBER(BB82),BB82/INDEX($20:$20,MATCH(BB$89,$19:$19,0)),'Table A2 Economic Benefits'!BB134)</f>
        <v>0</v>
      </c>
      <c r="BC146" s="382">
        <f>IF(ISNUMBER(BC82),BC82/INDEX($20:$20,MATCH(BC$89,$19:$19,0)),'Table A2 Economic Benefits'!BC134)</f>
        <v>0</v>
      </c>
      <c r="BD146" s="382">
        <f>IF(ISNUMBER(BD82),BD82/INDEX($20:$20,MATCH(BD$89,$19:$19,0)),'Table A2 Economic Benefits'!BD134)</f>
        <v>0</v>
      </c>
      <c r="BE146" s="382">
        <f>IF(ISNUMBER(BE82),BE82/INDEX($20:$20,MATCH(BE$89,$19:$19,0)),'Table A2 Economic Benefits'!BE134)</f>
        <v>0</v>
      </c>
      <c r="BF146" s="382">
        <f>IF(ISNUMBER(BF82),BF82/INDEX($20:$20,MATCH(BF$89,$19:$19,0)),'Table A2 Economic Benefits'!BF134)</f>
        <v>0</v>
      </c>
      <c r="BG146" s="382">
        <f>IF(ISNUMBER(BG82),BG82/INDEX($20:$20,MATCH(BG$89,$19:$19,0)),'Table A2 Economic Benefits'!BG134)</f>
        <v>0</v>
      </c>
      <c r="BH146" s="382">
        <f>IF(ISNUMBER(BH82),BH82/INDEX($20:$20,MATCH(BH$89,$19:$19,0)),'Table A2 Economic Benefits'!BH134)</f>
        <v>0</v>
      </c>
      <c r="BI146" s="382">
        <f>IF(ISNUMBER(BI82),BI82/INDEX($20:$20,MATCH(BI$89,$19:$19,0)),'Table A2 Economic Benefits'!BI134)</f>
        <v>0</v>
      </c>
      <c r="BJ146" s="382">
        <f>IF(ISNUMBER(BJ82),BJ82/INDEX($20:$20,MATCH(BJ$89,$19:$19,0)),'Table A2 Economic Benefits'!BJ134)</f>
        <v>0</v>
      </c>
      <c r="BK146" s="382">
        <f>IF(ISNUMBER(BK82),BK82/INDEX($20:$20,MATCH(BK$89,$19:$19,0)),'Table A2 Economic Benefits'!BK134)</f>
        <v>0</v>
      </c>
      <c r="BL146" s="382">
        <f>IF(ISNUMBER(BL82),BL82/INDEX($20:$20,MATCH(BL$89,$19:$19,0)),'Table A2 Economic Benefits'!BL134)</f>
        <v>0</v>
      </c>
      <c r="BM146" s="382">
        <f>IF(ISNUMBER(BM82),BM82/INDEX($20:$20,MATCH(BM$89,$19:$19,0)),'Table A2 Economic Benefits'!BM134)</f>
        <v>0</v>
      </c>
      <c r="BN146" s="382">
        <f>IF(ISNUMBER(BN82),BN82/INDEX($20:$20,MATCH(BN$89,$19:$19,0)),'Table A2 Economic Benefits'!BN134)</f>
        <v>0</v>
      </c>
      <c r="BO146" s="382">
        <f>IF(ISNUMBER(BO82),BO82/INDEX($20:$20,MATCH(BO$89,$19:$19,0)),'Table A2 Economic Benefits'!BO134)</f>
        <v>0</v>
      </c>
    </row>
    <row r="147" spans="2:68" x14ac:dyDescent="0.35">
      <c r="C147" s="109" t="str">
        <f t="shared" si="8"/>
        <v>&lt;Select&gt;</v>
      </c>
      <c r="D147" s="109" t="str">
        <f t="shared" si="8"/>
        <v>&lt;Select&gt;</v>
      </c>
      <c r="E147" s="109" t="str">
        <f t="shared" si="9"/>
        <v/>
      </c>
      <c r="F147" s="109" t="str">
        <f t="shared" si="9"/>
        <v>&lt;Select&gt;</v>
      </c>
      <c r="G147" s="109" t="str">
        <f t="shared" si="9"/>
        <v>&lt;Select&gt;</v>
      </c>
      <c r="H147" s="382">
        <f>IF(ISNUMBER(H83),H83/INDEX($20:$20,MATCH(H$89,$19:$19,0)),'Table A2 Economic Benefits'!H135)</f>
        <v>0</v>
      </c>
      <c r="I147" s="382">
        <f>IF(ISNUMBER(I83),I83/INDEX($20:$20,MATCH(I$89,$19:$19,0)),'Table A2 Economic Benefits'!I135)</f>
        <v>0</v>
      </c>
      <c r="J147" s="382">
        <f>IF(ISNUMBER(J83),J83/INDEX($20:$20,MATCH(J$89,$19:$19,0)),'Table A2 Economic Benefits'!J135)</f>
        <v>0</v>
      </c>
      <c r="K147" s="382">
        <f>IF(ISNUMBER(K83),K83/INDEX($20:$20,MATCH(K$89,$19:$19,0)),'Table A2 Economic Benefits'!K135)</f>
        <v>0</v>
      </c>
      <c r="L147" s="382">
        <f>IF(ISNUMBER(L83),L83/INDEX($20:$20,MATCH(L$89,$19:$19,0)),'Table A2 Economic Benefits'!L135)</f>
        <v>0</v>
      </c>
      <c r="M147" s="382">
        <f>IF(ISNUMBER(M83),M83/INDEX($20:$20,MATCH(M$89,$19:$19,0)),'Table A2 Economic Benefits'!M135)</f>
        <v>0</v>
      </c>
      <c r="N147" s="382">
        <f>IF(ISNUMBER(N83),N83/INDEX($20:$20,MATCH(N$89,$19:$19,0)),'Table A2 Economic Benefits'!N135)</f>
        <v>0</v>
      </c>
      <c r="O147" s="382">
        <f>IF(ISNUMBER(O83),O83/INDEX($20:$20,MATCH(O$89,$19:$19,0)),'Table A2 Economic Benefits'!O135)</f>
        <v>0</v>
      </c>
      <c r="P147" s="382">
        <f>IF(ISNUMBER(P83),P83/INDEX($20:$20,MATCH(P$89,$19:$19,0)),'Table A2 Economic Benefits'!P135)</f>
        <v>0</v>
      </c>
      <c r="Q147" s="382">
        <f>IF(ISNUMBER(Q83),Q83/INDEX($20:$20,MATCH(Q$89,$19:$19,0)),'Table A2 Economic Benefits'!Q135)</f>
        <v>0</v>
      </c>
      <c r="R147" s="382">
        <f>IF(ISNUMBER(R83),R83/INDEX($20:$20,MATCH(R$89,$19:$19,0)),'Table A2 Economic Benefits'!R135)</f>
        <v>0</v>
      </c>
      <c r="S147" s="382">
        <f>IF(ISNUMBER(S83),S83/INDEX($20:$20,MATCH(S$89,$19:$19,0)),'Table A2 Economic Benefits'!S135)</f>
        <v>0</v>
      </c>
      <c r="T147" s="382">
        <f>IF(ISNUMBER(T83),T83/INDEX($20:$20,MATCH(T$89,$19:$19,0)),'Table A2 Economic Benefits'!T135)</f>
        <v>0</v>
      </c>
      <c r="U147" s="382">
        <f>IF(ISNUMBER(U83),U83/INDEX($20:$20,MATCH(U$89,$19:$19,0)),'Table A2 Economic Benefits'!U135)</f>
        <v>0</v>
      </c>
      <c r="V147" s="382">
        <f>IF(ISNUMBER(V83),V83/INDEX($20:$20,MATCH(V$89,$19:$19,0)),'Table A2 Economic Benefits'!V135)</f>
        <v>0</v>
      </c>
      <c r="W147" s="382">
        <f>IF(ISNUMBER(W83),W83/INDEX($20:$20,MATCH(W$89,$19:$19,0)),'Table A2 Economic Benefits'!W135)</f>
        <v>0</v>
      </c>
      <c r="X147" s="382">
        <f>IF(ISNUMBER(X83),X83/INDEX($20:$20,MATCH(X$89,$19:$19,0)),'Table A2 Economic Benefits'!X135)</f>
        <v>0</v>
      </c>
      <c r="Y147" s="382">
        <f>IF(ISNUMBER(Y83),Y83/INDEX($20:$20,MATCH(Y$89,$19:$19,0)),'Table A2 Economic Benefits'!Y135)</f>
        <v>0</v>
      </c>
      <c r="Z147" s="382">
        <f>IF(ISNUMBER(Z83),Z83/INDEX($20:$20,MATCH(Z$89,$19:$19,0)),'Table A2 Economic Benefits'!Z135)</f>
        <v>0</v>
      </c>
      <c r="AA147" s="382">
        <f>IF(ISNUMBER(AA83),AA83/INDEX($20:$20,MATCH(AA$89,$19:$19,0)),'Table A2 Economic Benefits'!AA135)</f>
        <v>0</v>
      </c>
      <c r="AB147" s="382">
        <f>IF(ISNUMBER(AB83),AB83/INDEX($20:$20,MATCH(AB$89,$19:$19,0)),'Table A2 Economic Benefits'!AB135)</f>
        <v>0</v>
      </c>
      <c r="AC147" s="382">
        <f>IF(ISNUMBER(AC83),AC83/INDEX($20:$20,MATCH(AC$89,$19:$19,0)),'Table A2 Economic Benefits'!AC135)</f>
        <v>0</v>
      </c>
      <c r="AD147" s="382">
        <f>IF(ISNUMBER(AD83),AD83/INDEX($20:$20,MATCH(AD$89,$19:$19,0)),'Table A2 Economic Benefits'!AD135)</f>
        <v>0</v>
      </c>
      <c r="AE147" s="382">
        <f>IF(ISNUMBER(AE83),AE83/INDEX($20:$20,MATCH(AE$89,$19:$19,0)),'Table A2 Economic Benefits'!AE135)</f>
        <v>0</v>
      </c>
      <c r="AF147" s="382">
        <f>IF(ISNUMBER(AF83),AF83/INDEX($20:$20,MATCH(AF$89,$19:$19,0)),'Table A2 Economic Benefits'!AF135)</f>
        <v>0</v>
      </c>
      <c r="AG147" s="382">
        <f>IF(ISNUMBER(AG83),AG83/INDEX($20:$20,MATCH(AG$89,$19:$19,0)),'Table A2 Economic Benefits'!AG135)</f>
        <v>0</v>
      </c>
      <c r="AH147" s="382">
        <f>IF(ISNUMBER(AH83),AH83/INDEX($20:$20,MATCH(AH$89,$19:$19,0)),'Table A2 Economic Benefits'!AH135)</f>
        <v>0</v>
      </c>
      <c r="AI147" s="382">
        <f>IF(ISNUMBER(AI83),AI83/INDEX($20:$20,MATCH(AI$89,$19:$19,0)),'Table A2 Economic Benefits'!AI135)</f>
        <v>0</v>
      </c>
      <c r="AJ147" s="382">
        <f>IF(ISNUMBER(AJ83),AJ83/INDEX($20:$20,MATCH(AJ$89,$19:$19,0)),'Table A2 Economic Benefits'!AJ135)</f>
        <v>0</v>
      </c>
      <c r="AK147" s="382">
        <f>IF(ISNUMBER(AK83),AK83/INDEX($20:$20,MATCH(AK$89,$19:$19,0)),'Table A2 Economic Benefits'!AK135)</f>
        <v>0</v>
      </c>
      <c r="AL147" s="382">
        <f>IF(ISNUMBER(AL83),AL83/INDEX($20:$20,MATCH(AL$89,$19:$19,0)),'Table A2 Economic Benefits'!AL135)</f>
        <v>0</v>
      </c>
      <c r="AM147" s="382">
        <f>IF(ISNUMBER(AM83),AM83/INDEX($20:$20,MATCH(AM$89,$19:$19,0)),'Table A2 Economic Benefits'!AM135)</f>
        <v>0</v>
      </c>
      <c r="AN147" s="382">
        <f>IF(ISNUMBER(AN83),AN83/INDEX($20:$20,MATCH(AN$89,$19:$19,0)),'Table A2 Economic Benefits'!AN135)</f>
        <v>0</v>
      </c>
      <c r="AO147" s="382">
        <f>IF(ISNUMBER(AO83),AO83/INDEX($20:$20,MATCH(AO$89,$19:$19,0)),'Table A2 Economic Benefits'!AO135)</f>
        <v>0</v>
      </c>
      <c r="AP147" s="382">
        <f>IF(ISNUMBER(AP83),AP83/INDEX($20:$20,MATCH(AP$89,$19:$19,0)),'Table A2 Economic Benefits'!AP135)</f>
        <v>0</v>
      </c>
      <c r="AQ147" s="382">
        <f>IF(ISNUMBER(AQ83),AQ83/INDEX($20:$20,MATCH(AQ$89,$19:$19,0)),'Table A2 Economic Benefits'!AQ135)</f>
        <v>0</v>
      </c>
      <c r="AR147" s="382">
        <f>IF(ISNUMBER(AR83),AR83/INDEX($20:$20,MATCH(AR$89,$19:$19,0)),'Table A2 Economic Benefits'!AR135)</f>
        <v>0</v>
      </c>
      <c r="AS147" s="382">
        <f>IF(ISNUMBER(AS83),AS83/INDEX($20:$20,MATCH(AS$89,$19:$19,0)),'Table A2 Economic Benefits'!AS135)</f>
        <v>0</v>
      </c>
      <c r="AT147" s="382">
        <f>IF(ISNUMBER(AT83),AT83/INDEX($20:$20,MATCH(AT$89,$19:$19,0)),'Table A2 Economic Benefits'!AT135)</f>
        <v>0</v>
      </c>
      <c r="AU147" s="382">
        <f>IF(ISNUMBER(AU83),AU83/INDEX($20:$20,MATCH(AU$89,$19:$19,0)),'Table A2 Economic Benefits'!AU135)</f>
        <v>0</v>
      </c>
      <c r="AV147" s="382">
        <f>IF(ISNUMBER(AV83),AV83/INDEX($20:$20,MATCH(AV$89,$19:$19,0)),'Table A2 Economic Benefits'!AV135)</f>
        <v>0</v>
      </c>
      <c r="AW147" s="382">
        <f>IF(ISNUMBER(AW83),AW83/INDEX($20:$20,MATCH(AW$89,$19:$19,0)),'Table A2 Economic Benefits'!AW135)</f>
        <v>0</v>
      </c>
      <c r="AX147" s="382">
        <f>IF(ISNUMBER(AX83),AX83/INDEX($20:$20,MATCH(AX$89,$19:$19,0)),'Table A2 Economic Benefits'!AX135)</f>
        <v>0</v>
      </c>
      <c r="AY147" s="382">
        <f>IF(ISNUMBER(AY83),AY83/INDEX($20:$20,MATCH(AY$89,$19:$19,0)),'Table A2 Economic Benefits'!AY135)</f>
        <v>0</v>
      </c>
      <c r="AZ147" s="382">
        <f>IF(ISNUMBER(AZ83),AZ83/INDEX($20:$20,MATCH(AZ$89,$19:$19,0)),'Table A2 Economic Benefits'!AZ135)</f>
        <v>0</v>
      </c>
      <c r="BA147" s="382">
        <f>IF(ISNUMBER(BA83),BA83/INDEX($20:$20,MATCH(BA$89,$19:$19,0)),'Table A2 Economic Benefits'!BA135)</f>
        <v>0</v>
      </c>
      <c r="BB147" s="382">
        <f>IF(ISNUMBER(BB83),BB83/INDEX($20:$20,MATCH(BB$89,$19:$19,0)),'Table A2 Economic Benefits'!BB135)</f>
        <v>0</v>
      </c>
      <c r="BC147" s="382">
        <f>IF(ISNUMBER(BC83),BC83/INDEX($20:$20,MATCH(BC$89,$19:$19,0)),'Table A2 Economic Benefits'!BC135)</f>
        <v>0</v>
      </c>
      <c r="BD147" s="382">
        <f>IF(ISNUMBER(BD83),BD83/INDEX($20:$20,MATCH(BD$89,$19:$19,0)),'Table A2 Economic Benefits'!BD135)</f>
        <v>0</v>
      </c>
      <c r="BE147" s="382">
        <f>IF(ISNUMBER(BE83),BE83/INDEX($20:$20,MATCH(BE$89,$19:$19,0)),'Table A2 Economic Benefits'!BE135)</f>
        <v>0</v>
      </c>
      <c r="BF147" s="382">
        <f>IF(ISNUMBER(BF83),BF83/INDEX($20:$20,MATCH(BF$89,$19:$19,0)),'Table A2 Economic Benefits'!BF135)</f>
        <v>0</v>
      </c>
      <c r="BG147" s="382">
        <f>IF(ISNUMBER(BG83),BG83/INDEX($20:$20,MATCH(BG$89,$19:$19,0)),'Table A2 Economic Benefits'!BG135)</f>
        <v>0</v>
      </c>
      <c r="BH147" s="382">
        <f>IF(ISNUMBER(BH83),BH83/INDEX($20:$20,MATCH(BH$89,$19:$19,0)),'Table A2 Economic Benefits'!BH135)</f>
        <v>0</v>
      </c>
      <c r="BI147" s="382">
        <f>IF(ISNUMBER(BI83),BI83/INDEX($20:$20,MATCH(BI$89,$19:$19,0)),'Table A2 Economic Benefits'!BI135)</f>
        <v>0</v>
      </c>
      <c r="BJ147" s="382">
        <f>IF(ISNUMBER(BJ83),BJ83/INDEX($20:$20,MATCH(BJ$89,$19:$19,0)),'Table A2 Economic Benefits'!BJ135)</f>
        <v>0</v>
      </c>
      <c r="BK147" s="382">
        <f>IF(ISNUMBER(BK83),BK83/INDEX($20:$20,MATCH(BK$89,$19:$19,0)),'Table A2 Economic Benefits'!BK135)</f>
        <v>0</v>
      </c>
      <c r="BL147" s="382">
        <f>IF(ISNUMBER(BL83),BL83/INDEX($20:$20,MATCH(BL$89,$19:$19,0)),'Table A2 Economic Benefits'!BL135)</f>
        <v>0</v>
      </c>
      <c r="BM147" s="382">
        <f>IF(ISNUMBER(BM83),BM83/INDEX($20:$20,MATCH(BM$89,$19:$19,0)),'Table A2 Economic Benefits'!BM135)</f>
        <v>0</v>
      </c>
      <c r="BN147" s="382">
        <f>IF(ISNUMBER(BN83),BN83/INDEX($20:$20,MATCH(BN$89,$19:$19,0)),'Table A2 Economic Benefits'!BN135)</f>
        <v>0</v>
      </c>
      <c r="BO147" s="382">
        <f>IF(ISNUMBER(BO83),BO83/INDEX($20:$20,MATCH(BO$89,$19:$19,0)),'Table A2 Economic Benefits'!BO135)</f>
        <v>0</v>
      </c>
    </row>
    <row r="148" spans="2:68" x14ac:dyDescent="0.35">
      <c r="C148" s="109" t="str">
        <f t="shared" si="8"/>
        <v>&lt;Select&gt;</v>
      </c>
      <c r="D148" s="109" t="str">
        <f t="shared" si="8"/>
        <v>&lt;Select&gt;</v>
      </c>
      <c r="E148" s="109" t="str">
        <f t="shared" si="9"/>
        <v/>
      </c>
      <c r="F148" s="109" t="str">
        <f t="shared" si="9"/>
        <v>&lt;Select&gt;</v>
      </c>
      <c r="G148" s="109" t="str">
        <f t="shared" si="9"/>
        <v>&lt;Select&gt;</v>
      </c>
      <c r="H148" s="382">
        <f>IF(ISNUMBER(H84),H84/INDEX($20:$20,MATCH(H$89,$19:$19,0)),'Table A2 Economic Benefits'!H136)</f>
        <v>0</v>
      </c>
      <c r="I148" s="382">
        <f>IF(ISNUMBER(I84),I84/INDEX($20:$20,MATCH(I$89,$19:$19,0)),'Table A2 Economic Benefits'!I136)</f>
        <v>0</v>
      </c>
      <c r="J148" s="382">
        <f>IF(ISNUMBER(J84),J84/INDEX($20:$20,MATCH(J$89,$19:$19,0)),'Table A2 Economic Benefits'!J136)</f>
        <v>0</v>
      </c>
      <c r="K148" s="382">
        <f>IF(ISNUMBER(K84),K84/INDEX($20:$20,MATCH(K$89,$19:$19,0)),'Table A2 Economic Benefits'!K136)</f>
        <v>0</v>
      </c>
      <c r="L148" s="382">
        <f>IF(ISNUMBER(L84),L84/INDEX($20:$20,MATCH(L$89,$19:$19,0)),'Table A2 Economic Benefits'!L136)</f>
        <v>0</v>
      </c>
      <c r="M148" s="382">
        <f>IF(ISNUMBER(M84),M84/INDEX($20:$20,MATCH(M$89,$19:$19,0)),'Table A2 Economic Benefits'!M136)</f>
        <v>0</v>
      </c>
      <c r="N148" s="382">
        <f>IF(ISNUMBER(N84),N84/INDEX($20:$20,MATCH(N$89,$19:$19,0)),'Table A2 Economic Benefits'!N136)</f>
        <v>0</v>
      </c>
      <c r="O148" s="382">
        <f>IF(ISNUMBER(O84),O84/INDEX($20:$20,MATCH(O$89,$19:$19,0)),'Table A2 Economic Benefits'!O136)</f>
        <v>0</v>
      </c>
      <c r="P148" s="382">
        <f>IF(ISNUMBER(P84),P84/INDEX($20:$20,MATCH(P$89,$19:$19,0)),'Table A2 Economic Benefits'!P136)</f>
        <v>0</v>
      </c>
      <c r="Q148" s="382">
        <f>IF(ISNUMBER(Q84),Q84/INDEX($20:$20,MATCH(Q$89,$19:$19,0)),'Table A2 Economic Benefits'!Q136)</f>
        <v>0</v>
      </c>
      <c r="R148" s="382">
        <f>IF(ISNUMBER(R84),R84/INDEX($20:$20,MATCH(R$89,$19:$19,0)),'Table A2 Economic Benefits'!R136)</f>
        <v>0</v>
      </c>
      <c r="S148" s="382">
        <f>IF(ISNUMBER(S84),S84/INDEX($20:$20,MATCH(S$89,$19:$19,0)),'Table A2 Economic Benefits'!S136)</f>
        <v>0</v>
      </c>
      <c r="T148" s="382">
        <f>IF(ISNUMBER(T84),T84/INDEX($20:$20,MATCH(T$89,$19:$19,0)),'Table A2 Economic Benefits'!T136)</f>
        <v>0</v>
      </c>
      <c r="U148" s="382">
        <f>IF(ISNUMBER(U84),U84/INDEX($20:$20,MATCH(U$89,$19:$19,0)),'Table A2 Economic Benefits'!U136)</f>
        <v>0</v>
      </c>
      <c r="V148" s="382">
        <f>IF(ISNUMBER(V84),V84/INDEX($20:$20,MATCH(V$89,$19:$19,0)),'Table A2 Economic Benefits'!V136)</f>
        <v>0</v>
      </c>
      <c r="W148" s="382">
        <f>IF(ISNUMBER(W84),W84/INDEX($20:$20,MATCH(W$89,$19:$19,0)),'Table A2 Economic Benefits'!W136)</f>
        <v>0</v>
      </c>
      <c r="X148" s="382">
        <f>IF(ISNUMBER(X84),X84/INDEX($20:$20,MATCH(X$89,$19:$19,0)),'Table A2 Economic Benefits'!X136)</f>
        <v>0</v>
      </c>
      <c r="Y148" s="382">
        <f>IF(ISNUMBER(Y84),Y84/INDEX($20:$20,MATCH(Y$89,$19:$19,0)),'Table A2 Economic Benefits'!Y136)</f>
        <v>0</v>
      </c>
      <c r="Z148" s="382">
        <f>IF(ISNUMBER(Z84),Z84/INDEX($20:$20,MATCH(Z$89,$19:$19,0)),'Table A2 Economic Benefits'!Z136)</f>
        <v>0</v>
      </c>
      <c r="AA148" s="382">
        <f>IF(ISNUMBER(AA84),AA84/INDEX($20:$20,MATCH(AA$89,$19:$19,0)),'Table A2 Economic Benefits'!AA136)</f>
        <v>0</v>
      </c>
      <c r="AB148" s="382">
        <f>IF(ISNUMBER(AB84),AB84/INDEX($20:$20,MATCH(AB$89,$19:$19,0)),'Table A2 Economic Benefits'!AB136)</f>
        <v>0</v>
      </c>
      <c r="AC148" s="382">
        <f>IF(ISNUMBER(AC84),AC84/INDEX($20:$20,MATCH(AC$89,$19:$19,0)),'Table A2 Economic Benefits'!AC136)</f>
        <v>0</v>
      </c>
      <c r="AD148" s="382">
        <f>IF(ISNUMBER(AD84),AD84/INDEX($20:$20,MATCH(AD$89,$19:$19,0)),'Table A2 Economic Benefits'!AD136)</f>
        <v>0</v>
      </c>
      <c r="AE148" s="382">
        <f>IF(ISNUMBER(AE84),AE84/INDEX($20:$20,MATCH(AE$89,$19:$19,0)),'Table A2 Economic Benefits'!AE136)</f>
        <v>0</v>
      </c>
      <c r="AF148" s="382">
        <f>IF(ISNUMBER(AF84),AF84/INDEX($20:$20,MATCH(AF$89,$19:$19,0)),'Table A2 Economic Benefits'!AF136)</f>
        <v>0</v>
      </c>
      <c r="AG148" s="382">
        <f>IF(ISNUMBER(AG84),AG84/INDEX($20:$20,MATCH(AG$89,$19:$19,0)),'Table A2 Economic Benefits'!AG136)</f>
        <v>0</v>
      </c>
      <c r="AH148" s="382">
        <f>IF(ISNUMBER(AH84),AH84/INDEX($20:$20,MATCH(AH$89,$19:$19,0)),'Table A2 Economic Benefits'!AH136)</f>
        <v>0</v>
      </c>
      <c r="AI148" s="382">
        <f>IF(ISNUMBER(AI84),AI84/INDEX($20:$20,MATCH(AI$89,$19:$19,0)),'Table A2 Economic Benefits'!AI136)</f>
        <v>0</v>
      </c>
      <c r="AJ148" s="382">
        <f>IF(ISNUMBER(AJ84),AJ84/INDEX($20:$20,MATCH(AJ$89,$19:$19,0)),'Table A2 Economic Benefits'!AJ136)</f>
        <v>0</v>
      </c>
      <c r="AK148" s="382">
        <f>IF(ISNUMBER(AK84),AK84/INDEX($20:$20,MATCH(AK$89,$19:$19,0)),'Table A2 Economic Benefits'!AK136)</f>
        <v>0</v>
      </c>
      <c r="AL148" s="382">
        <f>IF(ISNUMBER(AL84),AL84/INDEX($20:$20,MATCH(AL$89,$19:$19,0)),'Table A2 Economic Benefits'!AL136)</f>
        <v>0</v>
      </c>
      <c r="AM148" s="382">
        <f>IF(ISNUMBER(AM84),AM84/INDEX($20:$20,MATCH(AM$89,$19:$19,0)),'Table A2 Economic Benefits'!AM136)</f>
        <v>0</v>
      </c>
      <c r="AN148" s="382">
        <f>IF(ISNUMBER(AN84),AN84/INDEX($20:$20,MATCH(AN$89,$19:$19,0)),'Table A2 Economic Benefits'!AN136)</f>
        <v>0</v>
      </c>
      <c r="AO148" s="382">
        <f>IF(ISNUMBER(AO84),AO84/INDEX($20:$20,MATCH(AO$89,$19:$19,0)),'Table A2 Economic Benefits'!AO136)</f>
        <v>0</v>
      </c>
      <c r="AP148" s="382">
        <f>IF(ISNUMBER(AP84),AP84/INDEX($20:$20,MATCH(AP$89,$19:$19,0)),'Table A2 Economic Benefits'!AP136)</f>
        <v>0</v>
      </c>
      <c r="AQ148" s="382">
        <f>IF(ISNUMBER(AQ84),AQ84/INDEX($20:$20,MATCH(AQ$89,$19:$19,0)),'Table A2 Economic Benefits'!AQ136)</f>
        <v>0</v>
      </c>
      <c r="AR148" s="382">
        <f>IF(ISNUMBER(AR84),AR84/INDEX($20:$20,MATCH(AR$89,$19:$19,0)),'Table A2 Economic Benefits'!AR136)</f>
        <v>0</v>
      </c>
      <c r="AS148" s="382">
        <f>IF(ISNUMBER(AS84),AS84/INDEX($20:$20,MATCH(AS$89,$19:$19,0)),'Table A2 Economic Benefits'!AS136)</f>
        <v>0</v>
      </c>
      <c r="AT148" s="382">
        <f>IF(ISNUMBER(AT84),AT84/INDEX($20:$20,MATCH(AT$89,$19:$19,0)),'Table A2 Economic Benefits'!AT136)</f>
        <v>0</v>
      </c>
      <c r="AU148" s="382">
        <f>IF(ISNUMBER(AU84),AU84/INDEX($20:$20,MATCH(AU$89,$19:$19,0)),'Table A2 Economic Benefits'!AU136)</f>
        <v>0</v>
      </c>
      <c r="AV148" s="382">
        <f>IF(ISNUMBER(AV84),AV84/INDEX($20:$20,MATCH(AV$89,$19:$19,0)),'Table A2 Economic Benefits'!AV136)</f>
        <v>0</v>
      </c>
      <c r="AW148" s="382">
        <f>IF(ISNUMBER(AW84),AW84/INDEX($20:$20,MATCH(AW$89,$19:$19,0)),'Table A2 Economic Benefits'!AW136)</f>
        <v>0</v>
      </c>
      <c r="AX148" s="382">
        <f>IF(ISNUMBER(AX84),AX84/INDEX($20:$20,MATCH(AX$89,$19:$19,0)),'Table A2 Economic Benefits'!AX136)</f>
        <v>0</v>
      </c>
      <c r="AY148" s="382">
        <f>IF(ISNUMBER(AY84),AY84/INDEX($20:$20,MATCH(AY$89,$19:$19,0)),'Table A2 Economic Benefits'!AY136)</f>
        <v>0</v>
      </c>
      <c r="AZ148" s="382">
        <f>IF(ISNUMBER(AZ84),AZ84/INDEX($20:$20,MATCH(AZ$89,$19:$19,0)),'Table A2 Economic Benefits'!AZ136)</f>
        <v>0</v>
      </c>
      <c r="BA148" s="382">
        <f>IF(ISNUMBER(BA84),BA84/INDEX($20:$20,MATCH(BA$89,$19:$19,0)),'Table A2 Economic Benefits'!BA136)</f>
        <v>0</v>
      </c>
      <c r="BB148" s="382">
        <f>IF(ISNUMBER(BB84),BB84/INDEX($20:$20,MATCH(BB$89,$19:$19,0)),'Table A2 Economic Benefits'!BB136)</f>
        <v>0</v>
      </c>
      <c r="BC148" s="382">
        <f>IF(ISNUMBER(BC84),BC84/INDEX($20:$20,MATCH(BC$89,$19:$19,0)),'Table A2 Economic Benefits'!BC136)</f>
        <v>0</v>
      </c>
      <c r="BD148" s="382">
        <f>IF(ISNUMBER(BD84),BD84/INDEX($20:$20,MATCH(BD$89,$19:$19,0)),'Table A2 Economic Benefits'!BD136)</f>
        <v>0</v>
      </c>
      <c r="BE148" s="382">
        <f>IF(ISNUMBER(BE84),BE84/INDEX($20:$20,MATCH(BE$89,$19:$19,0)),'Table A2 Economic Benefits'!BE136)</f>
        <v>0</v>
      </c>
      <c r="BF148" s="382">
        <f>IF(ISNUMBER(BF84),BF84/INDEX($20:$20,MATCH(BF$89,$19:$19,0)),'Table A2 Economic Benefits'!BF136)</f>
        <v>0</v>
      </c>
      <c r="BG148" s="382">
        <f>IF(ISNUMBER(BG84),BG84/INDEX($20:$20,MATCH(BG$89,$19:$19,0)),'Table A2 Economic Benefits'!BG136)</f>
        <v>0</v>
      </c>
      <c r="BH148" s="382">
        <f>IF(ISNUMBER(BH84),BH84/INDEX($20:$20,MATCH(BH$89,$19:$19,0)),'Table A2 Economic Benefits'!BH136)</f>
        <v>0</v>
      </c>
      <c r="BI148" s="382">
        <f>IF(ISNUMBER(BI84),BI84/INDEX($20:$20,MATCH(BI$89,$19:$19,0)),'Table A2 Economic Benefits'!BI136)</f>
        <v>0</v>
      </c>
      <c r="BJ148" s="382">
        <f>IF(ISNUMBER(BJ84),BJ84/INDEX($20:$20,MATCH(BJ$89,$19:$19,0)),'Table A2 Economic Benefits'!BJ136)</f>
        <v>0</v>
      </c>
      <c r="BK148" s="382">
        <f>IF(ISNUMBER(BK84),BK84/INDEX($20:$20,MATCH(BK$89,$19:$19,0)),'Table A2 Economic Benefits'!BK136)</f>
        <v>0</v>
      </c>
      <c r="BL148" s="382">
        <f>IF(ISNUMBER(BL84),BL84/INDEX($20:$20,MATCH(BL$89,$19:$19,0)),'Table A2 Economic Benefits'!BL136)</f>
        <v>0</v>
      </c>
      <c r="BM148" s="382">
        <f>IF(ISNUMBER(BM84),BM84/INDEX($20:$20,MATCH(BM$89,$19:$19,0)),'Table A2 Economic Benefits'!BM136)</f>
        <v>0</v>
      </c>
      <c r="BN148" s="382">
        <f>IF(ISNUMBER(BN84),BN84/INDEX($20:$20,MATCH(BN$89,$19:$19,0)),'Table A2 Economic Benefits'!BN136)</f>
        <v>0</v>
      </c>
      <c r="BO148" s="382">
        <f>IF(ISNUMBER(BO84),BO84/INDEX($20:$20,MATCH(BO$89,$19:$19,0)),'Table A2 Economic Benefits'!BO136)</f>
        <v>0</v>
      </c>
    </row>
    <row r="149" spans="2:68" x14ac:dyDescent="0.35">
      <c r="C149" s="109" t="str">
        <f t="shared" si="8"/>
        <v>&lt;Select&gt;</v>
      </c>
      <c r="D149" s="109" t="str">
        <f t="shared" si="8"/>
        <v>&lt;Select&gt;</v>
      </c>
      <c r="E149" s="109" t="str">
        <f t="shared" si="9"/>
        <v/>
      </c>
      <c r="F149" s="109" t="str">
        <f t="shared" si="9"/>
        <v>&lt;Select&gt;</v>
      </c>
      <c r="G149" s="109" t="str">
        <f t="shared" si="9"/>
        <v>&lt;Select&gt;</v>
      </c>
      <c r="H149" s="382">
        <f>IF(ISNUMBER(H85),H85/INDEX($20:$20,MATCH(H$89,$19:$19,0)),'Table A2 Economic Benefits'!H137)</f>
        <v>0</v>
      </c>
      <c r="I149" s="382">
        <f>IF(ISNUMBER(I85),I85/INDEX($20:$20,MATCH(I$89,$19:$19,0)),'Table A2 Economic Benefits'!I137)</f>
        <v>0</v>
      </c>
      <c r="J149" s="382">
        <f>IF(ISNUMBER(J85),J85/INDEX($20:$20,MATCH(J$89,$19:$19,0)),'Table A2 Economic Benefits'!J137)</f>
        <v>0</v>
      </c>
      <c r="K149" s="382">
        <f>IF(ISNUMBER(K85),K85/INDEX($20:$20,MATCH(K$89,$19:$19,0)),'Table A2 Economic Benefits'!K137)</f>
        <v>0</v>
      </c>
      <c r="L149" s="382">
        <f>IF(ISNUMBER(L85),L85/INDEX($20:$20,MATCH(L$89,$19:$19,0)),'Table A2 Economic Benefits'!L137)</f>
        <v>0</v>
      </c>
      <c r="M149" s="382">
        <f>IF(ISNUMBER(M85),M85/INDEX($20:$20,MATCH(M$89,$19:$19,0)),'Table A2 Economic Benefits'!M137)</f>
        <v>0</v>
      </c>
      <c r="N149" s="382">
        <f>IF(ISNUMBER(N85),N85/INDEX($20:$20,MATCH(N$89,$19:$19,0)),'Table A2 Economic Benefits'!N137)</f>
        <v>0</v>
      </c>
      <c r="O149" s="382">
        <f>IF(ISNUMBER(O85),O85/INDEX($20:$20,MATCH(O$89,$19:$19,0)),'Table A2 Economic Benefits'!O137)</f>
        <v>0</v>
      </c>
      <c r="P149" s="382">
        <f>IF(ISNUMBER(P85),P85/INDEX($20:$20,MATCH(P$89,$19:$19,0)),'Table A2 Economic Benefits'!P137)</f>
        <v>0</v>
      </c>
      <c r="Q149" s="382">
        <f>IF(ISNUMBER(Q85),Q85/INDEX($20:$20,MATCH(Q$89,$19:$19,0)),'Table A2 Economic Benefits'!Q137)</f>
        <v>0</v>
      </c>
      <c r="R149" s="382">
        <f>IF(ISNUMBER(R85),R85/INDEX($20:$20,MATCH(R$89,$19:$19,0)),'Table A2 Economic Benefits'!R137)</f>
        <v>0</v>
      </c>
      <c r="S149" s="382">
        <f>IF(ISNUMBER(S85),S85/INDEX($20:$20,MATCH(S$89,$19:$19,0)),'Table A2 Economic Benefits'!S137)</f>
        <v>0</v>
      </c>
      <c r="T149" s="382">
        <f>IF(ISNUMBER(T85),T85/INDEX($20:$20,MATCH(T$89,$19:$19,0)),'Table A2 Economic Benefits'!T137)</f>
        <v>0</v>
      </c>
      <c r="U149" s="382">
        <f>IF(ISNUMBER(U85),U85/INDEX($20:$20,MATCH(U$89,$19:$19,0)),'Table A2 Economic Benefits'!U137)</f>
        <v>0</v>
      </c>
      <c r="V149" s="382">
        <f>IF(ISNUMBER(V85),V85/INDEX($20:$20,MATCH(V$89,$19:$19,0)),'Table A2 Economic Benefits'!V137)</f>
        <v>0</v>
      </c>
      <c r="W149" s="382">
        <f>IF(ISNUMBER(W85),W85/INDEX($20:$20,MATCH(W$89,$19:$19,0)),'Table A2 Economic Benefits'!W137)</f>
        <v>0</v>
      </c>
      <c r="X149" s="382">
        <f>IF(ISNUMBER(X85),X85/INDEX($20:$20,MATCH(X$89,$19:$19,0)),'Table A2 Economic Benefits'!X137)</f>
        <v>0</v>
      </c>
      <c r="Y149" s="382">
        <f>IF(ISNUMBER(Y85),Y85/INDEX($20:$20,MATCH(Y$89,$19:$19,0)),'Table A2 Economic Benefits'!Y137)</f>
        <v>0</v>
      </c>
      <c r="Z149" s="382">
        <f>IF(ISNUMBER(Z85),Z85/INDEX($20:$20,MATCH(Z$89,$19:$19,0)),'Table A2 Economic Benefits'!Z137)</f>
        <v>0</v>
      </c>
      <c r="AA149" s="382">
        <f>IF(ISNUMBER(AA85),AA85/INDEX($20:$20,MATCH(AA$89,$19:$19,0)),'Table A2 Economic Benefits'!AA137)</f>
        <v>0</v>
      </c>
      <c r="AB149" s="382">
        <f>IF(ISNUMBER(AB85),AB85/INDEX($20:$20,MATCH(AB$89,$19:$19,0)),'Table A2 Economic Benefits'!AB137)</f>
        <v>0</v>
      </c>
      <c r="AC149" s="382">
        <f>IF(ISNUMBER(AC85),AC85/INDEX($20:$20,MATCH(AC$89,$19:$19,0)),'Table A2 Economic Benefits'!AC137)</f>
        <v>0</v>
      </c>
      <c r="AD149" s="382">
        <f>IF(ISNUMBER(AD85),AD85/INDEX($20:$20,MATCH(AD$89,$19:$19,0)),'Table A2 Economic Benefits'!AD137)</f>
        <v>0</v>
      </c>
      <c r="AE149" s="382">
        <f>IF(ISNUMBER(AE85),AE85/INDEX($20:$20,MATCH(AE$89,$19:$19,0)),'Table A2 Economic Benefits'!AE137)</f>
        <v>0</v>
      </c>
      <c r="AF149" s="382">
        <f>IF(ISNUMBER(AF85),AF85/INDEX($20:$20,MATCH(AF$89,$19:$19,0)),'Table A2 Economic Benefits'!AF137)</f>
        <v>0</v>
      </c>
      <c r="AG149" s="382">
        <f>IF(ISNUMBER(AG85),AG85/INDEX($20:$20,MATCH(AG$89,$19:$19,0)),'Table A2 Economic Benefits'!AG137)</f>
        <v>0</v>
      </c>
      <c r="AH149" s="382">
        <f>IF(ISNUMBER(AH85),AH85/INDEX($20:$20,MATCH(AH$89,$19:$19,0)),'Table A2 Economic Benefits'!AH137)</f>
        <v>0</v>
      </c>
      <c r="AI149" s="382">
        <f>IF(ISNUMBER(AI85),AI85/INDEX($20:$20,MATCH(AI$89,$19:$19,0)),'Table A2 Economic Benefits'!AI137)</f>
        <v>0</v>
      </c>
      <c r="AJ149" s="382">
        <f>IF(ISNUMBER(AJ85),AJ85/INDEX($20:$20,MATCH(AJ$89,$19:$19,0)),'Table A2 Economic Benefits'!AJ137)</f>
        <v>0</v>
      </c>
      <c r="AK149" s="382">
        <f>IF(ISNUMBER(AK85),AK85/INDEX($20:$20,MATCH(AK$89,$19:$19,0)),'Table A2 Economic Benefits'!AK137)</f>
        <v>0</v>
      </c>
      <c r="AL149" s="382">
        <f>IF(ISNUMBER(AL85),AL85/INDEX($20:$20,MATCH(AL$89,$19:$19,0)),'Table A2 Economic Benefits'!AL137)</f>
        <v>0</v>
      </c>
      <c r="AM149" s="382">
        <f>IF(ISNUMBER(AM85),AM85/INDEX($20:$20,MATCH(AM$89,$19:$19,0)),'Table A2 Economic Benefits'!AM137)</f>
        <v>0</v>
      </c>
      <c r="AN149" s="382">
        <f>IF(ISNUMBER(AN85),AN85/INDEX($20:$20,MATCH(AN$89,$19:$19,0)),'Table A2 Economic Benefits'!AN137)</f>
        <v>0</v>
      </c>
      <c r="AO149" s="382">
        <f>IF(ISNUMBER(AO85),AO85/INDEX($20:$20,MATCH(AO$89,$19:$19,0)),'Table A2 Economic Benefits'!AO137)</f>
        <v>0</v>
      </c>
      <c r="AP149" s="382">
        <f>IF(ISNUMBER(AP85),AP85/INDEX($20:$20,MATCH(AP$89,$19:$19,0)),'Table A2 Economic Benefits'!AP137)</f>
        <v>0</v>
      </c>
      <c r="AQ149" s="382">
        <f>IF(ISNUMBER(AQ85),AQ85/INDEX($20:$20,MATCH(AQ$89,$19:$19,0)),'Table A2 Economic Benefits'!AQ137)</f>
        <v>0</v>
      </c>
      <c r="AR149" s="382">
        <f>IF(ISNUMBER(AR85),AR85/INDEX($20:$20,MATCH(AR$89,$19:$19,0)),'Table A2 Economic Benefits'!AR137)</f>
        <v>0</v>
      </c>
      <c r="AS149" s="382">
        <f>IF(ISNUMBER(AS85),AS85/INDEX($20:$20,MATCH(AS$89,$19:$19,0)),'Table A2 Economic Benefits'!AS137)</f>
        <v>0</v>
      </c>
      <c r="AT149" s="382">
        <f>IF(ISNUMBER(AT85),AT85/INDEX($20:$20,MATCH(AT$89,$19:$19,0)),'Table A2 Economic Benefits'!AT137)</f>
        <v>0</v>
      </c>
      <c r="AU149" s="382">
        <f>IF(ISNUMBER(AU85),AU85/INDEX($20:$20,MATCH(AU$89,$19:$19,0)),'Table A2 Economic Benefits'!AU137)</f>
        <v>0</v>
      </c>
      <c r="AV149" s="382">
        <f>IF(ISNUMBER(AV85),AV85/INDEX($20:$20,MATCH(AV$89,$19:$19,0)),'Table A2 Economic Benefits'!AV137)</f>
        <v>0</v>
      </c>
      <c r="AW149" s="382">
        <f>IF(ISNUMBER(AW85),AW85/INDEX($20:$20,MATCH(AW$89,$19:$19,0)),'Table A2 Economic Benefits'!AW137)</f>
        <v>0</v>
      </c>
      <c r="AX149" s="382">
        <f>IF(ISNUMBER(AX85),AX85/INDEX($20:$20,MATCH(AX$89,$19:$19,0)),'Table A2 Economic Benefits'!AX137)</f>
        <v>0</v>
      </c>
      <c r="AY149" s="382">
        <f>IF(ISNUMBER(AY85),AY85/INDEX($20:$20,MATCH(AY$89,$19:$19,0)),'Table A2 Economic Benefits'!AY137)</f>
        <v>0</v>
      </c>
      <c r="AZ149" s="382">
        <f>IF(ISNUMBER(AZ85),AZ85/INDEX($20:$20,MATCH(AZ$89,$19:$19,0)),'Table A2 Economic Benefits'!AZ137)</f>
        <v>0</v>
      </c>
      <c r="BA149" s="382">
        <f>IF(ISNUMBER(BA85),BA85/INDEX($20:$20,MATCH(BA$89,$19:$19,0)),'Table A2 Economic Benefits'!BA137)</f>
        <v>0</v>
      </c>
      <c r="BB149" s="382">
        <f>IF(ISNUMBER(BB85),BB85/INDEX($20:$20,MATCH(BB$89,$19:$19,0)),'Table A2 Economic Benefits'!BB137)</f>
        <v>0</v>
      </c>
      <c r="BC149" s="382">
        <f>IF(ISNUMBER(BC85),BC85/INDEX($20:$20,MATCH(BC$89,$19:$19,0)),'Table A2 Economic Benefits'!BC137)</f>
        <v>0</v>
      </c>
      <c r="BD149" s="382">
        <f>IF(ISNUMBER(BD85),BD85/INDEX($20:$20,MATCH(BD$89,$19:$19,0)),'Table A2 Economic Benefits'!BD137)</f>
        <v>0</v>
      </c>
      <c r="BE149" s="382">
        <f>IF(ISNUMBER(BE85),BE85/INDEX($20:$20,MATCH(BE$89,$19:$19,0)),'Table A2 Economic Benefits'!BE137)</f>
        <v>0</v>
      </c>
      <c r="BF149" s="382">
        <f>IF(ISNUMBER(BF85),BF85/INDEX($20:$20,MATCH(BF$89,$19:$19,0)),'Table A2 Economic Benefits'!BF137)</f>
        <v>0</v>
      </c>
      <c r="BG149" s="382">
        <f>IF(ISNUMBER(BG85),BG85/INDEX($20:$20,MATCH(BG$89,$19:$19,0)),'Table A2 Economic Benefits'!BG137)</f>
        <v>0</v>
      </c>
      <c r="BH149" s="382">
        <f>IF(ISNUMBER(BH85),BH85/INDEX($20:$20,MATCH(BH$89,$19:$19,0)),'Table A2 Economic Benefits'!BH137)</f>
        <v>0</v>
      </c>
      <c r="BI149" s="382">
        <f>IF(ISNUMBER(BI85),BI85/INDEX($20:$20,MATCH(BI$89,$19:$19,0)),'Table A2 Economic Benefits'!BI137)</f>
        <v>0</v>
      </c>
      <c r="BJ149" s="382">
        <f>IF(ISNUMBER(BJ85),BJ85/INDEX($20:$20,MATCH(BJ$89,$19:$19,0)),'Table A2 Economic Benefits'!BJ137)</f>
        <v>0</v>
      </c>
      <c r="BK149" s="382">
        <f>IF(ISNUMBER(BK85),BK85/INDEX($20:$20,MATCH(BK$89,$19:$19,0)),'Table A2 Economic Benefits'!BK137)</f>
        <v>0</v>
      </c>
      <c r="BL149" s="382">
        <f>IF(ISNUMBER(BL85),BL85/INDEX($20:$20,MATCH(BL$89,$19:$19,0)),'Table A2 Economic Benefits'!BL137)</f>
        <v>0</v>
      </c>
      <c r="BM149" s="382">
        <f>IF(ISNUMBER(BM85),BM85/INDEX($20:$20,MATCH(BM$89,$19:$19,0)),'Table A2 Economic Benefits'!BM137)</f>
        <v>0</v>
      </c>
      <c r="BN149" s="382">
        <f>IF(ISNUMBER(BN85),BN85/INDEX($20:$20,MATCH(BN$89,$19:$19,0)),'Table A2 Economic Benefits'!BN137)</f>
        <v>0</v>
      </c>
      <c r="BO149" s="382">
        <f>IF(ISNUMBER(BO85),BO85/INDEX($20:$20,MATCH(BO$89,$19:$19,0)),'Table A2 Economic Benefits'!BO137)</f>
        <v>0</v>
      </c>
    </row>
    <row r="150" spans="2:68" x14ac:dyDescent="0.35">
      <c r="C150" s="87"/>
    </row>
    <row r="151" spans="2:68" x14ac:dyDescent="0.35">
      <c r="B151" s="90" t="s">
        <v>74</v>
      </c>
      <c r="C151" s="446" t="s">
        <v>75</v>
      </c>
      <c r="D151" s="447"/>
      <c r="E151" s="447"/>
      <c r="F151" s="447"/>
      <c r="G151" s="447"/>
      <c r="H151" s="448"/>
    </row>
    <row r="153" spans="2:68" x14ac:dyDescent="0.35">
      <c r="C153" s="99" t="s">
        <v>55</v>
      </c>
      <c r="D153" s="99" t="s">
        <v>331</v>
      </c>
      <c r="E153" s="99" t="s">
        <v>56</v>
      </c>
      <c r="F153" s="99" t="s">
        <v>57</v>
      </c>
      <c r="G153" s="101" t="s">
        <v>71</v>
      </c>
      <c r="H153" s="101" t="str">
        <f>'Table A1 Methodology Note'!$D$16</f>
        <v>2022/23</v>
      </c>
      <c r="I153" s="101" t="str">
        <f>(LEFT(H153,4)+1)&amp;"/"&amp;(RIGHT(H153,2)+1)</f>
        <v>2023/24</v>
      </c>
      <c r="J153" s="101" t="str">
        <f t="shared" ref="J153:BO153" si="10">(LEFT(I153,4)+1)&amp;"/"&amp;(RIGHT(I153,2)+1)</f>
        <v>2024/25</v>
      </c>
      <c r="K153" s="101" t="str">
        <f t="shared" si="10"/>
        <v>2025/26</v>
      </c>
      <c r="L153" s="101" t="str">
        <f t="shared" si="10"/>
        <v>2026/27</v>
      </c>
      <c r="M153" s="101" t="str">
        <f t="shared" si="10"/>
        <v>2027/28</v>
      </c>
      <c r="N153" s="101" t="str">
        <f t="shared" si="10"/>
        <v>2028/29</v>
      </c>
      <c r="O153" s="101" t="str">
        <f t="shared" si="10"/>
        <v>2029/30</v>
      </c>
      <c r="P153" s="101" t="str">
        <f t="shared" si="10"/>
        <v>2030/31</v>
      </c>
      <c r="Q153" s="101" t="str">
        <f t="shared" si="10"/>
        <v>2031/32</v>
      </c>
      <c r="R153" s="101" t="str">
        <f t="shared" si="10"/>
        <v>2032/33</v>
      </c>
      <c r="S153" s="101" t="str">
        <f t="shared" si="10"/>
        <v>2033/34</v>
      </c>
      <c r="T153" s="101" t="str">
        <f t="shared" si="10"/>
        <v>2034/35</v>
      </c>
      <c r="U153" s="101" t="str">
        <f t="shared" si="10"/>
        <v>2035/36</v>
      </c>
      <c r="V153" s="101" t="str">
        <f t="shared" si="10"/>
        <v>2036/37</v>
      </c>
      <c r="W153" s="101" t="str">
        <f t="shared" si="10"/>
        <v>2037/38</v>
      </c>
      <c r="X153" s="101" t="str">
        <f t="shared" si="10"/>
        <v>2038/39</v>
      </c>
      <c r="Y153" s="101" t="str">
        <f t="shared" si="10"/>
        <v>2039/40</v>
      </c>
      <c r="Z153" s="101" t="str">
        <f t="shared" si="10"/>
        <v>2040/41</v>
      </c>
      <c r="AA153" s="101" t="str">
        <f t="shared" si="10"/>
        <v>2041/42</v>
      </c>
      <c r="AB153" s="101" t="str">
        <f t="shared" si="10"/>
        <v>2042/43</v>
      </c>
      <c r="AC153" s="101" t="str">
        <f t="shared" si="10"/>
        <v>2043/44</v>
      </c>
      <c r="AD153" s="101" t="str">
        <f t="shared" si="10"/>
        <v>2044/45</v>
      </c>
      <c r="AE153" s="101" t="str">
        <f t="shared" si="10"/>
        <v>2045/46</v>
      </c>
      <c r="AF153" s="101" t="str">
        <f t="shared" si="10"/>
        <v>2046/47</v>
      </c>
      <c r="AG153" s="101" t="str">
        <f t="shared" si="10"/>
        <v>2047/48</v>
      </c>
      <c r="AH153" s="101" t="str">
        <f t="shared" si="10"/>
        <v>2048/49</v>
      </c>
      <c r="AI153" s="101" t="str">
        <f t="shared" si="10"/>
        <v>2049/50</v>
      </c>
      <c r="AJ153" s="101" t="str">
        <f t="shared" si="10"/>
        <v>2050/51</v>
      </c>
      <c r="AK153" s="101" t="str">
        <f t="shared" si="10"/>
        <v>2051/52</v>
      </c>
      <c r="AL153" s="101" t="str">
        <f t="shared" si="10"/>
        <v>2052/53</v>
      </c>
      <c r="AM153" s="101" t="str">
        <f t="shared" si="10"/>
        <v>2053/54</v>
      </c>
      <c r="AN153" s="101" t="str">
        <f t="shared" si="10"/>
        <v>2054/55</v>
      </c>
      <c r="AO153" s="101" t="str">
        <f t="shared" si="10"/>
        <v>2055/56</v>
      </c>
      <c r="AP153" s="101" t="str">
        <f t="shared" si="10"/>
        <v>2056/57</v>
      </c>
      <c r="AQ153" s="101" t="str">
        <f t="shared" si="10"/>
        <v>2057/58</v>
      </c>
      <c r="AR153" s="101" t="str">
        <f t="shared" si="10"/>
        <v>2058/59</v>
      </c>
      <c r="AS153" s="101" t="str">
        <f t="shared" si="10"/>
        <v>2059/60</v>
      </c>
      <c r="AT153" s="101" t="str">
        <f t="shared" si="10"/>
        <v>2060/61</v>
      </c>
      <c r="AU153" s="101" t="str">
        <f t="shared" si="10"/>
        <v>2061/62</v>
      </c>
      <c r="AV153" s="101" t="str">
        <f t="shared" si="10"/>
        <v>2062/63</v>
      </c>
      <c r="AW153" s="101" t="str">
        <f t="shared" si="10"/>
        <v>2063/64</v>
      </c>
      <c r="AX153" s="101" t="str">
        <f t="shared" si="10"/>
        <v>2064/65</v>
      </c>
      <c r="AY153" s="101" t="str">
        <f t="shared" si="10"/>
        <v>2065/66</v>
      </c>
      <c r="AZ153" s="101" t="str">
        <f t="shared" si="10"/>
        <v>2066/67</v>
      </c>
      <c r="BA153" s="101" t="str">
        <f t="shared" si="10"/>
        <v>2067/68</v>
      </c>
      <c r="BB153" s="101" t="str">
        <f t="shared" si="10"/>
        <v>2068/69</v>
      </c>
      <c r="BC153" s="101" t="str">
        <f t="shared" si="10"/>
        <v>2069/70</v>
      </c>
      <c r="BD153" s="101" t="str">
        <f t="shared" si="10"/>
        <v>2070/71</v>
      </c>
      <c r="BE153" s="101" t="str">
        <f t="shared" si="10"/>
        <v>2071/72</v>
      </c>
      <c r="BF153" s="101" t="str">
        <f t="shared" si="10"/>
        <v>2072/73</v>
      </c>
      <c r="BG153" s="101" t="str">
        <f t="shared" si="10"/>
        <v>2073/74</v>
      </c>
      <c r="BH153" s="101" t="str">
        <f t="shared" si="10"/>
        <v>2074/75</v>
      </c>
      <c r="BI153" s="101" t="str">
        <f t="shared" si="10"/>
        <v>2075/76</v>
      </c>
      <c r="BJ153" s="101" t="str">
        <f t="shared" si="10"/>
        <v>2076/77</v>
      </c>
      <c r="BK153" s="101" t="str">
        <f t="shared" si="10"/>
        <v>2077/78</v>
      </c>
      <c r="BL153" s="101" t="str">
        <f t="shared" si="10"/>
        <v>2078/79</v>
      </c>
      <c r="BM153" s="101" t="str">
        <f t="shared" si="10"/>
        <v>2079/80</v>
      </c>
      <c r="BN153" s="101" t="str">
        <f t="shared" si="10"/>
        <v>2080/81</v>
      </c>
      <c r="BO153" s="101" t="str">
        <f t="shared" si="10"/>
        <v>2081/82</v>
      </c>
      <c r="BP153" s="387" t="s">
        <v>76</v>
      </c>
    </row>
    <row r="154" spans="2:68" x14ac:dyDescent="0.35">
      <c r="C154" s="109" t="str">
        <f t="shared" ref="C154:D173" si="11">C90</f>
        <v>&lt;Select&gt;</v>
      </c>
      <c r="D154" s="109" t="str">
        <f>D90</f>
        <v>&lt;Select&gt;</v>
      </c>
      <c r="E154" s="109" t="str">
        <f>E90</f>
        <v/>
      </c>
      <c r="F154" s="109" t="str">
        <f>F90</f>
        <v>&lt;Select&gt;</v>
      </c>
      <c r="G154" s="109" t="str">
        <f>G90</f>
        <v>&lt;Select&gt;</v>
      </c>
      <c r="H154" s="382">
        <f>IFERROR(H90*INDEX($C$14:$BJ$15,MATCH($D154,$B$14:$B$15,0),MATCH(H$153,$C$13:$BJ$13,0)),
H90*INDEX($C$14:$BJ$14,MATCH(H$153,$C$13:$BJ$13,0)))</f>
        <v>0</v>
      </c>
      <c r="I154" s="382">
        <f t="shared" ref="I154:BO154" si="12">IFERROR(I90*INDEX($C$14:$BJ$15,MATCH($D154,$B$14:$B$15,0),MATCH(I$153,$C$13:$BJ$13,0)),
I90*INDEX($C$14:$BJ$14,MATCH(I$153,$C$13:$BJ$13,0)))</f>
        <v>0</v>
      </c>
      <c r="J154" s="382">
        <f t="shared" si="12"/>
        <v>0</v>
      </c>
      <c r="K154" s="382">
        <f t="shared" si="12"/>
        <v>0</v>
      </c>
      <c r="L154" s="382">
        <f t="shared" si="12"/>
        <v>0</v>
      </c>
      <c r="M154" s="382">
        <f t="shared" si="12"/>
        <v>0</v>
      </c>
      <c r="N154" s="382">
        <f t="shared" si="12"/>
        <v>0</v>
      </c>
      <c r="O154" s="382">
        <f t="shared" si="12"/>
        <v>0</v>
      </c>
      <c r="P154" s="382">
        <f t="shared" si="12"/>
        <v>0</v>
      </c>
      <c r="Q154" s="382">
        <f t="shared" si="12"/>
        <v>0</v>
      </c>
      <c r="R154" s="382">
        <f t="shared" si="12"/>
        <v>0</v>
      </c>
      <c r="S154" s="382">
        <f t="shared" si="12"/>
        <v>0</v>
      </c>
      <c r="T154" s="382">
        <f t="shared" si="12"/>
        <v>0</v>
      </c>
      <c r="U154" s="382">
        <f t="shared" si="12"/>
        <v>0</v>
      </c>
      <c r="V154" s="382">
        <f t="shared" si="12"/>
        <v>0</v>
      </c>
      <c r="W154" s="382">
        <f t="shared" si="12"/>
        <v>0</v>
      </c>
      <c r="X154" s="382">
        <f t="shared" si="12"/>
        <v>0</v>
      </c>
      <c r="Y154" s="382">
        <f t="shared" si="12"/>
        <v>0</v>
      </c>
      <c r="Z154" s="382">
        <f t="shared" si="12"/>
        <v>0</v>
      </c>
      <c r="AA154" s="382">
        <f t="shared" si="12"/>
        <v>0</v>
      </c>
      <c r="AB154" s="382">
        <f t="shared" si="12"/>
        <v>0</v>
      </c>
      <c r="AC154" s="382">
        <f t="shared" si="12"/>
        <v>0</v>
      </c>
      <c r="AD154" s="382">
        <f t="shared" si="12"/>
        <v>0</v>
      </c>
      <c r="AE154" s="382">
        <f t="shared" si="12"/>
        <v>0</v>
      </c>
      <c r="AF154" s="382">
        <f t="shared" si="12"/>
        <v>0</v>
      </c>
      <c r="AG154" s="382">
        <f t="shared" si="12"/>
        <v>0</v>
      </c>
      <c r="AH154" s="382">
        <f t="shared" si="12"/>
        <v>0</v>
      </c>
      <c r="AI154" s="382">
        <f t="shared" si="12"/>
        <v>0</v>
      </c>
      <c r="AJ154" s="382">
        <f t="shared" si="12"/>
        <v>0</v>
      </c>
      <c r="AK154" s="382">
        <f t="shared" si="12"/>
        <v>0</v>
      </c>
      <c r="AL154" s="382">
        <f t="shared" si="12"/>
        <v>0</v>
      </c>
      <c r="AM154" s="382">
        <f t="shared" si="12"/>
        <v>0</v>
      </c>
      <c r="AN154" s="382">
        <f t="shared" si="12"/>
        <v>0</v>
      </c>
      <c r="AO154" s="382">
        <f t="shared" si="12"/>
        <v>0</v>
      </c>
      <c r="AP154" s="382">
        <f t="shared" si="12"/>
        <v>0</v>
      </c>
      <c r="AQ154" s="382">
        <f t="shared" si="12"/>
        <v>0</v>
      </c>
      <c r="AR154" s="382">
        <f t="shared" si="12"/>
        <v>0</v>
      </c>
      <c r="AS154" s="382">
        <f t="shared" si="12"/>
        <v>0</v>
      </c>
      <c r="AT154" s="382">
        <f t="shared" si="12"/>
        <v>0</v>
      </c>
      <c r="AU154" s="382">
        <f t="shared" si="12"/>
        <v>0</v>
      </c>
      <c r="AV154" s="382">
        <f t="shared" si="12"/>
        <v>0</v>
      </c>
      <c r="AW154" s="382">
        <f t="shared" si="12"/>
        <v>0</v>
      </c>
      <c r="AX154" s="382">
        <f t="shared" si="12"/>
        <v>0</v>
      </c>
      <c r="AY154" s="382">
        <f t="shared" si="12"/>
        <v>0</v>
      </c>
      <c r="AZ154" s="382">
        <f t="shared" si="12"/>
        <v>0</v>
      </c>
      <c r="BA154" s="382">
        <f t="shared" si="12"/>
        <v>0</v>
      </c>
      <c r="BB154" s="382">
        <f t="shared" si="12"/>
        <v>0</v>
      </c>
      <c r="BC154" s="382">
        <f t="shared" si="12"/>
        <v>0</v>
      </c>
      <c r="BD154" s="382">
        <f t="shared" si="12"/>
        <v>0</v>
      </c>
      <c r="BE154" s="382">
        <f t="shared" si="12"/>
        <v>0</v>
      </c>
      <c r="BF154" s="382">
        <f t="shared" si="12"/>
        <v>0</v>
      </c>
      <c r="BG154" s="382">
        <f t="shared" si="12"/>
        <v>0</v>
      </c>
      <c r="BH154" s="382">
        <f t="shared" si="12"/>
        <v>0</v>
      </c>
      <c r="BI154" s="382">
        <f t="shared" si="12"/>
        <v>0</v>
      </c>
      <c r="BJ154" s="382">
        <f t="shared" si="12"/>
        <v>0</v>
      </c>
      <c r="BK154" s="382">
        <f t="shared" si="12"/>
        <v>0</v>
      </c>
      <c r="BL154" s="382">
        <f t="shared" si="12"/>
        <v>0</v>
      </c>
      <c r="BM154" s="382">
        <f t="shared" si="12"/>
        <v>0</v>
      </c>
      <c r="BN154" s="382">
        <f t="shared" si="12"/>
        <v>0</v>
      </c>
      <c r="BO154" s="382">
        <f t="shared" si="12"/>
        <v>0</v>
      </c>
      <c r="BP154" s="388">
        <f t="shared" ref="BP154:BP185" si="13">SUM($H154:$BO154)</f>
        <v>0</v>
      </c>
    </row>
    <row r="155" spans="2:68" x14ac:dyDescent="0.35">
      <c r="C155" s="109" t="str">
        <f t="shared" si="11"/>
        <v>&lt;Select&gt;</v>
      </c>
      <c r="D155" s="109" t="str">
        <f t="shared" si="11"/>
        <v>&lt;Select&gt;</v>
      </c>
      <c r="E155" s="109" t="str">
        <f t="shared" ref="E155:G174" si="14">E91</f>
        <v/>
      </c>
      <c r="F155" s="109" t="str">
        <f t="shared" si="14"/>
        <v>&lt;Select&gt;</v>
      </c>
      <c r="G155" s="109" t="str">
        <f t="shared" si="14"/>
        <v>&lt;Select&gt;</v>
      </c>
      <c r="H155" s="382">
        <f t="shared" ref="H155" si="15">IFERROR(H91*INDEX($C$14:$BJ$15,MATCH($D155,$B$14:$B$15,0),MATCH(H$153,$C$13:$BJ$13,0)),
H91*INDEX($C$14:$BJ$14,MATCH(H$153,$C$13:$BJ$13,0)))</f>
        <v>0</v>
      </c>
      <c r="I155" s="382">
        <f t="shared" ref="I155:BO155" si="16">IFERROR(I91*INDEX($C$14:$BJ$15,MATCH($D155,$B$14:$B$15,0),MATCH(I$153,$C$13:$BJ$13,0)),
I91*INDEX($C$14:$BJ$14,MATCH(I$153,$C$13:$BJ$13,0)))</f>
        <v>0</v>
      </c>
      <c r="J155" s="382">
        <f t="shared" si="16"/>
        <v>0</v>
      </c>
      <c r="K155" s="382">
        <f t="shared" si="16"/>
        <v>0</v>
      </c>
      <c r="L155" s="382">
        <f t="shared" si="16"/>
        <v>0</v>
      </c>
      <c r="M155" s="382">
        <f t="shared" si="16"/>
        <v>0</v>
      </c>
      <c r="N155" s="382">
        <f t="shared" si="16"/>
        <v>0</v>
      </c>
      <c r="O155" s="382">
        <f t="shared" si="16"/>
        <v>0</v>
      </c>
      <c r="P155" s="382">
        <f t="shared" si="16"/>
        <v>0</v>
      </c>
      <c r="Q155" s="382">
        <f t="shared" si="16"/>
        <v>0</v>
      </c>
      <c r="R155" s="382">
        <f t="shared" si="16"/>
        <v>0</v>
      </c>
      <c r="S155" s="382">
        <f t="shared" si="16"/>
        <v>0</v>
      </c>
      <c r="T155" s="382">
        <f t="shared" si="16"/>
        <v>0</v>
      </c>
      <c r="U155" s="382">
        <f t="shared" si="16"/>
        <v>0</v>
      </c>
      <c r="V155" s="382">
        <f t="shared" si="16"/>
        <v>0</v>
      </c>
      <c r="W155" s="382">
        <f t="shared" si="16"/>
        <v>0</v>
      </c>
      <c r="X155" s="382">
        <f t="shared" si="16"/>
        <v>0</v>
      </c>
      <c r="Y155" s="382">
        <f t="shared" si="16"/>
        <v>0</v>
      </c>
      <c r="Z155" s="382">
        <f t="shared" si="16"/>
        <v>0</v>
      </c>
      <c r="AA155" s="382">
        <f t="shared" si="16"/>
        <v>0</v>
      </c>
      <c r="AB155" s="382">
        <f t="shared" si="16"/>
        <v>0</v>
      </c>
      <c r="AC155" s="382">
        <f t="shared" si="16"/>
        <v>0</v>
      </c>
      <c r="AD155" s="382">
        <f t="shared" si="16"/>
        <v>0</v>
      </c>
      <c r="AE155" s="382">
        <f t="shared" si="16"/>
        <v>0</v>
      </c>
      <c r="AF155" s="382">
        <f t="shared" si="16"/>
        <v>0</v>
      </c>
      <c r="AG155" s="382">
        <f t="shared" si="16"/>
        <v>0</v>
      </c>
      <c r="AH155" s="382">
        <f t="shared" si="16"/>
        <v>0</v>
      </c>
      <c r="AI155" s="382">
        <f t="shared" si="16"/>
        <v>0</v>
      </c>
      <c r="AJ155" s="382">
        <f t="shared" si="16"/>
        <v>0</v>
      </c>
      <c r="AK155" s="382">
        <f t="shared" si="16"/>
        <v>0</v>
      </c>
      <c r="AL155" s="382">
        <f t="shared" si="16"/>
        <v>0</v>
      </c>
      <c r="AM155" s="382">
        <f t="shared" si="16"/>
        <v>0</v>
      </c>
      <c r="AN155" s="382">
        <f t="shared" si="16"/>
        <v>0</v>
      </c>
      <c r="AO155" s="382">
        <f t="shared" si="16"/>
        <v>0</v>
      </c>
      <c r="AP155" s="382">
        <f t="shared" si="16"/>
        <v>0</v>
      </c>
      <c r="AQ155" s="382">
        <f t="shared" si="16"/>
        <v>0</v>
      </c>
      <c r="AR155" s="382">
        <f t="shared" si="16"/>
        <v>0</v>
      </c>
      <c r="AS155" s="382">
        <f t="shared" si="16"/>
        <v>0</v>
      </c>
      <c r="AT155" s="382">
        <f t="shared" si="16"/>
        <v>0</v>
      </c>
      <c r="AU155" s="382">
        <f t="shared" si="16"/>
        <v>0</v>
      </c>
      <c r="AV155" s="382">
        <f t="shared" si="16"/>
        <v>0</v>
      </c>
      <c r="AW155" s="382">
        <f t="shared" si="16"/>
        <v>0</v>
      </c>
      <c r="AX155" s="382">
        <f t="shared" si="16"/>
        <v>0</v>
      </c>
      <c r="AY155" s="382">
        <f t="shared" si="16"/>
        <v>0</v>
      </c>
      <c r="AZ155" s="382">
        <f t="shared" si="16"/>
        <v>0</v>
      </c>
      <c r="BA155" s="382">
        <f t="shared" si="16"/>
        <v>0</v>
      </c>
      <c r="BB155" s="382">
        <f t="shared" si="16"/>
        <v>0</v>
      </c>
      <c r="BC155" s="382">
        <f t="shared" si="16"/>
        <v>0</v>
      </c>
      <c r="BD155" s="382">
        <f t="shared" si="16"/>
        <v>0</v>
      </c>
      <c r="BE155" s="382">
        <f t="shared" si="16"/>
        <v>0</v>
      </c>
      <c r="BF155" s="382">
        <f t="shared" si="16"/>
        <v>0</v>
      </c>
      <c r="BG155" s="382">
        <f t="shared" si="16"/>
        <v>0</v>
      </c>
      <c r="BH155" s="382">
        <f t="shared" si="16"/>
        <v>0</v>
      </c>
      <c r="BI155" s="382">
        <f t="shared" si="16"/>
        <v>0</v>
      </c>
      <c r="BJ155" s="382">
        <f t="shared" si="16"/>
        <v>0</v>
      </c>
      <c r="BK155" s="382">
        <f t="shared" si="16"/>
        <v>0</v>
      </c>
      <c r="BL155" s="382">
        <f t="shared" si="16"/>
        <v>0</v>
      </c>
      <c r="BM155" s="382">
        <f t="shared" si="16"/>
        <v>0</v>
      </c>
      <c r="BN155" s="382">
        <f t="shared" si="16"/>
        <v>0</v>
      </c>
      <c r="BO155" s="382">
        <f t="shared" si="16"/>
        <v>0</v>
      </c>
      <c r="BP155" s="388">
        <f t="shared" si="13"/>
        <v>0</v>
      </c>
    </row>
    <row r="156" spans="2:68" x14ac:dyDescent="0.35">
      <c r="C156" s="109" t="str">
        <f t="shared" si="11"/>
        <v>&lt;Select&gt;</v>
      </c>
      <c r="D156" s="109" t="str">
        <f t="shared" si="11"/>
        <v>&lt;Select&gt;</v>
      </c>
      <c r="E156" s="109" t="str">
        <f t="shared" si="14"/>
        <v/>
      </c>
      <c r="F156" s="109" t="str">
        <f t="shared" si="14"/>
        <v>&lt;Select&gt;</v>
      </c>
      <c r="G156" s="109" t="str">
        <f t="shared" si="14"/>
        <v>&lt;Select&gt;</v>
      </c>
      <c r="H156" s="382">
        <f t="shared" ref="H156" si="17">IFERROR(H92*INDEX($C$14:$BJ$15,MATCH($D156,$B$14:$B$15,0),MATCH(H$153,$C$13:$BJ$13,0)),
H92*INDEX($C$14:$BJ$14,MATCH(H$153,$C$13:$BJ$13,0)))</f>
        <v>0</v>
      </c>
      <c r="I156" s="382">
        <f t="shared" ref="I156:BO156" si="18">IFERROR(I92*INDEX($C$14:$BJ$15,MATCH($D156,$B$14:$B$15,0),MATCH(I$153,$C$13:$BJ$13,0)),
I92*INDEX($C$14:$BJ$14,MATCH(I$153,$C$13:$BJ$13,0)))</f>
        <v>0</v>
      </c>
      <c r="J156" s="382">
        <f t="shared" si="18"/>
        <v>0</v>
      </c>
      <c r="K156" s="382">
        <f t="shared" si="18"/>
        <v>0</v>
      </c>
      <c r="L156" s="382">
        <f t="shared" si="18"/>
        <v>0</v>
      </c>
      <c r="M156" s="382">
        <f t="shared" si="18"/>
        <v>0</v>
      </c>
      <c r="N156" s="382">
        <f t="shared" si="18"/>
        <v>0</v>
      </c>
      <c r="O156" s="382">
        <f t="shared" si="18"/>
        <v>0</v>
      </c>
      <c r="P156" s="382">
        <f t="shared" si="18"/>
        <v>0</v>
      </c>
      <c r="Q156" s="382">
        <f t="shared" si="18"/>
        <v>0</v>
      </c>
      <c r="R156" s="382">
        <f t="shared" si="18"/>
        <v>0</v>
      </c>
      <c r="S156" s="382">
        <f t="shared" si="18"/>
        <v>0</v>
      </c>
      <c r="T156" s="382">
        <f t="shared" si="18"/>
        <v>0</v>
      </c>
      <c r="U156" s="382">
        <f t="shared" si="18"/>
        <v>0</v>
      </c>
      <c r="V156" s="382">
        <f t="shared" si="18"/>
        <v>0</v>
      </c>
      <c r="W156" s="382">
        <f t="shared" si="18"/>
        <v>0</v>
      </c>
      <c r="X156" s="382">
        <f t="shared" si="18"/>
        <v>0</v>
      </c>
      <c r="Y156" s="382">
        <f t="shared" si="18"/>
        <v>0</v>
      </c>
      <c r="Z156" s="382">
        <f t="shared" si="18"/>
        <v>0</v>
      </c>
      <c r="AA156" s="382">
        <f t="shared" si="18"/>
        <v>0</v>
      </c>
      <c r="AB156" s="382">
        <f t="shared" si="18"/>
        <v>0</v>
      </c>
      <c r="AC156" s="382">
        <f t="shared" si="18"/>
        <v>0</v>
      </c>
      <c r="AD156" s="382">
        <f t="shared" si="18"/>
        <v>0</v>
      </c>
      <c r="AE156" s="382">
        <f t="shared" si="18"/>
        <v>0</v>
      </c>
      <c r="AF156" s="382">
        <f t="shared" si="18"/>
        <v>0</v>
      </c>
      <c r="AG156" s="382">
        <f t="shared" si="18"/>
        <v>0</v>
      </c>
      <c r="AH156" s="382">
        <f t="shared" si="18"/>
        <v>0</v>
      </c>
      <c r="AI156" s="382">
        <f t="shared" si="18"/>
        <v>0</v>
      </c>
      <c r="AJ156" s="382">
        <f t="shared" si="18"/>
        <v>0</v>
      </c>
      <c r="AK156" s="382">
        <f t="shared" si="18"/>
        <v>0</v>
      </c>
      <c r="AL156" s="382">
        <f t="shared" si="18"/>
        <v>0</v>
      </c>
      <c r="AM156" s="382">
        <f t="shared" si="18"/>
        <v>0</v>
      </c>
      <c r="AN156" s="382">
        <f t="shared" si="18"/>
        <v>0</v>
      </c>
      <c r="AO156" s="382">
        <f t="shared" si="18"/>
        <v>0</v>
      </c>
      <c r="AP156" s="382">
        <f t="shared" si="18"/>
        <v>0</v>
      </c>
      <c r="AQ156" s="382">
        <f t="shared" si="18"/>
        <v>0</v>
      </c>
      <c r="AR156" s="382">
        <f t="shared" si="18"/>
        <v>0</v>
      </c>
      <c r="AS156" s="382">
        <f t="shared" si="18"/>
        <v>0</v>
      </c>
      <c r="AT156" s="382">
        <f t="shared" si="18"/>
        <v>0</v>
      </c>
      <c r="AU156" s="382">
        <f t="shared" si="18"/>
        <v>0</v>
      </c>
      <c r="AV156" s="382">
        <f t="shared" si="18"/>
        <v>0</v>
      </c>
      <c r="AW156" s="382">
        <f t="shared" si="18"/>
        <v>0</v>
      </c>
      <c r="AX156" s="382">
        <f t="shared" si="18"/>
        <v>0</v>
      </c>
      <c r="AY156" s="382">
        <f t="shared" si="18"/>
        <v>0</v>
      </c>
      <c r="AZ156" s="382">
        <f t="shared" si="18"/>
        <v>0</v>
      </c>
      <c r="BA156" s="382">
        <f t="shared" si="18"/>
        <v>0</v>
      </c>
      <c r="BB156" s="382">
        <f t="shared" si="18"/>
        <v>0</v>
      </c>
      <c r="BC156" s="382">
        <f t="shared" si="18"/>
        <v>0</v>
      </c>
      <c r="BD156" s="382">
        <f t="shared" si="18"/>
        <v>0</v>
      </c>
      <c r="BE156" s="382">
        <f t="shared" si="18"/>
        <v>0</v>
      </c>
      <c r="BF156" s="382">
        <f t="shared" si="18"/>
        <v>0</v>
      </c>
      <c r="BG156" s="382">
        <f t="shared" si="18"/>
        <v>0</v>
      </c>
      <c r="BH156" s="382">
        <f t="shared" si="18"/>
        <v>0</v>
      </c>
      <c r="BI156" s="382">
        <f t="shared" si="18"/>
        <v>0</v>
      </c>
      <c r="BJ156" s="382">
        <f t="shared" si="18"/>
        <v>0</v>
      </c>
      <c r="BK156" s="382">
        <f t="shared" si="18"/>
        <v>0</v>
      </c>
      <c r="BL156" s="382">
        <f t="shared" si="18"/>
        <v>0</v>
      </c>
      <c r="BM156" s="382">
        <f t="shared" si="18"/>
        <v>0</v>
      </c>
      <c r="BN156" s="382">
        <f t="shared" si="18"/>
        <v>0</v>
      </c>
      <c r="BO156" s="382">
        <f t="shared" si="18"/>
        <v>0</v>
      </c>
      <c r="BP156" s="388">
        <f t="shared" si="13"/>
        <v>0</v>
      </c>
    </row>
    <row r="157" spans="2:68" x14ac:dyDescent="0.35">
      <c r="C157" s="109" t="str">
        <f t="shared" si="11"/>
        <v>&lt;Select&gt;</v>
      </c>
      <c r="D157" s="109" t="str">
        <f t="shared" si="11"/>
        <v>&lt;Select&gt;</v>
      </c>
      <c r="E157" s="109" t="str">
        <f t="shared" si="14"/>
        <v/>
      </c>
      <c r="F157" s="109" t="str">
        <f t="shared" si="14"/>
        <v>&lt;Select&gt;</v>
      </c>
      <c r="G157" s="109" t="str">
        <f t="shared" si="14"/>
        <v>&lt;Select&gt;</v>
      </c>
      <c r="H157" s="382">
        <f t="shared" ref="H157" si="19">IFERROR(H93*INDEX($C$14:$BJ$15,MATCH($D157,$B$14:$B$15,0),MATCH(H$153,$C$13:$BJ$13,0)),
H93*INDEX($C$14:$BJ$14,MATCH(H$153,$C$13:$BJ$13,0)))</f>
        <v>0</v>
      </c>
      <c r="I157" s="382">
        <f t="shared" ref="I157:BO157" si="20">IFERROR(I93*INDEX($C$14:$BJ$15,MATCH($D157,$B$14:$B$15,0),MATCH(I$153,$C$13:$BJ$13,0)),
I93*INDEX($C$14:$BJ$14,MATCH(I$153,$C$13:$BJ$13,0)))</f>
        <v>0</v>
      </c>
      <c r="J157" s="382">
        <f t="shared" si="20"/>
        <v>0</v>
      </c>
      <c r="K157" s="382">
        <f t="shared" si="20"/>
        <v>0</v>
      </c>
      <c r="L157" s="382">
        <f t="shared" si="20"/>
        <v>0</v>
      </c>
      <c r="M157" s="382">
        <f t="shared" si="20"/>
        <v>0</v>
      </c>
      <c r="N157" s="382">
        <f t="shared" si="20"/>
        <v>0</v>
      </c>
      <c r="O157" s="382">
        <f t="shared" si="20"/>
        <v>0</v>
      </c>
      <c r="P157" s="382">
        <f t="shared" si="20"/>
        <v>0</v>
      </c>
      <c r="Q157" s="382">
        <f t="shared" si="20"/>
        <v>0</v>
      </c>
      <c r="R157" s="382">
        <f t="shared" si="20"/>
        <v>0</v>
      </c>
      <c r="S157" s="382">
        <f t="shared" si="20"/>
        <v>0</v>
      </c>
      <c r="T157" s="382">
        <f t="shared" si="20"/>
        <v>0</v>
      </c>
      <c r="U157" s="382">
        <f t="shared" si="20"/>
        <v>0</v>
      </c>
      <c r="V157" s="382">
        <f t="shared" si="20"/>
        <v>0</v>
      </c>
      <c r="W157" s="382">
        <f t="shared" si="20"/>
        <v>0</v>
      </c>
      <c r="X157" s="382">
        <f t="shared" si="20"/>
        <v>0</v>
      </c>
      <c r="Y157" s="382">
        <f t="shared" si="20"/>
        <v>0</v>
      </c>
      <c r="Z157" s="382">
        <f t="shared" si="20"/>
        <v>0</v>
      </c>
      <c r="AA157" s="382">
        <f t="shared" si="20"/>
        <v>0</v>
      </c>
      <c r="AB157" s="382">
        <f t="shared" si="20"/>
        <v>0</v>
      </c>
      <c r="AC157" s="382">
        <f t="shared" si="20"/>
        <v>0</v>
      </c>
      <c r="AD157" s="382">
        <f t="shared" si="20"/>
        <v>0</v>
      </c>
      <c r="AE157" s="382">
        <f t="shared" si="20"/>
        <v>0</v>
      </c>
      <c r="AF157" s="382">
        <f t="shared" si="20"/>
        <v>0</v>
      </c>
      <c r="AG157" s="382">
        <f t="shared" si="20"/>
        <v>0</v>
      </c>
      <c r="AH157" s="382">
        <f t="shared" si="20"/>
        <v>0</v>
      </c>
      <c r="AI157" s="382">
        <f t="shared" si="20"/>
        <v>0</v>
      </c>
      <c r="AJ157" s="382">
        <f t="shared" si="20"/>
        <v>0</v>
      </c>
      <c r="AK157" s="382">
        <f t="shared" si="20"/>
        <v>0</v>
      </c>
      <c r="AL157" s="382">
        <f t="shared" si="20"/>
        <v>0</v>
      </c>
      <c r="AM157" s="382">
        <f t="shared" si="20"/>
        <v>0</v>
      </c>
      <c r="AN157" s="382">
        <f t="shared" si="20"/>
        <v>0</v>
      </c>
      <c r="AO157" s="382">
        <f t="shared" si="20"/>
        <v>0</v>
      </c>
      <c r="AP157" s="382">
        <f t="shared" si="20"/>
        <v>0</v>
      </c>
      <c r="AQ157" s="382">
        <f t="shared" si="20"/>
        <v>0</v>
      </c>
      <c r="AR157" s="382">
        <f t="shared" si="20"/>
        <v>0</v>
      </c>
      <c r="AS157" s="382">
        <f t="shared" si="20"/>
        <v>0</v>
      </c>
      <c r="AT157" s="382">
        <f t="shared" si="20"/>
        <v>0</v>
      </c>
      <c r="AU157" s="382">
        <f t="shared" si="20"/>
        <v>0</v>
      </c>
      <c r="AV157" s="382">
        <f t="shared" si="20"/>
        <v>0</v>
      </c>
      <c r="AW157" s="382">
        <f t="shared" si="20"/>
        <v>0</v>
      </c>
      <c r="AX157" s="382">
        <f t="shared" si="20"/>
        <v>0</v>
      </c>
      <c r="AY157" s="382">
        <f t="shared" si="20"/>
        <v>0</v>
      </c>
      <c r="AZ157" s="382">
        <f t="shared" si="20"/>
        <v>0</v>
      </c>
      <c r="BA157" s="382">
        <f t="shared" si="20"/>
        <v>0</v>
      </c>
      <c r="BB157" s="382">
        <f t="shared" si="20"/>
        <v>0</v>
      </c>
      <c r="BC157" s="382">
        <f t="shared" si="20"/>
        <v>0</v>
      </c>
      <c r="BD157" s="382">
        <f t="shared" si="20"/>
        <v>0</v>
      </c>
      <c r="BE157" s="382">
        <f t="shared" si="20"/>
        <v>0</v>
      </c>
      <c r="BF157" s="382">
        <f t="shared" si="20"/>
        <v>0</v>
      </c>
      <c r="BG157" s="382">
        <f t="shared" si="20"/>
        <v>0</v>
      </c>
      <c r="BH157" s="382">
        <f t="shared" si="20"/>
        <v>0</v>
      </c>
      <c r="BI157" s="382">
        <f t="shared" si="20"/>
        <v>0</v>
      </c>
      <c r="BJ157" s="382">
        <f t="shared" si="20"/>
        <v>0</v>
      </c>
      <c r="BK157" s="382">
        <f t="shared" si="20"/>
        <v>0</v>
      </c>
      <c r="BL157" s="382">
        <f t="shared" si="20"/>
        <v>0</v>
      </c>
      <c r="BM157" s="382">
        <f t="shared" si="20"/>
        <v>0</v>
      </c>
      <c r="BN157" s="382">
        <f t="shared" si="20"/>
        <v>0</v>
      </c>
      <c r="BO157" s="382">
        <f t="shared" si="20"/>
        <v>0</v>
      </c>
      <c r="BP157" s="388">
        <f t="shared" si="13"/>
        <v>0</v>
      </c>
    </row>
    <row r="158" spans="2:68" x14ac:dyDescent="0.35">
      <c r="C158" s="109" t="str">
        <f t="shared" si="11"/>
        <v>&lt;Select&gt;</v>
      </c>
      <c r="D158" s="109" t="str">
        <f t="shared" si="11"/>
        <v>&lt;Select&gt;</v>
      </c>
      <c r="E158" s="109" t="str">
        <f t="shared" si="14"/>
        <v/>
      </c>
      <c r="F158" s="109" t="str">
        <f t="shared" si="14"/>
        <v>&lt;Select&gt;</v>
      </c>
      <c r="G158" s="109" t="str">
        <f t="shared" si="14"/>
        <v>&lt;Select&gt;</v>
      </c>
      <c r="H158" s="382">
        <f t="shared" ref="H158" si="21">IFERROR(H94*INDEX($C$14:$BJ$15,MATCH($D158,$B$14:$B$15,0),MATCH(H$153,$C$13:$BJ$13,0)),
H94*INDEX($C$14:$BJ$14,MATCH(H$153,$C$13:$BJ$13,0)))</f>
        <v>0</v>
      </c>
      <c r="I158" s="382">
        <f t="shared" ref="I158:BO158" si="22">IFERROR(I94*INDEX($C$14:$BJ$15,MATCH($D158,$B$14:$B$15,0),MATCH(I$153,$C$13:$BJ$13,0)),
I94*INDEX($C$14:$BJ$14,MATCH(I$153,$C$13:$BJ$13,0)))</f>
        <v>0</v>
      </c>
      <c r="J158" s="382">
        <f t="shared" si="22"/>
        <v>0</v>
      </c>
      <c r="K158" s="382">
        <f t="shared" si="22"/>
        <v>0</v>
      </c>
      <c r="L158" s="382">
        <f t="shared" si="22"/>
        <v>0</v>
      </c>
      <c r="M158" s="382">
        <f t="shared" si="22"/>
        <v>0</v>
      </c>
      <c r="N158" s="382">
        <f t="shared" si="22"/>
        <v>0</v>
      </c>
      <c r="O158" s="382">
        <f t="shared" si="22"/>
        <v>0</v>
      </c>
      <c r="P158" s="382">
        <f t="shared" si="22"/>
        <v>0</v>
      </c>
      <c r="Q158" s="382">
        <f t="shared" si="22"/>
        <v>0</v>
      </c>
      <c r="R158" s="382">
        <f t="shared" si="22"/>
        <v>0</v>
      </c>
      <c r="S158" s="382">
        <f t="shared" si="22"/>
        <v>0</v>
      </c>
      <c r="T158" s="382">
        <f t="shared" si="22"/>
        <v>0</v>
      </c>
      <c r="U158" s="382">
        <f t="shared" si="22"/>
        <v>0</v>
      </c>
      <c r="V158" s="382">
        <f t="shared" si="22"/>
        <v>0</v>
      </c>
      <c r="W158" s="382">
        <f t="shared" si="22"/>
        <v>0</v>
      </c>
      <c r="X158" s="382">
        <f t="shared" si="22"/>
        <v>0</v>
      </c>
      <c r="Y158" s="382">
        <f t="shared" si="22"/>
        <v>0</v>
      </c>
      <c r="Z158" s="382">
        <f t="shared" si="22"/>
        <v>0</v>
      </c>
      <c r="AA158" s="382">
        <f t="shared" si="22"/>
        <v>0</v>
      </c>
      <c r="AB158" s="382">
        <f t="shared" si="22"/>
        <v>0</v>
      </c>
      <c r="AC158" s="382">
        <f t="shared" si="22"/>
        <v>0</v>
      </c>
      <c r="AD158" s="382">
        <f t="shared" si="22"/>
        <v>0</v>
      </c>
      <c r="AE158" s="382">
        <f t="shared" si="22"/>
        <v>0</v>
      </c>
      <c r="AF158" s="382">
        <f t="shared" si="22"/>
        <v>0</v>
      </c>
      <c r="AG158" s="382">
        <f t="shared" si="22"/>
        <v>0</v>
      </c>
      <c r="AH158" s="382">
        <f t="shared" si="22"/>
        <v>0</v>
      </c>
      <c r="AI158" s="382">
        <f t="shared" si="22"/>
        <v>0</v>
      </c>
      <c r="AJ158" s="382">
        <f t="shared" si="22"/>
        <v>0</v>
      </c>
      <c r="AK158" s="382">
        <f t="shared" si="22"/>
        <v>0</v>
      </c>
      <c r="AL158" s="382">
        <f t="shared" si="22"/>
        <v>0</v>
      </c>
      <c r="AM158" s="382">
        <f t="shared" si="22"/>
        <v>0</v>
      </c>
      <c r="AN158" s="382">
        <f t="shared" si="22"/>
        <v>0</v>
      </c>
      <c r="AO158" s="382">
        <f t="shared" si="22"/>
        <v>0</v>
      </c>
      <c r="AP158" s="382">
        <f t="shared" si="22"/>
        <v>0</v>
      </c>
      <c r="AQ158" s="382">
        <f t="shared" si="22"/>
        <v>0</v>
      </c>
      <c r="AR158" s="382">
        <f t="shared" si="22"/>
        <v>0</v>
      </c>
      <c r="AS158" s="382">
        <f t="shared" si="22"/>
        <v>0</v>
      </c>
      <c r="AT158" s="382">
        <f t="shared" si="22"/>
        <v>0</v>
      </c>
      <c r="AU158" s="382">
        <f t="shared" si="22"/>
        <v>0</v>
      </c>
      <c r="AV158" s="382">
        <f t="shared" si="22"/>
        <v>0</v>
      </c>
      <c r="AW158" s="382">
        <f t="shared" si="22"/>
        <v>0</v>
      </c>
      <c r="AX158" s="382">
        <f t="shared" si="22"/>
        <v>0</v>
      </c>
      <c r="AY158" s="382">
        <f t="shared" si="22"/>
        <v>0</v>
      </c>
      <c r="AZ158" s="382">
        <f t="shared" si="22"/>
        <v>0</v>
      </c>
      <c r="BA158" s="382">
        <f t="shared" si="22"/>
        <v>0</v>
      </c>
      <c r="BB158" s="382">
        <f t="shared" si="22"/>
        <v>0</v>
      </c>
      <c r="BC158" s="382">
        <f t="shared" si="22"/>
        <v>0</v>
      </c>
      <c r="BD158" s="382">
        <f t="shared" si="22"/>
        <v>0</v>
      </c>
      <c r="BE158" s="382">
        <f t="shared" si="22"/>
        <v>0</v>
      </c>
      <c r="BF158" s="382">
        <f t="shared" si="22"/>
        <v>0</v>
      </c>
      <c r="BG158" s="382">
        <f t="shared" si="22"/>
        <v>0</v>
      </c>
      <c r="BH158" s="382">
        <f t="shared" si="22"/>
        <v>0</v>
      </c>
      <c r="BI158" s="382">
        <f t="shared" si="22"/>
        <v>0</v>
      </c>
      <c r="BJ158" s="382">
        <f t="shared" si="22"/>
        <v>0</v>
      </c>
      <c r="BK158" s="382">
        <f t="shared" si="22"/>
        <v>0</v>
      </c>
      <c r="BL158" s="382">
        <f t="shared" si="22"/>
        <v>0</v>
      </c>
      <c r="BM158" s="382">
        <f t="shared" si="22"/>
        <v>0</v>
      </c>
      <c r="BN158" s="382">
        <f t="shared" si="22"/>
        <v>0</v>
      </c>
      <c r="BO158" s="382">
        <f t="shared" si="22"/>
        <v>0</v>
      </c>
      <c r="BP158" s="388">
        <f t="shared" si="13"/>
        <v>0</v>
      </c>
    </row>
    <row r="159" spans="2:68" x14ac:dyDescent="0.35">
      <c r="C159" s="109" t="str">
        <f t="shared" si="11"/>
        <v>&lt;Select&gt;</v>
      </c>
      <c r="D159" s="109" t="str">
        <f t="shared" si="11"/>
        <v>&lt;Select&gt;</v>
      </c>
      <c r="E159" s="109" t="str">
        <f t="shared" si="14"/>
        <v/>
      </c>
      <c r="F159" s="109" t="str">
        <f t="shared" si="14"/>
        <v>&lt;Select&gt;</v>
      </c>
      <c r="G159" s="109" t="str">
        <f t="shared" si="14"/>
        <v>&lt;Select&gt;</v>
      </c>
      <c r="H159" s="382">
        <f t="shared" ref="H159" si="23">IFERROR(H95*INDEX($C$14:$BJ$15,MATCH($D159,$B$14:$B$15,0),MATCH(H$153,$C$13:$BJ$13,0)),
H95*INDEX($C$14:$BJ$14,MATCH(H$153,$C$13:$BJ$13,0)))</f>
        <v>0</v>
      </c>
      <c r="I159" s="382">
        <f t="shared" ref="I159:BO159" si="24">IFERROR(I95*INDEX($C$14:$BJ$15,MATCH($D159,$B$14:$B$15,0),MATCH(I$153,$C$13:$BJ$13,0)),
I95*INDEX($C$14:$BJ$14,MATCH(I$153,$C$13:$BJ$13,0)))</f>
        <v>0</v>
      </c>
      <c r="J159" s="382">
        <f t="shared" si="24"/>
        <v>0</v>
      </c>
      <c r="K159" s="382">
        <f t="shared" si="24"/>
        <v>0</v>
      </c>
      <c r="L159" s="382">
        <f t="shared" si="24"/>
        <v>0</v>
      </c>
      <c r="M159" s="382">
        <f t="shared" si="24"/>
        <v>0</v>
      </c>
      <c r="N159" s="382">
        <f t="shared" si="24"/>
        <v>0</v>
      </c>
      <c r="O159" s="382">
        <f t="shared" si="24"/>
        <v>0</v>
      </c>
      <c r="P159" s="382">
        <f t="shared" si="24"/>
        <v>0</v>
      </c>
      <c r="Q159" s="382">
        <f t="shared" si="24"/>
        <v>0</v>
      </c>
      <c r="R159" s="382">
        <f t="shared" si="24"/>
        <v>0</v>
      </c>
      <c r="S159" s="382">
        <f t="shared" si="24"/>
        <v>0</v>
      </c>
      <c r="T159" s="382">
        <f t="shared" si="24"/>
        <v>0</v>
      </c>
      <c r="U159" s="382">
        <f t="shared" si="24"/>
        <v>0</v>
      </c>
      <c r="V159" s="382">
        <f t="shared" si="24"/>
        <v>0</v>
      </c>
      <c r="W159" s="382">
        <f t="shared" si="24"/>
        <v>0</v>
      </c>
      <c r="X159" s="382">
        <f t="shared" si="24"/>
        <v>0</v>
      </c>
      <c r="Y159" s="382">
        <f t="shared" si="24"/>
        <v>0</v>
      </c>
      <c r="Z159" s="382">
        <f t="shared" si="24"/>
        <v>0</v>
      </c>
      <c r="AA159" s="382">
        <f t="shared" si="24"/>
        <v>0</v>
      </c>
      <c r="AB159" s="382">
        <f t="shared" si="24"/>
        <v>0</v>
      </c>
      <c r="AC159" s="382">
        <f t="shared" si="24"/>
        <v>0</v>
      </c>
      <c r="AD159" s="382">
        <f t="shared" si="24"/>
        <v>0</v>
      </c>
      <c r="AE159" s="382">
        <f t="shared" si="24"/>
        <v>0</v>
      </c>
      <c r="AF159" s="382">
        <f t="shared" si="24"/>
        <v>0</v>
      </c>
      <c r="AG159" s="382">
        <f t="shared" si="24"/>
        <v>0</v>
      </c>
      <c r="AH159" s="382">
        <f t="shared" si="24"/>
        <v>0</v>
      </c>
      <c r="AI159" s="382">
        <f t="shared" si="24"/>
        <v>0</v>
      </c>
      <c r="AJ159" s="382">
        <f t="shared" si="24"/>
        <v>0</v>
      </c>
      <c r="AK159" s="382">
        <f t="shared" si="24"/>
        <v>0</v>
      </c>
      <c r="AL159" s="382">
        <f t="shared" si="24"/>
        <v>0</v>
      </c>
      <c r="AM159" s="382">
        <f t="shared" si="24"/>
        <v>0</v>
      </c>
      <c r="AN159" s="382">
        <f t="shared" si="24"/>
        <v>0</v>
      </c>
      <c r="AO159" s="382">
        <f t="shared" si="24"/>
        <v>0</v>
      </c>
      <c r="AP159" s="382">
        <f t="shared" si="24"/>
        <v>0</v>
      </c>
      <c r="AQ159" s="382">
        <f t="shared" si="24"/>
        <v>0</v>
      </c>
      <c r="AR159" s="382">
        <f t="shared" si="24"/>
        <v>0</v>
      </c>
      <c r="AS159" s="382">
        <f t="shared" si="24"/>
        <v>0</v>
      </c>
      <c r="AT159" s="382">
        <f t="shared" si="24"/>
        <v>0</v>
      </c>
      <c r="AU159" s="382">
        <f t="shared" si="24"/>
        <v>0</v>
      </c>
      <c r="AV159" s="382">
        <f t="shared" si="24"/>
        <v>0</v>
      </c>
      <c r="AW159" s="382">
        <f t="shared" si="24"/>
        <v>0</v>
      </c>
      <c r="AX159" s="382">
        <f t="shared" si="24"/>
        <v>0</v>
      </c>
      <c r="AY159" s="382">
        <f t="shared" si="24"/>
        <v>0</v>
      </c>
      <c r="AZ159" s="382">
        <f t="shared" si="24"/>
        <v>0</v>
      </c>
      <c r="BA159" s="382">
        <f t="shared" si="24"/>
        <v>0</v>
      </c>
      <c r="BB159" s="382">
        <f t="shared" si="24"/>
        <v>0</v>
      </c>
      <c r="BC159" s="382">
        <f t="shared" si="24"/>
        <v>0</v>
      </c>
      <c r="BD159" s="382">
        <f t="shared" si="24"/>
        <v>0</v>
      </c>
      <c r="BE159" s="382">
        <f t="shared" si="24"/>
        <v>0</v>
      </c>
      <c r="BF159" s="382">
        <f t="shared" si="24"/>
        <v>0</v>
      </c>
      <c r="BG159" s="382">
        <f t="shared" si="24"/>
        <v>0</v>
      </c>
      <c r="BH159" s="382">
        <f t="shared" si="24"/>
        <v>0</v>
      </c>
      <c r="BI159" s="382">
        <f t="shared" si="24"/>
        <v>0</v>
      </c>
      <c r="BJ159" s="382">
        <f t="shared" si="24"/>
        <v>0</v>
      </c>
      <c r="BK159" s="382">
        <f t="shared" si="24"/>
        <v>0</v>
      </c>
      <c r="BL159" s="382">
        <f t="shared" si="24"/>
        <v>0</v>
      </c>
      <c r="BM159" s="382">
        <f t="shared" si="24"/>
        <v>0</v>
      </c>
      <c r="BN159" s="382">
        <f t="shared" si="24"/>
        <v>0</v>
      </c>
      <c r="BO159" s="382">
        <f t="shared" si="24"/>
        <v>0</v>
      </c>
      <c r="BP159" s="388">
        <f t="shared" si="13"/>
        <v>0</v>
      </c>
    </row>
    <row r="160" spans="2:68" x14ac:dyDescent="0.35">
      <c r="C160" s="109" t="str">
        <f t="shared" si="11"/>
        <v>&lt;Select&gt;</v>
      </c>
      <c r="D160" s="109" t="str">
        <f t="shared" si="11"/>
        <v>&lt;Select&gt;</v>
      </c>
      <c r="E160" s="109" t="str">
        <f t="shared" si="14"/>
        <v/>
      </c>
      <c r="F160" s="109" t="str">
        <f t="shared" si="14"/>
        <v>&lt;Select&gt;</v>
      </c>
      <c r="G160" s="109" t="str">
        <f t="shared" si="14"/>
        <v>&lt;Select&gt;</v>
      </c>
      <c r="H160" s="382">
        <f t="shared" ref="H160" si="25">IFERROR(H96*INDEX($C$14:$BJ$15,MATCH($D160,$B$14:$B$15,0),MATCH(H$153,$C$13:$BJ$13,0)),
H96*INDEX($C$14:$BJ$14,MATCH(H$153,$C$13:$BJ$13,0)))</f>
        <v>0</v>
      </c>
      <c r="I160" s="382">
        <f t="shared" ref="I160:BO160" si="26">IFERROR(I96*INDEX($C$14:$BJ$15,MATCH($D160,$B$14:$B$15,0),MATCH(I$153,$C$13:$BJ$13,0)),
I96*INDEX($C$14:$BJ$14,MATCH(I$153,$C$13:$BJ$13,0)))</f>
        <v>0</v>
      </c>
      <c r="J160" s="382">
        <f t="shared" si="26"/>
        <v>0</v>
      </c>
      <c r="K160" s="382">
        <f t="shared" si="26"/>
        <v>0</v>
      </c>
      <c r="L160" s="382">
        <f t="shared" si="26"/>
        <v>0</v>
      </c>
      <c r="M160" s="382">
        <f t="shared" si="26"/>
        <v>0</v>
      </c>
      <c r="N160" s="382">
        <f t="shared" si="26"/>
        <v>0</v>
      </c>
      <c r="O160" s="382">
        <f t="shared" si="26"/>
        <v>0</v>
      </c>
      <c r="P160" s="382">
        <f t="shared" si="26"/>
        <v>0</v>
      </c>
      <c r="Q160" s="382">
        <f t="shared" si="26"/>
        <v>0</v>
      </c>
      <c r="R160" s="382">
        <f t="shared" si="26"/>
        <v>0</v>
      </c>
      <c r="S160" s="382">
        <f t="shared" si="26"/>
        <v>0</v>
      </c>
      <c r="T160" s="382">
        <f t="shared" si="26"/>
        <v>0</v>
      </c>
      <c r="U160" s="382">
        <f t="shared" si="26"/>
        <v>0</v>
      </c>
      <c r="V160" s="382">
        <f t="shared" si="26"/>
        <v>0</v>
      </c>
      <c r="W160" s="382">
        <f t="shared" si="26"/>
        <v>0</v>
      </c>
      <c r="X160" s="382">
        <f t="shared" si="26"/>
        <v>0</v>
      </c>
      <c r="Y160" s="382">
        <f t="shared" si="26"/>
        <v>0</v>
      </c>
      <c r="Z160" s="382">
        <f t="shared" si="26"/>
        <v>0</v>
      </c>
      <c r="AA160" s="382">
        <f t="shared" si="26"/>
        <v>0</v>
      </c>
      <c r="AB160" s="382">
        <f t="shared" si="26"/>
        <v>0</v>
      </c>
      <c r="AC160" s="382">
        <f t="shared" si="26"/>
        <v>0</v>
      </c>
      <c r="AD160" s="382">
        <f t="shared" si="26"/>
        <v>0</v>
      </c>
      <c r="AE160" s="382">
        <f t="shared" si="26"/>
        <v>0</v>
      </c>
      <c r="AF160" s="382">
        <f t="shared" si="26"/>
        <v>0</v>
      </c>
      <c r="AG160" s="382">
        <f t="shared" si="26"/>
        <v>0</v>
      </c>
      <c r="AH160" s="382">
        <f t="shared" si="26"/>
        <v>0</v>
      </c>
      <c r="AI160" s="382">
        <f t="shared" si="26"/>
        <v>0</v>
      </c>
      <c r="AJ160" s="382">
        <f t="shared" si="26"/>
        <v>0</v>
      </c>
      <c r="AK160" s="382">
        <f t="shared" si="26"/>
        <v>0</v>
      </c>
      <c r="AL160" s="382">
        <f t="shared" si="26"/>
        <v>0</v>
      </c>
      <c r="AM160" s="382">
        <f t="shared" si="26"/>
        <v>0</v>
      </c>
      <c r="AN160" s="382">
        <f t="shared" si="26"/>
        <v>0</v>
      </c>
      <c r="AO160" s="382">
        <f t="shared" si="26"/>
        <v>0</v>
      </c>
      <c r="AP160" s="382">
        <f t="shared" si="26"/>
        <v>0</v>
      </c>
      <c r="AQ160" s="382">
        <f t="shared" si="26"/>
        <v>0</v>
      </c>
      <c r="AR160" s="382">
        <f t="shared" si="26"/>
        <v>0</v>
      </c>
      <c r="AS160" s="382">
        <f t="shared" si="26"/>
        <v>0</v>
      </c>
      <c r="AT160" s="382">
        <f t="shared" si="26"/>
        <v>0</v>
      </c>
      <c r="AU160" s="382">
        <f t="shared" si="26"/>
        <v>0</v>
      </c>
      <c r="AV160" s="382">
        <f t="shared" si="26"/>
        <v>0</v>
      </c>
      <c r="AW160" s="382">
        <f t="shared" si="26"/>
        <v>0</v>
      </c>
      <c r="AX160" s="382">
        <f t="shared" si="26"/>
        <v>0</v>
      </c>
      <c r="AY160" s="382">
        <f t="shared" si="26"/>
        <v>0</v>
      </c>
      <c r="AZ160" s="382">
        <f t="shared" si="26"/>
        <v>0</v>
      </c>
      <c r="BA160" s="382">
        <f t="shared" si="26"/>
        <v>0</v>
      </c>
      <c r="BB160" s="382">
        <f t="shared" si="26"/>
        <v>0</v>
      </c>
      <c r="BC160" s="382">
        <f t="shared" si="26"/>
        <v>0</v>
      </c>
      <c r="BD160" s="382">
        <f t="shared" si="26"/>
        <v>0</v>
      </c>
      <c r="BE160" s="382">
        <f t="shared" si="26"/>
        <v>0</v>
      </c>
      <c r="BF160" s="382">
        <f t="shared" si="26"/>
        <v>0</v>
      </c>
      <c r="BG160" s="382">
        <f t="shared" si="26"/>
        <v>0</v>
      </c>
      <c r="BH160" s="382">
        <f t="shared" si="26"/>
        <v>0</v>
      </c>
      <c r="BI160" s="382">
        <f t="shared" si="26"/>
        <v>0</v>
      </c>
      <c r="BJ160" s="382">
        <f t="shared" si="26"/>
        <v>0</v>
      </c>
      <c r="BK160" s="382">
        <f t="shared" si="26"/>
        <v>0</v>
      </c>
      <c r="BL160" s="382">
        <f t="shared" si="26"/>
        <v>0</v>
      </c>
      <c r="BM160" s="382">
        <f t="shared" si="26"/>
        <v>0</v>
      </c>
      <c r="BN160" s="382">
        <f t="shared" si="26"/>
        <v>0</v>
      </c>
      <c r="BO160" s="382">
        <f t="shared" si="26"/>
        <v>0</v>
      </c>
      <c r="BP160" s="388">
        <f t="shared" si="13"/>
        <v>0</v>
      </c>
    </row>
    <row r="161" spans="3:68" x14ac:dyDescent="0.35">
      <c r="C161" s="109" t="str">
        <f t="shared" si="11"/>
        <v>&lt;Select&gt;</v>
      </c>
      <c r="D161" s="109" t="str">
        <f t="shared" si="11"/>
        <v>&lt;Select&gt;</v>
      </c>
      <c r="E161" s="109" t="str">
        <f t="shared" si="14"/>
        <v/>
      </c>
      <c r="F161" s="109" t="str">
        <f t="shared" si="14"/>
        <v>&lt;Select&gt;</v>
      </c>
      <c r="G161" s="109" t="str">
        <f t="shared" si="14"/>
        <v>&lt;Select&gt;</v>
      </c>
      <c r="H161" s="382">
        <f t="shared" ref="H161" si="27">IFERROR(H97*INDEX($C$14:$BJ$15,MATCH($D161,$B$14:$B$15,0),MATCH(H$153,$C$13:$BJ$13,0)),
H97*INDEX($C$14:$BJ$14,MATCH(H$153,$C$13:$BJ$13,0)))</f>
        <v>0</v>
      </c>
      <c r="I161" s="382">
        <f t="shared" ref="I161:BO161" si="28">IFERROR(I97*INDEX($C$14:$BJ$15,MATCH($D161,$B$14:$B$15,0),MATCH(I$153,$C$13:$BJ$13,0)),
I97*INDEX($C$14:$BJ$14,MATCH(I$153,$C$13:$BJ$13,0)))</f>
        <v>0</v>
      </c>
      <c r="J161" s="382">
        <f t="shared" si="28"/>
        <v>0</v>
      </c>
      <c r="K161" s="382">
        <f t="shared" si="28"/>
        <v>0</v>
      </c>
      <c r="L161" s="382">
        <f t="shared" si="28"/>
        <v>0</v>
      </c>
      <c r="M161" s="382">
        <f t="shared" si="28"/>
        <v>0</v>
      </c>
      <c r="N161" s="382">
        <f t="shared" si="28"/>
        <v>0</v>
      </c>
      <c r="O161" s="382">
        <f t="shared" si="28"/>
        <v>0</v>
      </c>
      <c r="P161" s="382">
        <f t="shared" si="28"/>
        <v>0</v>
      </c>
      <c r="Q161" s="382">
        <f t="shared" si="28"/>
        <v>0</v>
      </c>
      <c r="R161" s="382">
        <f t="shared" si="28"/>
        <v>0</v>
      </c>
      <c r="S161" s="382">
        <f t="shared" si="28"/>
        <v>0</v>
      </c>
      <c r="T161" s="382">
        <f t="shared" si="28"/>
        <v>0</v>
      </c>
      <c r="U161" s="382">
        <f t="shared" si="28"/>
        <v>0</v>
      </c>
      <c r="V161" s="382">
        <f t="shared" si="28"/>
        <v>0</v>
      </c>
      <c r="W161" s="382">
        <f t="shared" si="28"/>
        <v>0</v>
      </c>
      <c r="X161" s="382">
        <f t="shared" si="28"/>
        <v>0</v>
      </c>
      <c r="Y161" s="382">
        <f t="shared" si="28"/>
        <v>0</v>
      </c>
      <c r="Z161" s="382">
        <f t="shared" si="28"/>
        <v>0</v>
      </c>
      <c r="AA161" s="382">
        <f t="shared" si="28"/>
        <v>0</v>
      </c>
      <c r="AB161" s="382">
        <f t="shared" si="28"/>
        <v>0</v>
      </c>
      <c r="AC161" s="382">
        <f t="shared" si="28"/>
        <v>0</v>
      </c>
      <c r="AD161" s="382">
        <f t="shared" si="28"/>
        <v>0</v>
      </c>
      <c r="AE161" s="382">
        <f t="shared" si="28"/>
        <v>0</v>
      </c>
      <c r="AF161" s="382">
        <f t="shared" si="28"/>
        <v>0</v>
      </c>
      <c r="AG161" s="382">
        <f t="shared" si="28"/>
        <v>0</v>
      </c>
      <c r="AH161" s="382">
        <f t="shared" si="28"/>
        <v>0</v>
      </c>
      <c r="AI161" s="382">
        <f t="shared" si="28"/>
        <v>0</v>
      </c>
      <c r="AJ161" s="382">
        <f t="shared" si="28"/>
        <v>0</v>
      </c>
      <c r="AK161" s="382">
        <f t="shared" si="28"/>
        <v>0</v>
      </c>
      <c r="AL161" s="382">
        <f t="shared" si="28"/>
        <v>0</v>
      </c>
      <c r="AM161" s="382">
        <f t="shared" si="28"/>
        <v>0</v>
      </c>
      <c r="AN161" s="382">
        <f t="shared" si="28"/>
        <v>0</v>
      </c>
      <c r="AO161" s="382">
        <f t="shared" si="28"/>
        <v>0</v>
      </c>
      <c r="AP161" s="382">
        <f t="shared" si="28"/>
        <v>0</v>
      </c>
      <c r="AQ161" s="382">
        <f t="shared" si="28"/>
        <v>0</v>
      </c>
      <c r="AR161" s="382">
        <f t="shared" si="28"/>
        <v>0</v>
      </c>
      <c r="AS161" s="382">
        <f t="shared" si="28"/>
        <v>0</v>
      </c>
      <c r="AT161" s="382">
        <f t="shared" si="28"/>
        <v>0</v>
      </c>
      <c r="AU161" s="382">
        <f t="shared" si="28"/>
        <v>0</v>
      </c>
      <c r="AV161" s="382">
        <f t="shared" si="28"/>
        <v>0</v>
      </c>
      <c r="AW161" s="382">
        <f t="shared" si="28"/>
        <v>0</v>
      </c>
      <c r="AX161" s="382">
        <f t="shared" si="28"/>
        <v>0</v>
      </c>
      <c r="AY161" s="382">
        <f t="shared" si="28"/>
        <v>0</v>
      </c>
      <c r="AZ161" s="382">
        <f t="shared" si="28"/>
        <v>0</v>
      </c>
      <c r="BA161" s="382">
        <f t="shared" si="28"/>
        <v>0</v>
      </c>
      <c r="BB161" s="382">
        <f t="shared" si="28"/>
        <v>0</v>
      </c>
      <c r="BC161" s="382">
        <f t="shared" si="28"/>
        <v>0</v>
      </c>
      <c r="BD161" s="382">
        <f t="shared" si="28"/>
        <v>0</v>
      </c>
      <c r="BE161" s="382">
        <f t="shared" si="28"/>
        <v>0</v>
      </c>
      <c r="BF161" s="382">
        <f t="shared" si="28"/>
        <v>0</v>
      </c>
      <c r="BG161" s="382">
        <f t="shared" si="28"/>
        <v>0</v>
      </c>
      <c r="BH161" s="382">
        <f t="shared" si="28"/>
        <v>0</v>
      </c>
      <c r="BI161" s="382">
        <f t="shared" si="28"/>
        <v>0</v>
      </c>
      <c r="BJ161" s="382">
        <f t="shared" si="28"/>
        <v>0</v>
      </c>
      <c r="BK161" s="382">
        <f t="shared" si="28"/>
        <v>0</v>
      </c>
      <c r="BL161" s="382">
        <f t="shared" si="28"/>
        <v>0</v>
      </c>
      <c r="BM161" s="382">
        <f t="shared" si="28"/>
        <v>0</v>
      </c>
      <c r="BN161" s="382">
        <f t="shared" si="28"/>
        <v>0</v>
      </c>
      <c r="BO161" s="382">
        <f t="shared" si="28"/>
        <v>0</v>
      </c>
      <c r="BP161" s="388">
        <f t="shared" si="13"/>
        <v>0</v>
      </c>
    </row>
    <row r="162" spans="3:68" x14ac:dyDescent="0.35">
      <c r="C162" s="109" t="str">
        <f t="shared" si="11"/>
        <v>&lt;Select&gt;</v>
      </c>
      <c r="D162" s="109" t="str">
        <f t="shared" si="11"/>
        <v>&lt;Select&gt;</v>
      </c>
      <c r="E162" s="109" t="str">
        <f t="shared" si="14"/>
        <v/>
      </c>
      <c r="F162" s="109" t="str">
        <f t="shared" si="14"/>
        <v>&lt;Select&gt;</v>
      </c>
      <c r="G162" s="109" t="str">
        <f t="shared" si="14"/>
        <v>&lt;Select&gt;</v>
      </c>
      <c r="H162" s="382">
        <f t="shared" ref="H162" si="29">IFERROR(H98*INDEX($C$14:$BJ$15,MATCH($D162,$B$14:$B$15,0),MATCH(H$153,$C$13:$BJ$13,0)),
H98*INDEX($C$14:$BJ$14,MATCH(H$153,$C$13:$BJ$13,0)))</f>
        <v>0</v>
      </c>
      <c r="I162" s="382">
        <f t="shared" ref="I162:BO162" si="30">IFERROR(I98*INDEX($C$14:$BJ$15,MATCH($D162,$B$14:$B$15,0),MATCH(I$153,$C$13:$BJ$13,0)),
I98*INDEX($C$14:$BJ$14,MATCH(I$153,$C$13:$BJ$13,0)))</f>
        <v>0</v>
      </c>
      <c r="J162" s="382">
        <f t="shared" si="30"/>
        <v>0</v>
      </c>
      <c r="K162" s="382">
        <f t="shared" si="30"/>
        <v>0</v>
      </c>
      <c r="L162" s="382">
        <f t="shared" si="30"/>
        <v>0</v>
      </c>
      <c r="M162" s="382">
        <f t="shared" si="30"/>
        <v>0</v>
      </c>
      <c r="N162" s="382">
        <f t="shared" si="30"/>
        <v>0</v>
      </c>
      <c r="O162" s="382">
        <f t="shared" si="30"/>
        <v>0</v>
      </c>
      <c r="P162" s="382">
        <f t="shared" si="30"/>
        <v>0</v>
      </c>
      <c r="Q162" s="382">
        <f t="shared" si="30"/>
        <v>0</v>
      </c>
      <c r="R162" s="382">
        <f t="shared" si="30"/>
        <v>0</v>
      </c>
      <c r="S162" s="382">
        <f t="shared" si="30"/>
        <v>0</v>
      </c>
      <c r="T162" s="382">
        <f t="shared" si="30"/>
        <v>0</v>
      </c>
      <c r="U162" s="382">
        <f t="shared" si="30"/>
        <v>0</v>
      </c>
      <c r="V162" s="382">
        <f t="shared" si="30"/>
        <v>0</v>
      </c>
      <c r="W162" s="382">
        <f t="shared" si="30"/>
        <v>0</v>
      </c>
      <c r="X162" s="382">
        <f t="shared" si="30"/>
        <v>0</v>
      </c>
      <c r="Y162" s="382">
        <f t="shared" si="30"/>
        <v>0</v>
      </c>
      <c r="Z162" s="382">
        <f t="shared" si="30"/>
        <v>0</v>
      </c>
      <c r="AA162" s="382">
        <f t="shared" si="30"/>
        <v>0</v>
      </c>
      <c r="AB162" s="382">
        <f t="shared" si="30"/>
        <v>0</v>
      </c>
      <c r="AC162" s="382">
        <f t="shared" si="30"/>
        <v>0</v>
      </c>
      <c r="AD162" s="382">
        <f t="shared" si="30"/>
        <v>0</v>
      </c>
      <c r="AE162" s="382">
        <f t="shared" si="30"/>
        <v>0</v>
      </c>
      <c r="AF162" s="382">
        <f t="shared" si="30"/>
        <v>0</v>
      </c>
      <c r="AG162" s="382">
        <f t="shared" si="30"/>
        <v>0</v>
      </c>
      <c r="AH162" s="382">
        <f t="shared" si="30"/>
        <v>0</v>
      </c>
      <c r="AI162" s="382">
        <f t="shared" si="30"/>
        <v>0</v>
      </c>
      <c r="AJ162" s="382">
        <f t="shared" si="30"/>
        <v>0</v>
      </c>
      <c r="AK162" s="382">
        <f t="shared" si="30"/>
        <v>0</v>
      </c>
      <c r="AL162" s="382">
        <f t="shared" si="30"/>
        <v>0</v>
      </c>
      <c r="AM162" s="382">
        <f t="shared" si="30"/>
        <v>0</v>
      </c>
      <c r="AN162" s="382">
        <f t="shared" si="30"/>
        <v>0</v>
      </c>
      <c r="AO162" s="382">
        <f t="shared" si="30"/>
        <v>0</v>
      </c>
      <c r="AP162" s="382">
        <f t="shared" si="30"/>
        <v>0</v>
      </c>
      <c r="AQ162" s="382">
        <f t="shared" si="30"/>
        <v>0</v>
      </c>
      <c r="AR162" s="382">
        <f t="shared" si="30"/>
        <v>0</v>
      </c>
      <c r="AS162" s="382">
        <f t="shared" si="30"/>
        <v>0</v>
      </c>
      <c r="AT162" s="382">
        <f t="shared" si="30"/>
        <v>0</v>
      </c>
      <c r="AU162" s="382">
        <f t="shared" si="30"/>
        <v>0</v>
      </c>
      <c r="AV162" s="382">
        <f t="shared" si="30"/>
        <v>0</v>
      </c>
      <c r="AW162" s="382">
        <f t="shared" si="30"/>
        <v>0</v>
      </c>
      <c r="AX162" s="382">
        <f t="shared" si="30"/>
        <v>0</v>
      </c>
      <c r="AY162" s="382">
        <f t="shared" si="30"/>
        <v>0</v>
      </c>
      <c r="AZ162" s="382">
        <f t="shared" si="30"/>
        <v>0</v>
      </c>
      <c r="BA162" s="382">
        <f t="shared" si="30"/>
        <v>0</v>
      </c>
      <c r="BB162" s="382">
        <f t="shared" si="30"/>
        <v>0</v>
      </c>
      <c r="BC162" s="382">
        <f t="shared" si="30"/>
        <v>0</v>
      </c>
      <c r="BD162" s="382">
        <f t="shared" si="30"/>
        <v>0</v>
      </c>
      <c r="BE162" s="382">
        <f t="shared" si="30"/>
        <v>0</v>
      </c>
      <c r="BF162" s="382">
        <f t="shared" si="30"/>
        <v>0</v>
      </c>
      <c r="BG162" s="382">
        <f t="shared" si="30"/>
        <v>0</v>
      </c>
      <c r="BH162" s="382">
        <f t="shared" si="30"/>
        <v>0</v>
      </c>
      <c r="BI162" s="382">
        <f t="shared" si="30"/>
        <v>0</v>
      </c>
      <c r="BJ162" s="382">
        <f t="shared" si="30"/>
        <v>0</v>
      </c>
      <c r="BK162" s="382">
        <f t="shared" si="30"/>
        <v>0</v>
      </c>
      <c r="BL162" s="382">
        <f t="shared" si="30"/>
        <v>0</v>
      </c>
      <c r="BM162" s="382">
        <f t="shared" si="30"/>
        <v>0</v>
      </c>
      <c r="BN162" s="382">
        <f t="shared" si="30"/>
        <v>0</v>
      </c>
      <c r="BO162" s="382">
        <f t="shared" si="30"/>
        <v>0</v>
      </c>
      <c r="BP162" s="388">
        <f t="shared" si="13"/>
        <v>0</v>
      </c>
    </row>
    <row r="163" spans="3:68" x14ac:dyDescent="0.35">
      <c r="C163" s="109" t="str">
        <f t="shared" si="11"/>
        <v>&lt;Select&gt;</v>
      </c>
      <c r="D163" s="109" t="str">
        <f t="shared" si="11"/>
        <v>&lt;Select&gt;</v>
      </c>
      <c r="E163" s="109" t="str">
        <f t="shared" si="14"/>
        <v/>
      </c>
      <c r="F163" s="109" t="str">
        <f t="shared" si="14"/>
        <v>&lt;Select&gt;</v>
      </c>
      <c r="G163" s="109" t="str">
        <f t="shared" si="14"/>
        <v>&lt;Select&gt;</v>
      </c>
      <c r="H163" s="382">
        <f t="shared" ref="H163" si="31">IFERROR(H99*INDEX($C$14:$BJ$15,MATCH($D163,$B$14:$B$15,0),MATCH(H$153,$C$13:$BJ$13,0)),
H99*INDEX($C$14:$BJ$14,MATCH(H$153,$C$13:$BJ$13,0)))</f>
        <v>0</v>
      </c>
      <c r="I163" s="382">
        <f t="shared" ref="I163:BO163" si="32">IFERROR(I99*INDEX($C$14:$BJ$15,MATCH($D163,$B$14:$B$15,0),MATCH(I$153,$C$13:$BJ$13,0)),
I99*INDEX($C$14:$BJ$14,MATCH(I$153,$C$13:$BJ$13,0)))</f>
        <v>0</v>
      </c>
      <c r="J163" s="382">
        <f t="shared" si="32"/>
        <v>0</v>
      </c>
      <c r="K163" s="382">
        <f t="shared" si="32"/>
        <v>0</v>
      </c>
      <c r="L163" s="382">
        <f t="shared" si="32"/>
        <v>0</v>
      </c>
      <c r="M163" s="382">
        <f t="shared" si="32"/>
        <v>0</v>
      </c>
      <c r="N163" s="382">
        <f t="shared" si="32"/>
        <v>0</v>
      </c>
      <c r="O163" s="382">
        <f t="shared" si="32"/>
        <v>0</v>
      </c>
      <c r="P163" s="382">
        <f t="shared" si="32"/>
        <v>0</v>
      </c>
      <c r="Q163" s="382">
        <f t="shared" si="32"/>
        <v>0</v>
      </c>
      <c r="R163" s="382">
        <f t="shared" si="32"/>
        <v>0</v>
      </c>
      <c r="S163" s="382">
        <f t="shared" si="32"/>
        <v>0</v>
      </c>
      <c r="T163" s="382">
        <f t="shared" si="32"/>
        <v>0</v>
      </c>
      <c r="U163" s="382">
        <f t="shared" si="32"/>
        <v>0</v>
      </c>
      <c r="V163" s="382">
        <f t="shared" si="32"/>
        <v>0</v>
      </c>
      <c r="W163" s="382">
        <f t="shared" si="32"/>
        <v>0</v>
      </c>
      <c r="X163" s="382">
        <f t="shared" si="32"/>
        <v>0</v>
      </c>
      <c r="Y163" s="382">
        <f t="shared" si="32"/>
        <v>0</v>
      </c>
      <c r="Z163" s="382">
        <f t="shared" si="32"/>
        <v>0</v>
      </c>
      <c r="AA163" s="382">
        <f t="shared" si="32"/>
        <v>0</v>
      </c>
      <c r="AB163" s="382">
        <f t="shared" si="32"/>
        <v>0</v>
      </c>
      <c r="AC163" s="382">
        <f t="shared" si="32"/>
        <v>0</v>
      </c>
      <c r="AD163" s="382">
        <f t="shared" si="32"/>
        <v>0</v>
      </c>
      <c r="AE163" s="382">
        <f t="shared" si="32"/>
        <v>0</v>
      </c>
      <c r="AF163" s="382">
        <f t="shared" si="32"/>
        <v>0</v>
      </c>
      <c r="AG163" s="382">
        <f t="shared" si="32"/>
        <v>0</v>
      </c>
      <c r="AH163" s="382">
        <f t="shared" si="32"/>
        <v>0</v>
      </c>
      <c r="AI163" s="382">
        <f t="shared" si="32"/>
        <v>0</v>
      </c>
      <c r="AJ163" s="382">
        <f t="shared" si="32"/>
        <v>0</v>
      </c>
      <c r="AK163" s="382">
        <f t="shared" si="32"/>
        <v>0</v>
      </c>
      <c r="AL163" s="382">
        <f t="shared" si="32"/>
        <v>0</v>
      </c>
      <c r="AM163" s="382">
        <f t="shared" si="32"/>
        <v>0</v>
      </c>
      <c r="AN163" s="382">
        <f t="shared" si="32"/>
        <v>0</v>
      </c>
      <c r="AO163" s="382">
        <f t="shared" si="32"/>
        <v>0</v>
      </c>
      <c r="AP163" s="382">
        <f t="shared" si="32"/>
        <v>0</v>
      </c>
      <c r="AQ163" s="382">
        <f t="shared" si="32"/>
        <v>0</v>
      </c>
      <c r="AR163" s="382">
        <f t="shared" si="32"/>
        <v>0</v>
      </c>
      <c r="AS163" s="382">
        <f t="shared" si="32"/>
        <v>0</v>
      </c>
      <c r="AT163" s="382">
        <f t="shared" si="32"/>
        <v>0</v>
      </c>
      <c r="AU163" s="382">
        <f t="shared" si="32"/>
        <v>0</v>
      </c>
      <c r="AV163" s="382">
        <f t="shared" si="32"/>
        <v>0</v>
      </c>
      <c r="AW163" s="382">
        <f t="shared" si="32"/>
        <v>0</v>
      </c>
      <c r="AX163" s="382">
        <f t="shared" si="32"/>
        <v>0</v>
      </c>
      <c r="AY163" s="382">
        <f t="shared" si="32"/>
        <v>0</v>
      </c>
      <c r="AZ163" s="382">
        <f t="shared" si="32"/>
        <v>0</v>
      </c>
      <c r="BA163" s="382">
        <f t="shared" si="32"/>
        <v>0</v>
      </c>
      <c r="BB163" s="382">
        <f t="shared" si="32"/>
        <v>0</v>
      </c>
      <c r="BC163" s="382">
        <f t="shared" si="32"/>
        <v>0</v>
      </c>
      <c r="BD163" s="382">
        <f t="shared" si="32"/>
        <v>0</v>
      </c>
      <c r="BE163" s="382">
        <f t="shared" si="32"/>
        <v>0</v>
      </c>
      <c r="BF163" s="382">
        <f t="shared" si="32"/>
        <v>0</v>
      </c>
      <c r="BG163" s="382">
        <f t="shared" si="32"/>
        <v>0</v>
      </c>
      <c r="BH163" s="382">
        <f t="shared" si="32"/>
        <v>0</v>
      </c>
      <c r="BI163" s="382">
        <f t="shared" si="32"/>
        <v>0</v>
      </c>
      <c r="BJ163" s="382">
        <f t="shared" si="32"/>
        <v>0</v>
      </c>
      <c r="BK163" s="382">
        <f t="shared" si="32"/>
        <v>0</v>
      </c>
      <c r="BL163" s="382">
        <f t="shared" si="32"/>
        <v>0</v>
      </c>
      <c r="BM163" s="382">
        <f t="shared" si="32"/>
        <v>0</v>
      </c>
      <c r="BN163" s="382">
        <f t="shared" si="32"/>
        <v>0</v>
      </c>
      <c r="BO163" s="382">
        <f t="shared" si="32"/>
        <v>0</v>
      </c>
      <c r="BP163" s="388">
        <f t="shared" si="13"/>
        <v>0</v>
      </c>
    </row>
    <row r="164" spans="3:68" x14ac:dyDescent="0.35">
      <c r="C164" s="109" t="str">
        <f t="shared" si="11"/>
        <v>&lt;Select&gt;</v>
      </c>
      <c r="D164" s="109" t="str">
        <f t="shared" si="11"/>
        <v>&lt;Select&gt;</v>
      </c>
      <c r="E164" s="109" t="str">
        <f t="shared" si="14"/>
        <v/>
      </c>
      <c r="F164" s="109" t="str">
        <f t="shared" si="14"/>
        <v>&lt;Select&gt;</v>
      </c>
      <c r="G164" s="109" t="str">
        <f t="shared" si="14"/>
        <v>&lt;Select&gt;</v>
      </c>
      <c r="H164" s="382">
        <f t="shared" ref="H164" si="33">IFERROR(H100*INDEX($C$14:$BJ$15,MATCH($D164,$B$14:$B$15,0),MATCH(H$153,$C$13:$BJ$13,0)),
H100*INDEX($C$14:$BJ$14,MATCH(H$153,$C$13:$BJ$13,0)))</f>
        <v>0</v>
      </c>
      <c r="I164" s="382">
        <f t="shared" ref="I164:BO164" si="34">IFERROR(I100*INDEX($C$14:$BJ$15,MATCH($D164,$B$14:$B$15,0),MATCH(I$153,$C$13:$BJ$13,0)),
I100*INDEX($C$14:$BJ$14,MATCH(I$153,$C$13:$BJ$13,0)))</f>
        <v>0</v>
      </c>
      <c r="J164" s="382">
        <f t="shared" si="34"/>
        <v>0</v>
      </c>
      <c r="K164" s="382">
        <f t="shared" si="34"/>
        <v>0</v>
      </c>
      <c r="L164" s="382">
        <f t="shared" si="34"/>
        <v>0</v>
      </c>
      <c r="M164" s="382">
        <f t="shared" si="34"/>
        <v>0</v>
      </c>
      <c r="N164" s="382">
        <f t="shared" si="34"/>
        <v>0</v>
      </c>
      <c r="O164" s="382">
        <f t="shared" si="34"/>
        <v>0</v>
      </c>
      <c r="P164" s="382">
        <f t="shared" si="34"/>
        <v>0</v>
      </c>
      <c r="Q164" s="382">
        <f t="shared" si="34"/>
        <v>0</v>
      </c>
      <c r="R164" s="382">
        <f t="shared" si="34"/>
        <v>0</v>
      </c>
      <c r="S164" s="382">
        <f t="shared" si="34"/>
        <v>0</v>
      </c>
      <c r="T164" s="382">
        <f t="shared" si="34"/>
        <v>0</v>
      </c>
      <c r="U164" s="382">
        <f t="shared" si="34"/>
        <v>0</v>
      </c>
      <c r="V164" s="382">
        <f t="shared" si="34"/>
        <v>0</v>
      </c>
      <c r="W164" s="382">
        <f t="shared" si="34"/>
        <v>0</v>
      </c>
      <c r="X164" s="382">
        <f t="shared" si="34"/>
        <v>0</v>
      </c>
      <c r="Y164" s="382">
        <f t="shared" si="34"/>
        <v>0</v>
      </c>
      <c r="Z164" s="382">
        <f t="shared" si="34"/>
        <v>0</v>
      </c>
      <c r="AA164" s="382">
        <f t="shared" si="34"/>
        <v>0</v>
      </c>
      <c r="AB164" s="382">
        <f t="shared" si="34"/>
        <v>0</v>
      </c>
      <c r="AC164" s="382">
        <f t="shared" si="34"/>
        <v>0</v>
      </c>
      <c r="AD164" s="382">
        <f t="shared" si="34"/>
        <v>0</v>
      </c>
      <c r="AE164" s="382">
        <f t="shared" si="34"/>
        <v>0</v>
      </c>
      <c r="AF164" s="382">
        <f t="shared" si="34"/>
        <v>0</v>
      </c>
      <c r="AG164" s="382">
        <f t="shared" si="34"/>
        <v>0</v>
      </c>
      <c r="AH164" s="382">
        <f t="shared" si="34"/>
        <v>0</v>
      </c>
      <c r="AI164" s="382">
        <f t="shared" si="34"/>
        <v>0</v>
      </c>
      <c r="AJ164" s="382">
        <f t="shared" si="34"/>
        <v>0</v>
      </c>
      <c r="AK164" s="382">
        <f t="shared" si="34"/>
        <v>0</v>
      </c>
      <c r="AL164" s="382">
        <f t="shared" si="34"/>
        <v>0</v>
      </c>
      <c r="AM164" s="382">
        <f t="shared" si="34"/>
        <v>0</v>
      </c>
      <c r="AN164" s="382">
        <f t="shared" si="34"/>
        <v>0</v>
      </c>
      <c r="AO164" s="382">
        <f t="shared" si="34"/>
        <v>0</v>
      </c>
      <c r="AP164" s="382">
        <f t="shared" si="34"/>
        <v>0</v>
      </c>
      <c r="AQ164" s="382">
        <f t="shared" si="34"/>
        <v>0</v>
      </c>
      <c r="AR164" s="382">
        <f t="shared" si="34"/>
        <v>0</v>
      </c>
      <c r="AS164" s="382">
        <f t="shared" si="34"/>
        <v>0</v>
      </c>
      <c r="AT164" s="382">
        <f t="shared" si="34"/>
        <v>0</v>
      </c>
      <c r="AU164" s="382">
        <f t="shared" si="34"/>
        <v>0</v>
      </c>
      <c r="AV164" s="382">
        <f t="shared" si="34"/>
        <v>0</v>
      </c>
      <c r="AW164" s="382">
        <f t="shared" si="34"/>
        <v>0</v>
      </c>
      <c r="AX164" s="382">
        <f t="shared" si="34"/>
        <v>0</v>
      </c>
      <c r="AY164" s="382">
        <f t="shared" si="34"/>
        <v>0</v>
      </c>
      <c r="AZ164" s="382">
        <f t="shared" si="34"/>
        <v>0</v>
      </c>
      <c r="BA164" s="382">
        <f t="shared" si="34"/>
        <v>0</v>
      </c>
      <c r="BB164" s="382">
        <f t="shared" si="34"/>
        <v>0</v>
      </c>
      <c r="BC164" s="382">
        <f t="shared" si="34"/>
        <v>0</v>
      </c>
      <c r="BD164" s="382">
        <f t="shared" si="34"/>
        <v>0</v>
      </c>
      <c r="BE164" s="382">
        <f t="shared" si="34"/>
        <v>0</v>
      </c>
      <c r="BF164" s="382">
        <f t="shared" si="34"/>
        <v>0</v>
      </c>
      <c r="BG164" s="382">
        <f t="shared" si="34"/>
        <v>0</v>
      </c>
      <c r="BH164" s="382">
        <f t="shared" si="34"/>
        <v>0</v>
      </c>
      <c r="BI164" s="382">
        <f t="shared" si="34"/>
        <v>0</v>
      </c>
      <c r="BJ164" s="382">
        <f t="shared" si="34"/>
        <v>0</v>
      </c>
      <c r="BK164" s="382">
        <f t="shared" si="34"/>
        <v>0</v>
      </c>
      <c r="BL164" s="382">
        <f t="shared" si="34"/>
        <v>0</v>
      </c>
      <c r="BM164" s="382">
        <f t="shared" si="34"/>
        <v>0</v>
      </c>
      <c r="BN164" s="382">
        <f t="shared" si="34"/>
        <v>0</v>
      </c>
      <c r="BO164" s="382">
        <f t="shared" si="34"/>
        <v>0</v>
      </c>
      <c r="BP164" s="388">
        <f t="shared" si="13"/>
        <v>0</v>
      </c>
    </row>
    <row r="165" spans="3:68" x14ac:dyDescent="0.35">
      <c r="C165" s="109" t="str">
        <f t="shared" si="11"/>
        <v>&lt;Select&gt;</v>
      </c>
      <c r="D165" s="109" t="str">
        <f t="shared" si="11"/>
        <v>&lt;Select&gt;</v>
      </c>
      <c r="E165" s="109" t="str">
        <f t="shared" si="14"/>
        <v/>
      </c>
      <c r="F165" s="109" t="str">
        <f t="shared" si="14"/>
        <v>&lt;Select&gt;</v>
      </c>
      <c r="G165" s="109" t="str">
        <f t="shared" si="14"/>
        <v>&lt;Select&gt;</v>
      </c>
      <c r="H165" s="382">
        <f t="shared" ref="H165" si="35">IFERROR(H101*INDEX($C$14:$BJ$15,MATCH($D165,$B$14:$B$15,0),MATCH(H$153,$C$13:$BJ$13,0)),
H101*INDEX($C$14:$BJ$14,MATCH(H$153,$C$13:$BJ$13,0)))</f>
        <v>0</v>
      </c>
      <c r="I165" s="382">
        <f t="shared" ref="I165:BO165" si="36">IFERROR(I101*INDEX($C$14:$BJ$15,MATCH($D165,$B$14:$B$15,0),MATCH(I$153,$C$13:$BJ$13,0)),
I101*INDEX($C$14:$BJ$14,MATCH(I$153,$C$13:$BJ$13,0)))</f>
        <v>0</v>
      </c>
      <c r="J165" s="382">
        <f t="shared" si="36"/>
        <v>0</v>
      </c>
      <c r="K165" s="382">
        <f t="shared" si="36"/>
        <v>0</v>
      </c>
      <c r="L165" s="382">
        <f t="shared" si="36"/>
        <v>0</v>
      </c>
      <c r="M165" s="382">
        <f t="shared" si="36"/>
        <v>0</v>
      </c>
      <c r="N165" s="382">
        <f t="shared" si="36"/>
        <v>0</v>
      </c>
      <c r="O165" s="382">
        <f t="shared" si="36"/>
        <v>0</v>
      </c>
      <c r="P165" s="382">
        <f t="shared" si="36"/>
        <v>0</v>
      </c>
      <c r="Q165" s="382">
        <f t="shared" si="36"/>
        <v>0</v>
      </c>
      <c r="R165" s="382">
        <f t="shared" si="36"/>
        <v>0</v>
      </c>
      <c r="S165" s="382">
        <f t="shared" si="36"/>
        <v>0</v>
      </c>
      <c r="T165" s="382">
        <f t="shared" si="36"/>
        <v>0</v>
      </c>
      <c r="U165" s="382">
        <f t="shared" si="36"/>
        <v>0</v>
      </c>
      <c r="V165" s="382">
        <f t="shared" si="36"/>
        <v>0</v>
      </c>
      <c r="W165" s="382">
        <f t="shared" si="36"/>
        <v>0</v>
      </c>
      <c r="X165" s="382">
        <f t="shared" si="36"/>
        <v>0</v>
      </c>
      <c r="Y165" s="382">
        <f t="shared" si="36"/>
        <v>0</v>
      </c>
      <c r="Z165" s="382">
        <f t="shared" si="36"/>
        <v>0</v>
      </c>
      <c r="AA165" s="382">
        <f t="shared" si="36"/>
        <v>0</v>
      </c>
      <c r="AB165" s="382">
        <f t="shared" si="36"/>
        <v>0</v>
      </c>
      <c r="AC165" s="382">
        <f t="shared" si="36"/>
        <v>0</v>
      </c>
      <c r="AD165" s="382">
        <f t="shared" si="36"/>
        <v>0</v>
      </c>
      <c r="AE165" s="382">
        <f t="shared" si="36"/>
        <v>0</v>
      </c>
      <c r="AF165" s="382">
        <f t="shared" si="36"/>
        <v>0</v>
      </c>
      <c r="AG165" s="382">
        <f t="shared" si="36"/>
        <v>0</v>
      </c>
      <c r="AH165" s="382">
        <f t="shared" si="36"/>
        <v>0</v>
      </c>
      <c r="AI165" s="382">
        <f t="shared" si="36"/>
        <v>0</v>
      </c>
      <c r="AJ165" s="382">
        <f t="shared" si="36"/>
        <v>0</v>
      </c>
      <c r="AK165" s="382">
        <f t="shared" si="36"/>
        <v>0</v>
      </c>
      <c r="AL165" s="382">
        <f t="shared" si="36"/>
        <v>0</v>
      </c>
      <c r="AM165" s="382">
        <f t="shared" si="36"/>
        <v>0</v>
      </c>
      <c r="AN165" s="382">
        <f t="shared" si="36"/>
        <v>0</v>
      </c>
      <c r="AO165" s="382">
        <f t="shared" si="36"/>
        <v>0</v>
      </c>
      <c r="AP165" s="382">
        <f t="shared" si="36"/>
        <v>0</v>
      </c>
      <c r="AQ165" s="382">
        <f t="shared" si="36"/>
        <v>0</v>
      </c>
      <c r="AR165" s="382">
        <f t="shared" si="36"/>
        <v>0</v>
      </c>
      <c r="AS165" s="382">
        <f t="shared" si="36"/>
        <v>0</v>
      </c>
      <c r="AT165" s="382">
        <f t="shared" si="36"/>
        <v>0</v>
      </c>
      <c r="AU165" s="382">
        <f t="shared" si="36"/>
        <v>0</v>
      </c>
      <c r="AV165" s="382">
        <f t="shared" si="36"/>
        <v>0</v>
      </c>
      <c r="AW165" s="382">
        <f t="shared" si="36"/>
        <v>0</v>
      </c>
      <c r="AX165" s="382">
        <f t="shared" si="36"/>
        <v>0</v>
      </c>
      <c r="AY165" s="382">
        <f t="shared" si="36"/>
        <v>0</v>
      </c>
      <c r="AZ165" s="382">
        <f t="shared" si="36"/>
        <v>0</v>
      </c>
      <c r="BA165" s="382">
        <f t="shared" si="36"/>
        <v>0</v>
      </c>
      <c r="BB165" s="382">
        <f t="shared" si="36"/>
        <v>0</v>
      </c>
      <c r="BC165" s="382">
        <f t="shared" si="36"/>
        <v>0</v>
      </c>
      <c r="BD165" s="382">
        <f t="shared" si="36"/>
        <v>0</v>
      </c>
      <c r="BE165" s="382">
        <f t="shared" si="36"/>
        <v>0</v>
      </c>
      <c r="BF165" s="382">
        <f t="shared" si="36"/>
        <v>0</v>
      </c>
      <c r="BG165" s="382">
        <f t="shared" si="36"/>
        <v>0</v>
      </c>
      <c r="BH165" s="382">
        <f t="shared" si="36"/>
        <v>0</v>
      </c>
      <c r="BI165" s="382">
        <f t="shared" si="36"/>
        <v>0</v>
      </c>
      <c r="BJ165" s="382">
        <f t="shared" si="36"/>
        <v>0</v>
      </c>
      <c r="BK165" s="382">
        <f t="shared" si="36"/>
        <v>0</v>
      </c>
      <c r="BL165" s="382">
        <f t="shared" si="36"/>
        <v>0</v>
      </c>
      <c r="BM165" s="382">
        <f t="shared" si="36"/>
        <v>0</v>
      </c>
      <c r="BN165" s="382">
        <f t="shared" si="36"/>
        <v>0</v>
      </c>
      <c r="BO165" s="382">
        <f t="shared" si="36"/>
        <v>0</v>
      </c>
      <c r="BP165" s="388">
        <f t="shared" si="13"/>
        <v>0</v>
      </c>
    </row>
    <row r="166" spans="3:68" x14ac:dyDescent="0.35">
      <c r="C166" s="109" t="str">
        <f t="shared" si="11"/>
        <v>&lt;Select&gt;</v>
      </c>
      <c r="D166" s="109" t="str">
        <f t="shared" si="11"/>
        <v>&lt;Select&gt;</v>
      </c>
      <c r="E166" s="109" t="str">
        <f t="shared" si="14"/>
        <v/>
      </c>
      <c r="F166" s="109" t="str">
        <f t="shared" si="14"/>
        <v>&lt;Select&gt;</v>
      </c>
      <c r="G166" s="109" t="str">
        <f t="shared" si="14"/>
        <v>&lt;Select&gt;</v>
      </c>
      <c r="H166" s="382">
        <f t="shared" ref="H166" si="37">IFERROR(H102*INDEX($C$14:$BJ$15,MATCH($D166,$B$14:$B$15,0),MATCH(H$153,$C$13:$BJ$13,0)),
H102*INDEX($C$14:$BJ$14,MATCH(H$153,$C$13:$BJ$13,0)))</f>
        <v>0</v>
      </c>
      <c r="I166" s="382">
        <f t="shared" ref="I166:BO166" si="38">IFERROR(I102*INDEX($C$14:$BJ$15,MATCH($D166,$B$14:$B$15,0),MATCH(I$153,$C$13:$BJ$13,0)),
I102*INDEX($C$14:$BJ$14,MATCH(I$153,$C$13:$BJ$13,0)))</f>
        <v>0</v>
      </c>
      <c r="J166" s="382">
        <f t="shared" si="38"/>
        <v>0</v>
      </c>
      <c r="K166" s="382">
        <f t="shared" si="38"/>
        <v>0</v>
      </c>
      <c r="L166" s="382">
        <f t="shared" si="38"/>
        <v>0</v>
      </c>
      <c r="M166" s="382">
        <f t="shared" si="38"/>
        <v>0</v>
      </c>
      <c r="N166" s="382">
        <f t="shared" si="38"/>
        <v>0</v>
      </c>
      <c r="O166" s="382">
        <f t="shared" si="38"/>
        <v>0</v>
      </c>
      <c r="P166" s="382">
        <f t="shared" si="38"/>
        <v>0</v>
      </c>
      <c r="Q166" s="382">
        <f t="shared" si="38"/>
        <v>0</v>
      </c>
      <c r="R166" s="382">
        <f t="shared" si="38"/>
        <v>0</v>
      </c>
      <c r="S166" s="382">
        <f t="shared" si="38"/>
        <v>0</v>
      </c>
      <c r="T166" s="382">
        <f t="shared" si="38"/>
        <v>0</v>
      </c>
      <c r="U166" s="382">
        <f t="shared" si="38"/>
        <v>0</v>
      </c>
      <c r="V166" s="382">
        <f t="shared" si="38"/>
        <v>0</v>
      </c>
      <c r="W166" s="382">
        <f t="shared" si="38"/>
        <v>0</v>
      </c>
      <c r="X166" s="382">
        <f t="shared" si="38"/>
        <v>0</v>
      </c>
      <c r="Y166" s="382">
        <f t="shared" si="38"/>
        <v>0</v>
      </c>
      <c r="Z166" s="382">
        <f t="shared" si="38"/>
        <v>0</v>
      </c>
      <c r="AA166" s="382">
        <f t="shared" si="38"/>
        <v>0</v>
      </c>
      <c r="AB166" s="382">
        <f t="shared" si="38"/>
        <v>0</v>
      </c>
      <c r="AC166" s="382">
        <f t="shared" si="38"/>
        <v>0</v>
      </c>
      <c r="AD166" s="382">
        <f t="shared" si="38"/>
        <v>0</v>
      </c>
      <c r="AE166" s="382">
        <f t="shared" si="38"/>
        <v>0</v>
      </c>
      <c r="AF166" s="382">
        <f t="shared" si="38"/>
        <v>0</v>
      </c>
      <c r="AG166" s="382">
        <f t="shared" si="38"/>
        <v>0</v>
      </c>
      <c r="AH166" s="382">
        <f t="shared" si="38"/>
        <v>0</v>
      </c>
      <c r="AI166" s="382">
        <f t="shared" si="38"/>
        <v>0</v>
      </c>
      <c r="AJ166" s="382">
        <f t="shared" si="38"/>
        <v>0</v>
      </c>
      <c r="AK166" s="382">
        <f t="shared" si="38"/>
        <v>0</v>
      </c>
      <c r="AL166" s="382">
        <f t="shared" si="38"/>
        <v>0</v>
      </c>
      <c r="AM166" s="382">
        <f t="shared" si="38"/>
        <v>0</v>
      </c>
      <c r="AN166" s="382">
        <f t="shared" si="38"/>
        <v>0</v>
      </c>
      <c r="AO166" s="382">
        <f t="shared" si="38"/>
        <v>0</v>
      </c>
      <c r="AP166" s="382">
        <f t="shared" si="38"/>
        <v>0</v>
      </c>
      <c r="AQ166" s="382">
        <f t="shared" si="38"/>
        <v>0</v>
      </c>
      <c r="AR166" s="382">
        <f t="shared" si="38"/>
        <v>0</v>
      </c>
      <c r="AS166" s="382">
        <f t="shared" si="38"/>
        <v>0</v>
      </c>
      <c r="AT166" s="382">
        <f t="shared" si="38"/>
        <v>0</v>
      </c>
      <c r="AU166" s="382">
        <f t="shared" si="38"/>
        <v>0</v>
      </c>
      <c r="AV166" s="382">
        <f t="shared" si="38"/>
        <v>0</v>
      </c>
      <c r="AW166" s="382">
        <f t="shared" si="38"/>
        <v>0</v>
      </c>
      <c r="AX166" s="382">
        <f t="shared" si="38"/>
        <v>0</v>
      </c>
      <c r="AY166" s="382">
        <f t="shared" si="38"/>
        <v>0</v>
      </c>
      <c r="AZ166" s="382">
        <f t="shared" si="38"/>
        <v>0</v>
      </c>
      <c r="BA166" s="382">
        <f t="shared" si="38"/>
        <v>0</v>
      </c>
      <c r="BB166" s="382">
        <f t="shared" si="38"/>
        <v>0</v>
      </c>
      <c r="BC166" s="382">
        <f t="shared" si="38"/>
        <v>0</v>
      </c>
      <c r="BD166" s="382">
        <f t="shared" si="38"/>
        <v>0</v>
      </c>
      <c r="BE166" s="382">
        <f t="shared" si="38"/>
        <v>0</v>
      </c>
      <c r="BF166" s="382">
        <f t="shared" si="38"/>
        <v>0</v>
      </c>
      <c r="BG166" s="382">
        <f t="shared" si="38"/>
        <v>0</v>
      </c>
      <c r="BH166" s="382">
        <f t="shared" si="38"/>
        <v>0</v>
      </c>
      <c r="BI166" s="382">
        <f t="shared" si="38"/>
        <v>0</v>
      </c>
      <c r="BJ166" s="382">
        <f t="shared" si="38"/>
        <v>0</v>
      </c>
      <c r="BK166" s="382">
        <f t="shared" si="38"/>
        <v>0</v>
      </c>
      <c r="BL166" s="382">
        <f t="shared" si="38"/>
        <v>0</v>
      </c>
      <c r="BM166" s="382">
        <f t="shared" si="38"/>
        <v>0</v>
      </c>
      <c r="BN166" s="382">
        <f t="shared" si="38"/>
        <v>0</v>
      </c>
      <c r="BO166" s="382">
        <f t="shared" si="38"/>
        <v>0</v>
      </c>
      <c r="BP166" s="388">
        <f t="shared" si="13"/>
        <v>0</v>
      </c>
    </row>
    <row r="167" spans="3:68" x14ac:dyDescent="0.35">
      <c r="C167" s="109" t="str">
        <f t="shared" si="11"/>
        <v>&lt;Select&gt;</v>
      </c>
      <c r="D167" s="109" t="str">
        <f t="shared" si="11"/>
        <v>&lt;Select&gt;</v>
      </c>
      <c r="E167" s="109" t="str">
        <f t="shared" si="14"/>
        <v/>
      </c>
      <c r="F167" s="109" t="str">
        <f t="shared" si="14"/>
        <v>&lt;Select&gt;</v>
      </c>
      <c r="G167" s="109" t="str">
        <f t="shared" si="14"/>
        <v>&lt;Select&gt;</v>
      </c>
      <c r="H167" s="382">
        <f t="shared" ref="H167" si="39">IFERROR(H103*INDEX($C$14:$BJ$15,MATCH($D167,$B$14:$B$15,0),MATCH(H$153,$C$13:$BJ$13,0)),
H103*INDEX($C$14:$BJ$14,MATCH(H$153,$C$13:$BJ$13,0)))</f>
        <v>0</v>
      </c>
      <c r="I167" s="382">
        <f t="shared" ref="I167:BO167" si="40">IFERROR(I103*INDEX($C$14:$BJ$15,MATCH($D167,$B$14:$B$15,0),MATCH(I$153,$C$13:$BJ$13,0)),
I103*INDEX($C$14:$BJ$14,MATCH(I$153,$C$13:$BJ$13,0)))</f>
        <v>0</v>
      </c>
      <c r="J167" s="382">
        <f t="shared" si="40"/>
        <v>0</v>
      </c>
      <c r="K167" s="382">
        <f t="shared" si="40"/>
        <v>0</v>
      </c>
      <c r="L167" s="382">
        <f t="shared" si="40"/>
        <v>0</v>
      </c>
      <c r="M167" s="382">
        <f t="shared" si="40"/>
        <v>0</v>
      </c>
      <c r="N167" s="382">
        <f t="shared" si="40"/>
        <v>0</v>
      </c>
      <c r="O167" s="382">
        <f t="shared" si="40"/>
        <v>0</v>
      </c>
      <c r="P167" s="382">
        <f t="shared" si="40"/>
        <v>0</v>
      </c>
      <c r="Q167" s="382">
        <f t="shared" si="40"/>
        <v>0</v>
      </c>
      <c r="R167" s="382">
        <f t="shared" si="40"/>
        <v>0</v>
      </c>
      <c r="S167" s="382">
        <f t="shared" si="40"/>
        <v>0</v>
      </c>
      <c r="T167" s="382">
        <f t="shared" si="40"/>
        <v>0</v>
      </c>
      <c r="U167" s="382">
        <f t="shared" si="40"/>
        <v>0</v>
      </c>
      <c r="V167" s="382">
        <f t="shared" si="40"/>
        <v>0</v>
      </c>
      <c r="W167" s="382">
        <f t="shared" si="40"/>
        <v>0</v>
      </c>
      <c r="X167" s="382">
        <f t="shared" si="40"/>
        <v>0</v>
      </c>
      <c r="Y167" s="382">
        <f t="shared" si="40"/>
        <v>0</v>
      </c>
      <c r="Z167" s="382">
        <f t="shared" si="40"/>
        <v>0</v>
      </c>
      <c r="AA167" s="382">
        <f t="shared" si="40"/>
        <v>0</v>
      </c>
      <c r="AB167" s="382">
        <f t="shared" si="40"/>
        <v>0</v>
      </c>
      <c r="AC167" s="382">
        <f t="shared" si="40"/>
        <v>0</v>
      </c>
      <c r="AD167" s="382">
        <f t="shared" si="40"/>
        <v>0</v>
      </c>
      <c r="AE167" s="382">
        <f t="shared" si="40"/>
        <v>0</v>
      </c>
      <c r="AF167" s="382">
        <f t="shared" si="40"/>
        <v>0</v>
      </c>
      <c r="AG167" s="382">
        <f t="shared" si="40"/>
        <v>0</v>
      </c>
      <c r="AH167" s="382">
        <f t="shared" si="40"/>
        <v>0</v>
      </c>
      <c r="AI167" s="382">
        <f t="shared" si="40"/>
        <v>0</v>
      </c>
      <c r="AJ167" s="382">
        <f t="shared" si="40"/>
        <v>0</v>
      </c>
      <c r="AK167" s="382">
        <f t="shared" si="40"/>
        <v>0</v>
      </c>
      <c r="AL167" s="382">
        <f t="shared" si="40"/>
        <v>0</v>
      </c>
      <c r="AM167" s="382">
        <f t="shared" si="40"/>
        <v>0</v>
      </c>
      <c r="AN167" s="382">
        <f t="shared" si="40"/>
        <v>0</v>
      </c>
      <c r="AO167" s="382">
        <f t="shared" si="40"/>
        <v>0</v>
      </c>
      <c r="AP167" s="382">
        <f t="shared" si="40"/>
        <v>0</v>
      </c>
      <c r="AQ167" s="382">
        <f t="shared" si="40"/>
        <v>0</v>
      </c>
      <c r="AR167" s="382">
        <f t="shared" si="40"/>
        <v>0</v>
      </c>
      <c r="AS167" s="382">
        <f t="shared" si="40"/>
        <v>0</v>
      </c>
      <c r="AT167" s="382">
        <f t="shared" si="40"/>
        <v>0</v>
      </c>
      <c r="AU167" s="382">
        <f t="shared" si="40"/>
        <v>0</v>
      </c>
      <c r="AV167" s="382">
        <f t="shared" si="40"/>
        <v>0</v>
      </c>
      <c r="AW167" s="382">
        <f t="shared" si="40"/>
        <v>0</v>
      </c>
      <c r="AX167" s="382">
        <f t="shared" si="40"/>
        <v>0</v>
      </c>
      <c r="AY167" s="382">
        <f t="shared" si="40"/>
        <v>0</v>
      </c>
      <c r="AZ167" s="382">
        <f t="shared" si="40"/>
        <v>0</v>
      </c>
      <c r="BA167" s="382">
        <f t="shared" si="40"/>
        <v>0</v>
      </c>
      <c r="BB167" s="382">
        <f t="shared" si="40"/>
        <v>0</v>
      </c>
      <c r="BC167" s="382">
        <f t="shared" si="40"/>
        <v>0</v>
      </c>
      <c r="BD167" s="382">
        <f t="shared" si="40"/>
        <v>0</v>
      </c>
      <c r="BE167" s="382">
        <f t="shared" si="40"/>
        <v>0</v>
      </c>
      <c r="BF167" s="382">
        <f t="shared" si="40"/>
        <v>0</v>
      </c>
      <c r="BG167" s="382">
        <f t="shared" si="40"/>
        <v>0</v>
      </c>
      <c r="BH167" s="382">
        <f t="shared" si="40"/>
        <v>0</v>
      </c>
      <c r="BI167" s="382">
        <f t="shared" si="40"/>
        <v>0</v>
      </c>
      <c r="BJ167" s="382">
        <f t="shared" si="40"/>
        <v>0</v>
      </c>
      <c r="BK167" s="382">
        <f t="shared" si="40"/>
        <v>0</v>
      </c>
      <c r="BL167" s="382">
        <f t="shared" si="40"/>
        <v>0</v>
      </c>
      <c r="BM167" s="382">
        <f t="shared" si="40"/>
        <v>0</v>
      </c>
      <c r="BN167" s="382">
        <f t="shared" si="40"/>
        <v>0</v>
      </c>
      <c r="BO167" s="382">
        <f t="shared" si="40"/>
        <v>0</v>
      </c>
      <c r="BP167" s="388">
        <f t="shared" si="13"/>
        <v>0</v>
      </c>
    </row>
    <row r="168" spans="3:68" x14ac:dyDescent="0.35">
      <c r="C168" s="109" t="str">
        <f t="shared" si="11"/>
        <v>&lt;Select&gt;</v>
      </c>
      <c r="D168" s="109" t="str">
        <f t="shared" si="11"/>
        <v>&lt;Select&gt;</v>
      </c>
      <c r="E168" s="109" t="str">
        <f t="shared" si="14"/>
        <v/>
      </c>
      <c r="F168" s="109" t="str">
        <f t="shared" si="14"/>
        <v>&lt;Select&gt;</v>
      </c>
      <c r="G168" s="109" t="str">
        <f t="shared" si="14"/>
        <v>&lt;Select&gt;</v>
      </c>
      <c r="H168" s="382">
        <f t="shared" ref="H168" si="41">IFERROR(H104*INDEX($C$14:$BJ$15,MATCH($D168,$B$14:$B$15,0),MATCH(H$153,$C$13:$BJ$13,0)),
H104*INDEX($C$14:$BJ$14,MATCH(H$153,$C$13:$BJ$13,0)))</f>
        <v>0</v>
      </c>
      <c r="I168" s="382">
        <f t="shared" ref="I168:BO168" si="42">IFERROR(I104*INDEX($C$14:$BJ$15,MATCH($D168,$B$14:$B$15,0),MATCH(I$153,$C$13:$BJ$13,0)),
I104*INDEX($C$14:$BJ$14,MATCH(I$153,$C$13:$BJ$13,0)))</f>
        <v>0</v>
      </c>
      <c r="J168" s="382">
        <f t="shared" si="42"/>
        <v>0</v>
      </c>
      <c r="K168" s="382">
        <f t="shared" si="42"/>
        <v>0</v>
      </c>
      <c r="L168" s="382">
        <f t="shared" si="42"/>
        <v>0</v>
      </c>
      <c r="M168" s="382">
        <f t="shared" si="42"/>
        <v>0</v>
      </c>
      <c r="N168" s="382">
        <f t="shared" si="42"/>
        <v>0</v>
      </c>
      <c r="O168" s="382">
        <f t="shared" si="42"/>
        <v>0</v>
      </c>
      <c r="P168" s="382">
        <f t="shared" si="42"/>
        <v>0</v>
      </c>
      <c r="Q168" s="382">
        <f t="shared" si="42"/>
        <v>0</v>
      </c>
      <c r="R168" s="382">
        <f t="shared" si="42"/>
        <v>0</v>
      </c>
      <c r="S168" s="382">
        <f t="shared" si="42"/>
        <v>0</v>
      </c>
      <c r="T168" s="382">
        <f t="shared" si="42"/>
        <v>0</v>
      </c>
      <c r="U168" s="382">
        <f t="shared" si="42"/>
        <v>0</v>
      </c>
      <c r="V168" s="382">
        <f t="shared" si="42"/>
        <v>0</v>
      </c>
      <c r="W168" s="382">
        <f t="shared" si="42"/>
        <v>0</v>
      </c>
      <c r="X168" s="382">
        <f t="shared" si="42"/>
        <v>0</v>
      </c>
      <c r="Y168" s="382">
        <f t="shared" si="42"/>
        <v>0</v>
      </c>
      <c r="Z168" s="382">
        <f t="shared" si="42"/>
        <v>0</v>
      </c>
      <c r="AA168" s="382">
        <f t="shared" si="42"/>
        <v>0</v>
      </c>
      <c r="AB168" s="382">
        <f t="shared" si="42"/>
        <v>0</v>
      </c>
      <c r="AC168" s="382">
        <f t="shared" si="42"/>
        <v>0</v>
      </c>
      <c r="AD168" s="382">
        <f t="shared" si="42"/>
        <v>0</v>
      </c>
      <c r="AE168" s="382">
        <f t="shared" si="42"/>
        <v>0</v>
      </c>
      <c r="AF168" s="382">
        <f t="shared" si="42"/>
        <v>0</v>
      </c>
      <c r="AG168" s="382">
        <f t="shared" si="42"/>
        <v>0</v>
      </c>
      <c r="AH168" s="382">
        <f t="shared" si="42"/>
        <v>0</v>
      </c>
      <c r="AI168" s="382">
        <f t="shared" si="42"/>
        <v>0</v>
      </c>
      <c r="AJ168" s="382">
        <f t="shared" si="42"/>
        <v>0</v>
      </c>
      <c r="AK168" s="382">
        <f t="shared" si="42"/>
        <v>0</v>
      </c>
      <c r="AL168" s="382">
        <f t="shared" si="42"/>
        <v>0</v>
      </c>
      <c r="AM168" s="382">
        <f t="shared" si="42"/>
        <v>0</v>
      </c>
      <c r="AN168" s="382">
        <f t="shared" si="42"/>
        <v>0</v>
      </c>
      <c r="AO168" s="382">
        <f t="shared" si="42"/>
        <v>0</v>
      </c>
      <c r="AP168" s="382">
        <f t="shared" si="42"/>
        <v>0</v>
      </c>
      <c r="AQ168" s="382">
        <f t="shared" si="42"/>
        <v>0</v>
      </c>
      <c r="AR168" s="382">
        <f t="shared" si="42"/>
        <v>0</v>
      </c>
      <c r="AS168" s="382">
        <f t="shared" si="42"/>
        <v>0</v>
      </c>
      <c r="AT168" s="382">
        <f t="shared" si="42"/>
        <v>0</v>
      </c>
      <c r="AU168" s="382">
        <f t="shared" si="42"/>
        <v>0</v>
      </c>
      <c r="AV168" s="382">
        <f t="shared" si="42"/>
        <v>0</v>
      </c>
      <c r="AW168" s="382">
        <f t="shared" si="42"/>
        <v>0</v>
      </c>
      <c r="AX168" s="382">
        <f t="shared" si="42"/>
        <v>0</v>
      </c>
      <c r="AY168" s="382">
        <f t="shared" si="42"/>
        <v>0</v>
      </c>
      <c r="AZ168" s="382">
        <f t="shared" si="42"/>
        <v>0</v>
      </c>
      <c r="BA168" s="382">
        <f t="shared" si="42"/>
        <v>0</v>
      </c>
      <c r="BB168" s="382">
        <f t="shared" si="42"/>
        <v>0</v>
      </c>
      <c r="BC168" s="382">
        <f t="shared" si="42"/>
        <v>0</v>
      </c>
      <c r="BD168" s="382">
        <f t="shared" si="42"/>
        <v>0</v>
      </c>
      <c r="BE168" s="382">
        <f t="shared" si="42"/>
        <v>0</v>
      </c>
      <c r="BF168" s="382">
        <f t="shared" si="42"/>
        <v>0</v>
      </c>
      <c r="BG168" s="382">
        <f t="shared" si="42"/>
        <v>0</v>
      </c>
      <c r="BH168" s="382">
        <f t="shared" si="42"/>
        <v>0</v>
      </c>
      <c r="BI168" s="382">
        <f t="shared" si="42"/>
        <v>0</v>
      </c>
      <c r="BJ168" s="382">
        <f t="shared" si="42"/>
        <v>0</v>
      </c>
      <c r="BK168" s="382">
        <f t="shared" si="42"/>
        <v>0</v>
      </c>
      <c r="BL168" s="382">
        <f t="shared" si="42"/>
        <v>0</v>
      </c>
      <c r="BM168" s="382">
        <f t="shared" si="42"/>
        <v>0</v>
      </c>
      <c r="BN168" s="382">
        <f t="shared" si="42"/>
        <v>0</v>
      </c>
      <c r="BO168" s="382">
        <f t="shared" si="42"/>
        <v>0</v>
      </c>
      <c r="BP168" s="388">
        <f t="shared" si="13"/>
        <v>0</v>
      </c>
    </row>
    <row r="169" spans="3:68" x14ac:dyDescent="0.35">
      <c r="C169" s="109" t="str">
        <f t="shared" si="11"/>
        <v>&lt;Select&gt;</v>
      </c>
      <c r="D169" s="109" t="str">
        <f t="shared" si="11"/>
        <v>&lt;Select&gt;</v>
      </c>
      <c r="E169" s="109" t="str">
        <f t="shared" si="14"/>
        <v/>
      </c>
      <c r="F169" s="109" t="str">
        <f t="shared" si="14"/>
        <v>&lt;Select&gt;</v>
      </c>
      <c r="G169" s="109" t="str">
        <f t="shared" si="14"/>
        <v>&lt;Select&gt;</v>
      </c>
      <c r="H169" s="382">
        <f t="shared" ref="H169" si="43">IFERROR(H105*INDEX($C$14:$BJ$15,MATCH($D169,$B$14:$B$15,0),MATCH(H$153,$C$13:$BJ$13,0)),
H105*INDEX($C$14:$BJ$14,MATCH(H$153,$C$13:$BJ$13,0)))</f>
        <v>0</v>
      </c>
      <c r="I169" s="382">
        <f t="shared" ref="I169:BO169" si="44">IFERROR(I105*INDEX($C$14:$BJ$15,MATCH($D169,$B$14:$B$15,0),MATCH(I$153,$C$13:$BJ$13,0)),
I105*INDEX($C$14:$BJ$14,MATCH(I$153,$C$13:$BJ$13,0)))</f>
        <v>0</v>
      </c>
      <c r="J169" s="382">
        <f t="shared" si="44"/>
        <v>0</v>
      </c>
      <c r="K169" s="382">
        <f t="shared" si="44"/>
        <v>0</v>
      </c>
      <c r="L169" s="382">
        <f t="shared" si="44"/>
        <v>0</v>
      </c>
      <c r="M169" s="382">
        <f t="shared" si="44"/>
        <v>0</v>
      </c>
      <c r="N169" s="382">
        <f t="shared" si="44"/>
        <v>0</v>
      </c>
      <c r="O169" s="382">
        <f t="shared" si="44"/>
        <v>0</v>
      </c>
      <c r="P169" s="382">
        <f t="shared" si="44"/>
        <v>0</v>
      </c>
      <c r="Q169" s="382">
        <f t="shared" si="44"/>
        <v>0</v>
      </c>
      <c r="R169" s="382">
        <f t="shared" si="44"/>
        <v>0</v>
      </c>
      <c r="S169" s="382">
        <f t="shared" si="44"/>
        <v>0</v>
      </c>
      <c r="T169" s="382">
        <f t="shared" si="44"/>
        <v>0</v>
      </c>
      <c r="U169" s="382">
        <f t="shared" si="44"/>
        <v>0</v>
      </c>
      <c r="V169" s="382">
        <f t="shared" si="44"/>
        <v>0</v>
      </c>
      <c r="W169" s="382">
        <f t="shared" si="44"/>
        <v>0</v>
      </c>
      <c r="X169" s="382">
        <f t="shared" si="44"/>
        <v>0</v>
      </c>
      <c r="Y169" s="382">
        <f t="shared" si="44"/>
        <v>0</v>
      </c>
      <c r="Z169" s="382">
        <f t="shared" si="44"/>
        <v>0</v>
      </c>
      <c r="AA169" s="382">
        <f t="shared" si="44"/>
        <v>0</v>
      </c>
      <c r="AB169" s="382">
        <f t="shared" si="44"/>
        <v>0</v>
      </c>
      <c r="AC169" s="382">
        <f t="shared" si="44"/>
        <v>0</v>
      </c>
      <c r="AD169" s="382">
        <f t="shared" si="44"/>
        <v>0</v>
      </c>
      <c r="AE169" s="382">
        <f t="shared" si="44"/>
        <v>0</v>
      </c>
      <c r="AF169" s="382">
        <f t="shared" si="44"/>
        <v>0</v>
      </c>
      <c r="AG169" s="382">
        <f t="shared" si="44"/>
        <v>0</v>
      </c>
      <c r="AH169" s="382">
        <f t="shared" si="44"/>
        <v>0</v>
      </c>
      <c r="AI169" s="382">
        <f t="shared" si="44"/>
        <v>0</v>
      </c>
      <c r="AJ169" s="382">
        <f t="shared" si="44"/>
        <v>0</v>
      </c>
      <c r="AK169" s="382">
        <f t="shared" si="44"/>
        <v>0</v>
      </c>
      <c r="AL169" s="382">
        <f t="shared" si="44"/>
        <v>0</v>
      </c>
      <c r="AM169" s="382">
        <f t="shared" si="44"/>
        <v>0</v>
      </c>
      <c r="AN169" s="382">
        <f t="shared" si="44"/>
        <v>0</v>
      </c>
      <c r="AO169" s="382">
        <f t="shared" si="44"/>
        <v>0</v>
      </c>
      <c r="AP169" s="382">
        <f t="shared" si="44"/>
        <v>0</v>
      </c>
      <c r="AQ169" s="382">
        <f t="shared" si="44"/>
        <v>0</v>
      </c>
      <c r="AR169" s="382">
        <f t="shared" si="44"/>
        <v>0</v>
      </c>
      <c r="AS169" s="382">
        <f t="shared" si="44"/>
        <v>0</v>
      </c>
      <c r="AT169" s="382">
        <f t="shared" si="44"/>
        <v>0</v>
      </c>
      <c r="AU169" s="382">
        <f t="shared" si="44"/>
        <v>0</v>
      </c>
      <c r="AV169" s="382">
        <f t="shared" si="44"/>
        <v>0</v>
      </c>
      <c r="AW169" s="382">
        <f t="shared" si="44"/>
        <v>0</v>
      </c>
      <c r="AX169" s="382">
        <f t="shared" si="44"/>
        <v>0</v>
      </c>
      <c r="AY169" s="382">
        <f t="shared" si="44"/>
        <v>0</v>
      </c>
      <c r="AZ169" s="382">
        <f t="shared" si="44"/>
        <v>0</v>
      </c>
      <c r="BA169" s="382">
        <f t="shared" si="44"/>
        <v>0</v>
      </c>
      <c r="BB169" s="382">
        <f t="shared" si="44"/>
        <v>0</v>
      </c>
      <c r="BC169" s="382">
        <f t="shared" si="44"/>
        <v>0</v>
      </c>
      <c r="BD169" s="382">
        <f t="shared" si="44"/>
        <v>0</v>
      </c>
      <c r="BE169" s="382">
        <f t="shared" si="44"/>
        <v>0</v>
      </c>
      <c r="BF169" s="382">
        <f t="shared" si="44"/>
        <v>0</v>
      </c>
      <c r="BG169" s="382">
        <f t="shared" si="44"/>
        <v>0</v>
      </c>
      <c r="BH169" s="382">
        <f t="shared" si="44"/>
        <v>0</v>
      </c>
      <c r="BI169" s="382">
        <f t="shared" si="44"/>
        <v>0</v>
      </c>
      <c r="BJ169" s="382">
        <f t="shared" si="44"/>
        <v>0</v>
      </c>
      <c r="BK169" s="382">
        <f t="shared" si="44"/>
        <v>0</v>
      </c>
      <c r="BL169" s="382">
        <f t="shared" si="44"/>
        <v>0</v>
      </c>
      <c r="BM169" s="382">
        <f t="shared" si="44"/>
        <v>0</v>
      </c>
      <c r="BN169" s="382">
        <f t="shared" si="44"/>
        <v>0</v>
      </c>
      <c r="BO169" s="382">
        <f t="shared" si="44"/>
        <v>0</v>
      </c>
      <c r="BP169" s="388">
        <f t="shared" si="13"/>
        <v>0</v>
      </c>
    </row>
    <row r="170" spans="3:68" x14ac:dyDescent="0.35">
      <c r="C170" s="109" t="str">
        <f t="shared" si="11"/>
        <v>&lt;Select&gt;</v>
      </c>
      <c r="D170" s="109" t="str">
        <f t="shared" si="11"/>
        <v>&lt;Select&gt;</v>
      </c>
      <c r="E170" s="109" t="str">
        <f t="shared" si="14"/>
        <v/>
      </c>
      <c r="F170" s="109" t="str">
        <f t="shared" si="14"/>
        <v>&lt;Select&gt;</v>
      </c>
      <c r="G170" s="109" t="str">
        <f t="shared" si="14"/>
        <v>&lt;Select&gt;</v>
      </c>
      <c r="H170" s="382">
        <f t="shared" ref="H170" si="45">IFERROR(H106*INDEX($C$14:$BJ$15,MATCH($D170,$B$14:$B$15,0),MATCH(H$153,$C$13:$BJ$13,0)),
H106*INDEX($C$14:$BJ$14,MATCH(H$153,$C$13:$BJ$13,0)))</f>
        <v>0</v>
      </c>
      <c r="I170" s="382">
        <f t="shared" ref="I170:BO170" si="46">IFERROR(I106*INDEX($C$14:$BJ$15,MATCH($D170,$B$14:$B$15,0),MATCH(I$153,$C$13:$BJ$13,0)),
I106*INDEX($C$14:$BJ$14,MATCH(I$153,$C$13:$BJ$13,0)))</f>
        <v>0</v>
      </c>
      <c r="J170" s="382">
        <f t="shared" si="46"/>
        <v>0</v>
      </c>
      <c r="K170" s="382">
        <f t="shared" si="46"/>
        <v>0</v>
      </c>
      <c r="L170" s="382">
        <f t="shared" si="46"/>
        <v>0</v>
      </c>
      <c r="M170" s="382">
        <f t="shared" si="46"/>
        <v>0</v>
      </c>
      <c r="N170" s="382">
        <f t="shared" si="46"/>
        <v>0</v>
      </c>
      <c r="O170" s="382">
        <f t="shared" si="46"/>
        <v>0</v>
      </c>
      <c r="P170" s="382">
        <f t="shared" si="46"/>
        <v>0</v>
      </c>
      <c r="Q170" s="382">
        <f t="shared" si="46"/>
        <v>0</v>
      </c>
      <c r="R170" s="382">
        <f t="shared" si="46"/>
        <v>0</v>
      </c>
      <c r="S170" s="382">
        <f t="shared" si="46"/>
        <v>0</v>
      </c>
      <c r="T170" s="382">
        <f t="shared" si="46"/>
        <v>0</v>
      </c>
      <c r="U170" s="382">
        <f t="shared" si="46"/>
        <v>0</v>
      </c>
      <c r="V170" s="382">
        <f t="shared" si="46"/>
        <v>0</v>
      </c>
      <c r="W170" s="382">
        <f t="shared" si="46"/>
        <v>0</v>
      </c>
      <c r="X170" s="382">
        <f t="shared" si="46"/>
        <v>0</v>
      </c>
      <c r="Y170" s="382">
        <f t="shared" si="46"/>
        <v>0</v>
      </c>
      <c r="Z170" s="382">
        <f t="shared" si="46"/>
        <v>0</v>
      </c>
      <c r="AA170" s="382">
        <f t="shared" si="46"/>
        <v>0</v>
      </c>
      <c r="AB170" s="382">
        <f t="shared" si="46"/>
        <v>0</v>
      </c>
      <c r="AC170" s="382">
        <f t="shared" si="46"/>
        <v>0</v>
      </c>
      <c r="AD170" s="382">
        <f t="shared" si="46"/>
        <v>0</v>
      </c>
      <c r="AE170" s="382">
        <f t="shared" si="46"/>
        <v>0</v>
      </c>
      <c r="AF170" s="382">
        <f t="shared" si="46"/>
        <v>0</v>
      </c>
      <c r="AG170" s="382">
        <f t="shared" si="46"/>
        <v>0</v>
      </c>
      <c r="AH170" s="382">
        <f t="shared" si="46"/>
        <v>0</v>
      </c>
      <c r="AI170" s="382">
        <f t="shared" si="46"/>
        <v>0</v>
      </c>
      <c r="AJ170" s="382">
        <f t="shared" si="46"/>
        <v>0</v>
      </c>
      <c r="AK170" s="382">
        <f t="shared" si="46"/>
        <v>0</v>
      </c>
      <c r="AL170" s="382">
        <f t="shared" si="46"/>
        <v>0</v>
      </c>
      <c r="AM170" s="382">
        <f t="shared" si="46"/>
        <v>0</v>
      </c>
      <c r="AN170" s="382">
        <f t="shared" si="46"/>
        <v>0</v>
      </c>
      <c r="AO170" s="382">
        <f t="shared" si="46"/>
        <v>0</v>
      </c>
      <c r="AP170" s="382">
        <f t="shared" si="46"/>
        <v>0</v>
      </c>
      <c r="AQ170" s="382">
        <f t="shared" si="46"/>
        <v>0</v>
      </c>
      <c r="AR170" s="382">
        <f t="shared" si="46"/>
        <v>0</v>
      </c>
      <c r="AS170" s="382">
        <f t="shared" si="46"/>
        <v>0</v>
      </c>
      <c r="AT170" s="382">
        <f t="shared" si="46"/>
        <v>0</v>
      </c>
      <c r="AU170" s="382">
        <f t="shared" si="46"/>
        <v>0</v>
      </c>
      <c r="AV170" s="382">
        <f t="shared" si="46"/>
        <v>0</v>
      </c>
      <c r="AW170" s="382">
        <f t="shared" si="46"/>
        <v>0</v>
      </c>
      <c r="AX170" s="382">
        <f t="shared" si="46"/>
        <v>0</v>
      </c>
      <c r="AY170" s="382">
        <f t="shared" si="46"/>
        <v>0</v>
      </c>
      <c r="AZ170" s="382">
        <f t="shared" si="46"/>
        <v>0</v>
      </c>
      <c r="BA170" s="382">
        <f t="shared" si="46"/>
        <v>0</v>
      </c>
      <c r="BB170" s="382">
        <f t="shared" si="46"/>
        <v>0</v>
      </c>
      <c r="BC170" s="382">
        <f t="shared" si="46"/>
        <v>0</v>
      </c>
      <c r="BD170" s="382">
        <f t="shared" si="46"/>
        <v>0</v>
      </c>
      <c r="BE170" s="382">
        <f t="shared" si="46"/>
        <v>0</v>
      </c>
      <c r="BF170" s="382">
        <f t="shared" si="46"/>
        <v>0</v>
      </c>
      <c r="BG170" s="382">
        <f t="shared" si="46"/>
        <v>0</v>
      </c>
      <c r="BH170" s="382">
        <f t="shared" si="46"/>
        <v>0</v>
      </c>
      <c r="BI170" s="382">
        <f t="shared" si="46"/>
        <v>0</v>
      </c>
      <c r="BJ170" s="382">
        <f t="shared" si="46"/>
        <v>0</v>
      </c>
      <c r="BK170" s="382">
        <f t="shared" si="46"/>
        <v>0</v>
      </c>
      <c r="BL170" s="382">
        <f t="shared" si="46"/>
        <v>0</v>
      </c>
      <c r="BM170" s="382">
        <f t="shared" si="46"/>
        <v>0</v>
      </c>
      <c r="BN170" s="382">
        <f t="shared" si="46"/>
        <v>0</v>
      </c>
      <c r="BO170" s="382">
        <f t="shared" si="46"/>
        <v>0</v>
      </c>
      <c r="BP170" s="388">
        <f t="shared" si="13"/>
        <v>0</v>
      </c>
    </row>
    <row r="171" spans="3:68" x14ac:dyDescent="0.35">
      <c r="C171" s="109" t="str">
        <f t="shared" si="11"/>
        <v>&lt;Select&gt;</v>
      </c>
      <c r="D171" s="109" t="str">
        <f t="shared" si="11"/>
        <v>&lt;Select&gt;</v>
      </c>
      <c r="E171" s="109" t="str">
        <f t="shared" si="14"/>
        <v/>
      </c>
      <c r="F171" s="109" t="str">
        <f t="shared" si="14"/>
        <v>&lt;Select&gt;</v>
      </c>
      <c r="G171" s="109" t="str">
        <f t="shared" si="14"/>
        <v>&lt;Select&gt;</v>
      </c>
      <c r="H171" s="382">
        <f t="shared" ref="H171" si="47">IFERROR(H107*INDEX($C$14:$BJ$15,MATCH($D171,$B$14:$B$15,0),MATCH(H$153,$C$13:$BJ$13,0)),
H107*INDEX($C$14:$BJ$14,MATCH(H$153,$C$13:$BJ$13,0)))</f>
        <v>0</v>
      </c>
      <c r="I171" s="382">
        <f t="shared" ref="I171:BO171" si="48">IFERROR(I107*INDEX($C$14:$BJ$15,MATCH($D171,$B$14:$B$15,0),MATCH(I$153,$C$13:$BJ$13,0)),
I107*INDEX($C$14:$BJ$14,MATCH(I$153,$C$13:$BJ$13,0)))</f>
        <v>0</v>
      </c>
      <c r="J171" s="382">
        <f t="shared" si="48"/>
        <v>0</v>
      </c>
      <c r="K171" s="382">
        <f t="shared" si="48"/>
        <v>0</v>
      </c>
      <c r="L171" s="382">
        <f t="shared" si="48"/>
        <v>0</v>
      </c>
      <c r="M171" s="382">
        <f t="shared" si="48"/>
        <v>0</v>
      </c>
      <c r="N171" s="382">
        <f t="shared" si="48"/>
        <v>0</v>
      </c>
      <c r="O171" s="382">
        <f t="shared" si="48"/>
        <v>0</v>
      </c>
      <c r="P171" s="382">
        <f t="shared" si="48"/>
        <v>0</v>
      </c>
      <c r="Q171" s="382">
        <f t="shared" si="48"/>
        <v>0</v>
      </c>
      <c r="R171" s="382">
        <f t="shared" si="48"/>
        <v>0</v>
      </c>
      <c r="S171" s="382">
        <f t="shared" si="48"/>
        <v>0</v>
      </c>
      <c r="T171" s="382">
        <f t="shared" si="48"/>
        <v>0</v>
      </c>
      <c r="U171" s="382">
        <f t="shared" si="48"/>
        <v>0</v>
      </c>
      <c r="V171" s="382">
        <f t="shared" si="48"/>
        <v>0</v>
      </c>
      <c r="W171" s="382">
        <f t="shared" si="48"/>
        <v>0</v>
      </c>
      <c r="X171" s="382">
        <f t="shared" si="48"/>
        <v>0</v>
      </c>
      <c r="Y171" s="382">
        <f t="shared" si="48"/>
        <v>0</v>
      </c>
      <c r="Z171" s="382">
        <f t="shared" si="48"/>
        <v>0</v>
      </c>
      <c r="AA171" s="382">
        <f t="shared" si="48"/>
        <v>0</v>
      </c>
      <c r="AB171" s="382">
        <f t="shared" si="48"/>
        <v>0</v>
      </c>
      <c r="AC171" s="382">
        <f t="shared" si="48"/>
        <v>0</v>
      </c>
      <c r="AD171" s="382">
        <f t="shared" si="48"/>
        <v>0</v>
      </c>
      <c r="AE171" s="382">
        <f t="shared" si="48"/>
        <v>0</v>
      </c>
      <c r="AF171" s="382">
        <f t="shared" si="48"/>
        <v>0</v>
      </c>
      <c r="AG171" s="382">
        <f t="shared" si="48"/>
        <v>0</v>
      </c>
      <c r="AH171" s="382">
        <f t="shared" si="48"/>
        <v>0</v>
      </c>
      <c r="AI171" s="382">
        <f t="shared" si="48"/>
        <v>0</v>
      </c>
      <c r="AJ171" s="382">
        <f t="shared" si="48"/>
        <v>0</v>
      </c>
      <c r="AK171" s="382">
        <f t="shared" si="48"/>
        <v>0</v>
      </c>
      <c r="AL171" s="382">
        <f t="shared" si="48"/>
        <v>0</v>
      </c>
      <c r="AM171" s="382">
        <f t="shared" si="48"/>
        <v>0</v>
      </c>
      <c r="AN171" s="382">
        <f t="shared" si="48"/>
        <v>0</v>
      </c>
      <c r="AO171" s="382">
        <f t="shared" si="48"/>
        <v>0</v>
      </c>
      <c r="AP171" s="382">
        <f t="shared" si="48"/>
        <v>0</v>
      </c>
      <c r="AQ171" s="382">
        <f t="shared" si="48"/>
        <v>0</v>
      </c>
      <c r="AR171" s="382">
        <f t="shared" si="48"/>
        <v>0</v>
      </c>
      <c r="AS171" s="382">
        <f t="shared" si="48"/>
        <v>0</v>
      </c>
      <c r="AT171" s="382">
        <f t="shared" si="48"/>
        <v>0</v>
      </c>
      <c r="AU171" s="382">
        <f t="shared" si="48"/>
        <v>0</v>
      </c>
      <c r="AV171" s="382">
        <f t="shared" si="48"/>
        <v>0</v>
      </c>
      <c r="AW171" s="382">
        <f t="shared" si="48"/>
        <v>0</v>
      </c>
      <c r="AX171" s="382">
        <f t="shared" si="48"/>
        <v>0</v>
      </c>
      <c r="AY171" s="382">
        <f t="shared" si="48"/>
        <v>0</v>
      </c>
      <c r="AZ171" s="382">
        <f t="shared" si="48"/>
        <v>0</v>
      </c>
      <c r="BA171" s="382">
        <f t="shared" si="48"/>
        <v>0</v>
      </c>
      <c r="BB171" s="382">
        <f t="shared" si="48"/>
        <v>0</v>
      </c>
      <c r="BC171" s="382">
        <f t="shared" si="48"/>
        <v>0</v>
      </c>
      <c r="BD171" s="382">
        <f t="shared" si="48"/>
        <v>0</v>
      </c>
      <c r="BE171" s="382">
        <f t="shared" si="48"/>
        <v>0</v>
      </c>
      <c r="BF171" s="382">
        <f t="shared" si="48"/>
        <v>0</v>
      </c>
      <c r="BG171" s="382">
        <f t="shared" si="48"/>
        <v>0</v>
      </c>
      <c r="BH171" s="382">
        <f t="shared" si="48"/>
        <v>0</v>
      </c>
      <c r="BI171" s="382">
        <f t="shared" si="48"/>
        <v>0</v>
      </c>
      <c r="BJ171" s="382">
        <f t="shared" si="48"/>
        <v>0</v>
      </c>
      <c r="BK171" s="382">
        <f t="shared" si="48"/>
        <v>0</v>
      </c>
      <c r="BL171" s="382">
        <f t="shared" si="48"/>
        <v>0</v>
      </c>
      <c r="BM171" s="382">
        <f t="shared" si="48"/>
        <v>0</v>
      </c>
      <c r="BN171" s="382">
        <f t="shared" si="48"/>
        <v>0</v>
      </c>
      <c r="BO171" s="382">
        <f t="shared" si="48"/>
        <v>0</v>
      </c>
      <c r="BP171" s="388">
        <f t="shared" si="13"/>
        <v>0</v>
      </c>
    </row>
    <row r="172" spans="3:68" x14ac:dyDescent="0.35">
      <c r="C172" s="109" t="str">
        <f t="shared" si="11"/>
        <v>&lt;Select&gt;</v>
      </c>
      <c r="D172" s="109" t="str">
        <f t="shared" si="11"/>
        <v>&lt;Select&gt;</v>
      </c>
      <c r="E172" s="109" t="str">
        <f t="shared" si="14"/>
        <v/>
      </c>
      <c r="F172" s="109" t="str">
        <f t="shared" si="14"/>
        <v>&lt;Select&gt;</v>
      </c>
      <c r="G172" s="109" t="str">
        <f t="shared" si="14"/>
        <v>&lt;Select&gt;</v>
      </c>
      <c r="H172" s="382">
        <f t="shared" ref="H172" si="49">IFERROR(H108*INDEX($C$14:$BJ$15,MATCH($D172,$B$14:$B$15,0),MATCH(H$153,$C$13:$BJ$13,0)),
H108*INDEX($C$14:$BJ$14,MATCH(H$153,$C$13:$BJ$13,0)))</f>
        <v>0</v>
      </c>
      <c r="I172" s="382">
        <f t="shared" ref="I172:BO172" si="50">IFERROR(I108*INDEX($C$14:$BJ$15,MATCH($D172,$B$14:$B$15,0),MATCH(I$153,$C$13:$BJ$13,0)),
I108*INDEX($C$14:$BJ$14,MATCH(I$153,$C$13:$BJ$13,0)))</f>
        <v>0</v>
      </c>
      <c r="J172" s="382">
        <f t="shared" si="50"/>
        <v>0</v>
      </c>
      <c r="K172" s="382">
        <f t="shared" si="50"/>
        <v>0</v>
      </c>
      <c r="L172" s="382">
        <f t="shared" si="50"/>
        <v>0</v>
      </c>
      <c r="M172" s="382">
        <f t="shared" si="50"/>
        <v>0</v>
      </c>
      <c r="N172" s="382">
        <f t="shared" si="50"/>
        <v>0</v>
      </c>
      <c r="O172" s="382">
        <f t="shared" si="50"/>
        <v>0</v>
      </c>
      <c r="P172" s="382">
        <f t="shared" si="50"/>
        <v>0</v>
      </c>
      <c r="Q172" s="382">
        <f t="shared" si="50"/>
        <v>0</v>
      </c>
      <c r="R172" s="382">
        <f t="shared" si="50"/>
        <v>0</v>
      </c>
      <c r="S172" s="382">
        <f t="shared" si="50"/>
        <v>0</v>
      </c>
      <c r="T172" s="382">
        <f t="shared" si="50"/>
        <v>0</v>
      </c>
      <c r="U172" s="382">
        <f t="shared" si="50"/>
        <v>0</v>
      </c>
      <c r="V172" s="382">
        <f t="shared" si="50"/>
        <v>0</v>
      </c>
      <c r="W172" s="382">
        <f t="shared" si="50"/>
        <v>0</v>
      </c>
      <c r="X172" s="382">
        <f t="shared" si="50"/>
        <v>0</v>
      </c>
      <c r="Y172" s="382">
        <f t="shared" si="50"/>
        <v>0</v>
      </c>
      <c r="Z172" s="382">
        <f t="shared" si="50"/>
        <v>0</v>
      </c>
      <c r="AA172" s="382">
        <f t="shared" si="50"/>
        <v>0</v>
      </c>
      <c r="AB172" s="382">
        <f t="shared" si="50"/>
        <v>0</v>
      </c>
      <c r="AC172" s="382">
        <f t="shared" si="50"/>
        <v>0</v>
      </c>
      <c r="AD172" s="382">
        <f t="shared" si="50"/>
        <v>0</v>
      </c>
      <c r="AE172" s="382">
        <f t="shared" si="50"/>
        <v>0</v>
      </c>
      <c r="AF172" s="382">
        <f t="shared" si="50"/>
        <v>0</v>
      </c>
      <c r="AG172" s="382">
        <f t="shared" si="50"/>
        <v>0</v>
      </c>
      <c r="AH172" s="382">
        <f t="shared" si="50"/>
        <v>0</v>
      </c>
      <c r="AI172" s="382">
        <f t="shared" si="50"/>
        <v>0</v>
      </c>
      <c r="AJ172" s="382">
        <f t="shared" si="50"/>
        <v>0</v>
      </c>
      <c r="AK172" s="382">
        <f t="shared" si="50"/>
        <v>0</v>
      </c>
      <c r="AL172" s="382">
        <f t="shared" si="50"/>
        <v>0</v>
      </c>
      <c r="AM172" s="382">
        <f t="shared" si="50"/>
        <v>0</v>
      </c>
      <c r="AN172" s="382">
        <f t="shared" si="50"/>
        <v>0</v>
      </c>
      <c r="AO172" s="382">
        <f t="shared" si="50"/>
        <v>0</v>
      </c>
      <c r="AP172" s="382">
        <f t="shared" si="50"/>
        <v>0</v>
      </c>
      <c r="AQ172" s="382">
        <f t="shared" si="50"/>
        <v>0</v>
      </c>
      <c r="AR172" s="382">
        <f t="shared" si="50"/>
        <v>0</v>
      </c>
      <c r="AS172" s="382">
        <f t="shared" si="50"/>
        <v>0</v>
      </c>
      <c r="AT172" s="382">
        <f t="shared" si="50"/>
        <v>0</v>
      </c>
      <c r="AU172" s="382">
        <f t="shared" si="50"/>
        <v>0</v>
      </c>
      <c r="AV172" s="382">
        <f t="shared" si="50"/>
        <v>0</v>
      </c>
      <c r="AW172" s="382">
        <f t="shared" si="50"/>
        <v>0</v>
      </c>
      <c r="AX172" s="382">
        <f t="shared" si="50"/>
        <v>0</v>
      </c>
      <c r="AY172" s="382">
        <f t="shared" si="50"/>
        <v>0</v>
      </c>
      <c r="AZ172" s="382">
        <f t="shared" si="50"/>
        <v>0</v>
      </c>
      <c r="BA172" s="382">
        <f t="shared" si="50"/>
        <v>0</v>
      </c>
      <c r="BB172" s="382">
        <f t="shared" si="50"/>
        <v>0</v>
      </c>
      <c r="BC172" s="382">
        <f t="shared" si="50"/>
        <v>0</v>
      </c>
      <c r="BD172" s="382">
        <f t="shared" si="50"/>
        <v>0</v>
      </c>
      <c r="BE172" s="382">
        <f t="shared" si="50"/>
        <v>0</v>
      </c>
      <c r="BF172" s="382">
        <f t="shared" si="50"/>
        <v>0</v>
      </c>
      <c r="BG172" s="382">
        <f t="shared" si="50"/>
        <v>0</v>
      </c>
      <c r="BH172" s="382">
        <f t="shared" si="50"/>
        <v>0</v>
      </c>
      <c r="BI172" s="382">
        <f t="shared" si="50"/>
        <v>0</v>
      </c>
      <c r="BJ172" s="382">
        <f t="shared" si="50"/>
        <v>0</v>
      </c>
      <c r="BK172" s="382">
        <f t="shared" si="50"/>
        <v>0</v>
      </c>
      <c r="BL172" s="382">
        <f t="shared" si="50"/>
        <v>0</v>
      </c>
      <c r="BM172" s="382">
        <f t="shared" si="50"/>
        <v>0</v>
      </c>
      <c r="BN172" s="382">
        <f t="shared" si="50"/>
        <v>0</v>
      </c>
      <c r="BO172" s="382">
        <f t="shared" si="50"/>
        <v>0</v>
      </c>
      <c r="BP172" s="388">
        <f t="shared" si="13"/>
        <v>0</v>
      </c>
    </row>
    <row r="173" spans="3:68" x14ac:dyDescent="0.35">
      <c r="C173" s="109" t="str">
        <f t="shared" si="11"/>
        <v>&lt;Select&gt;</v>
      </c>
      <c r="D173" s="109" t="str">
        <f t="shared" si="11"/>
        <v>&lt;Select&gt;</v>
      </c>
      <c r="E173" s="109" t="str">
        <f t="shared" si="14"/>
        <v/>
      </c>
      <c r="F173" s="109" t="str">
        <f t="shared" si="14"/>
        <v>&lt;Select&gt;</v>
      </c>
      <c r="G173" s="109" t="str">
        <f t="shared" si="14"/>
        <v>&lt;Select&gt;</v>
      </c>
      <c r="H173" s="382">
        <f t="shared" ref="H173" si="51">IFERROR(H109*INDEX($C$14:$BJ$15,MATCH($D173,$B$14:$B$15,0),MATCH(H$153,$C$13:$BJ$13,0)),
H109*INDEX($C$14:$BJ$14,MATCH(H$153,$C$13:$BJ$13,0)))</f>
        <v>0</v>
      </c>
      <c r="I173" s="382">
        <f t="shared" ref="I173:BO173" si="52">IFERROR(I109*INDEX($C$14:$BJ$15,MATCH($D173,$B$14:$B$15,0),MATCH(I$153,$C$13:$BJ$13,0)),
I109*INDEX($C$14:$BJ$14,MATCH(I$153,$C$13:$BJ$13,0)))</f>
        <v>0</v>
      </c>
      <c r="J173" s="382">
        <f t="shared" si="52"/>
        <v>0</v>
      </c>
      <c r="K173" s="382">
        <f t="shared" si="52"/>
        <v>0</v>
      </c>
      <c r="L173" s="382">
        <f t="shared" si="52"/>
        <v>0</v>
      </c>
      <c r="M173" s="382">
        <f t="shared" si="52"/>
        <v>0</v>
      </c>
      <c r="N173" s="382">
        <f t="shared" si="52"/>
        <v>0</v>
      </c>
      <c r="O173" s="382">
        <f t="shared" si="52"/>
        <v>0</v>
      </c>
      <c r="P173" s="382">
        <f t="shared" si="52"/>
        <v>0</v>
      </c>
      <c r="Q173" s="382">
        <f t="shared" si="52"/>
        <v>0</v>
      </c>
      <c r="R173" s="382">
        <f t="shared" si="52"/>
        <v>0</v>
      </c>
      <c r="S173" s="382">
        <f t="shared" si="52"/>
        <v>0</v>
      </c>
      <c r="T173" s="382">
        <f t="shared" si="52"/>
        <v>0</v>
      </c>
      <c r="U173" s="382">
        <f t="shared" si="52"/>
        <v>0</v>
      </c>
      <c r="V173" s="382">
        <f t="shared" si="52"/>
        <v>0</v>
      </c>
      <c r="W173" s="382">
        <f t="shared" si="52"/>
        <v>0</v>
      </c>
      <c r="X173" s="382">
        <f t="shared" si="52"/>
        <v>0</v>
      </c>
      <c r="Y173" s="382">
        <f t="shared" si="52"/>
        <v>0</v>
      </c>
      <c r="Z173" s="382">
        <f t="shared" si="52"/>
        <v>0</v>
      </c>
      <c r="AA173" s="382">
        <f t="shared" si="52"/>
        <v>0</v>
      </c>
      <c r="AB173" s="382">
        <f t="shared" si="52"/>
        <v>0</v>
      </c>
      <c r="AC173" s="382">
        <f t="shared" si="52"/>
        <v>0</v>
      </c>
      <c r="AD173" s="382">
        <f t="shared" si="52"/>
        <v>0</v>
      </c>
      <c r="AE173" s="382">
        <f t="shared" si="52"/>
        <v>0</v>
      </c>
      <c r="AF173" s="382">
        <f t="shared" si="52"/>
        <v>0</v>
      </c>
      <c r="AG173" s="382">
        <f t="shared" si="52"/>
        <v>0</v>
      </c>
      <c r="AH173" s="382">
        <f t="shared" si="52"/>
        <v>0</v>
      </c>
      <c r="AI173" s="382">
        <f t="shared" si="52"/>
        <v>0</v>
      </c>
      <c r="AJ173" s="382">
        <f t="shared" si="52"/>
        <v>0</v>
      </c>
      <c r="AK173" s="382">
        <f t="shared" si="52"/>
        <v>0</v>
      </c>
      <c r="AL173" s="382">
        <f t="shared" si="52"/>
        <v>0</v>
      </c>
      <c r="AM173" s="382">
        <f t="shared" si="52"/>
        <v>0</v>
      </c>
      <c r="AN173" s="382">
        <f t="shared" si="52"/>
        <v>0</v>
      </c>
      <c r="AO173" s="382">
        <f t="shared" si="52"/>
        <v>0</v>
      </c>
      <c r="AP173" s="382">
        <f t="shared" si="52"/>
        <v>0</v>
      </c>
      <c r="AQ173" s="382">
        <f t="shared" si="52"/>
        <v>0</v>
      </c>
      <c r="AR173" s="382">
        <f t="shared" si="52"/>
        <v>0</v>
      </c>
      <c r="AS173" s="382">
        <f t="shared" si="52"/>
        <v>0</v>
      </c>
      <c r="AT173" s="382">
        <f t="shared" si="52"/>
        <v>0</v>
      </c>
      <c r="AU173" s="382">
        <f t="shared" si="52"/>
        <v>0</v>
      </c>
      <c r="AV173" s="382">
        <f t="shared" si="52"/>
        <v>0</v>
      </c>
      <c r="AW173" s="382">
        <f t="shared" si="52"/>
        <v>0</v>
      </c>
      <c r="AX173" s="382">
        <f t="shared" si="52"/>
        <v>0</v>
      </c>
      <c r="AY173" s="382">
        <f t="shared" si="52"/>
        <v>0</v>
      </c>
      <c r="AZ173" s="382">
        <f t="shared" si="52"/>
        <v>0</v>
      </c>
      <c r="BA173" s="382">
        <f t="shared" si="52"/>
        <v>0</v>
      </c>
      <c r="BB173" s="382">
        <f t="shared" si="52"/>
        <v>0</v>
      </c>
      <c r="BC173" s="382">
        <f t="shared" si="52"/>
        <v>0</v>
      </c>
      <c r="BD173" s="382">
        <f t="shared" si="52"/>
        <v>0</v>
      </c>
      <c r="BE173" s="382">
        <f t="shared" si="52"/>
        <v>0</v>
      </c>
      <c r="BF173" s="382">
        <f t="shared" si="52"/>
        <v>0</v>
      </c>
      <c r="BG173" s="382">
        <f t="shared" si="52"/>
        <v>0</v>
      </c>
      <c r="BH173" s="382">
        <f t="shared" si="52"/>
        <v>0</v>
      </c>
      <c r="BI173" s="382">
        <f t="shared" si="52"/>
        <v>0</v>
      </c>
      <c r="BJ173" s="382">
        <f t="shared" si="52"/>
        <v>0</v>
      </c>
      <c r="BK173" s="382">
        <f t="shared" si="52"/>
        <v>0</v>
      </c>
      <c r="BL173" s="382">
        <f t="shared" si="52"/>
        <v>0</v>
      </c>
      <c r="BM173" s="382">
        <f t="shared" si="52"/>
        <v>0</v>
      </c>
      <c r="BN173" s="382">
        <f t="shared" si="52"/>
        <v>0</v>
      </c>
      <c r="BO173" s="382">
        <f t="shared" si="52"/>
        <v>0</v>
      </c>
      <c r="BP173" s="388">
        <f t="shared" si="13"/>
        <v>0</v>
      </c>
    </row>
    <row r="174" spans="3:68" x14ac:dyDescent="0.35">
      <c r="C174" s="109" t="str">
        <f t="shared" ref="C174:D193" si="53">C110</f>
        <v>&lt;Select&gt;</v>
      </c>
      <c r="D174" s="109" t="str">
        <f t="shared" si="53"/>
        <v>&lt;Select&gt;</v>
      </c>
      <c r="E174" s="109" t="str">
        <f t="shared" si="14"/>
        <v/>
      </c>
      <c r="F174" s="109" t="str">
        <f t="shared" si="14"/>
        <v>&lt;Select&gt;</v>
      </c>
      <c r="G174" s="109" t="str">
        <f t="shared" si="14"/>
        <v>&lt;Select&gt;</v>
      </c>
      <c r="H174" s="382">
        <f t="shared" ref="H174" si="54">IFERROR(H110*INDEX($C$14:$BJ$15,MATCH($D174,$B$14:$B$15,0),MATCH(H$153,$C$13:$BJ$13,0)),
H110*INDEX($C$14:$BJ$14,MATCH(H$153,$C$13:$BJ$13,0)))</f>
        <v>0</v>
      </c>
      <c r="I174" s="382">
        <f t="shared" ref="I174:BO174" si="55">IFERROR(I110*INDEX($C$14:$BJ$15,MATCH($D174,$B$14:$B$15,0),MATCH(I$153,$C$13:$BJ$13,0)),
I110*INDEX($C$14:$BJ$14,MATCH(I$153,$C$13:$BJ$13,0)))</f>
        <v>0</v>
      </c>
      <c r="J174" s="382">
        <f t="shared" si="55"/>
        <v>0</v>
      </c>
      <c r="K174" s="382">
        <f t="shared" si="55"/>
        <v>0</v>
      </c>
      <c r="L174" s="382">
        <f t="shared" si="55"/>
        <v>0</v>
      </c>
      <c r="M174" s="382">
        <f t="shared" si="55"/>
        <v>0</v>
      </c>
      <c r="N174" s="382">
        <f t="shared" si="55"/>
        <v>0</v>
      </c>
      <c r="O174" s="382">
        <f t="shared" si="55"/>
        <v>0</v>
      </c>
      <c r="P174" s="382">
        <f t="shared" si="55"/>
        <v>0</v>
      </c>
      <c r="Q174" s="382">
        <f t="shared" si="55"/>
        <v>0</v>
      </c>
      <c r="R174" s="382">
        <f t="shared" si="55"/>
        <v>0</v>
      </c>
      <c r="S174" s="382">
        <f t="shared" si="55"/>
        <v>0</v>
      </c>
      <c r="T174" s="382">
        <f t="shared" si="55"/>
        <v>0</v>
      </c>
      <c r="U174" s="382">
        <f t="shared" si="55"/>
        <v>0</v>
      </c>
      <c r="V174" s="382">
        <f t="shared" si="55"/>
        <v>0</v>
      </c>
      <c r="W174" s="382">
        <f t="shared" si="55"/>
        <v>0</v>
      </c>
      <c r="X174" s="382">
        <f t="shared" si="55"/>
        <v>0</v>
      </c>
      <c r="Y174" s="382">
        <f t="shared" si="55"/>
        <v>0</v>
      </c>
      <c r="Z174" s="382">
        <f t="shared" si="55"/>
        <v>0</v>
      </c>
      <c r="AA174" s="382">
        <f t="shared" si="55"/>
        <v>0</v>
      </c>
      <c r="AB174" s="382">
        <f t="shared" si="55"/>
        <v>0</v>
      </c>
      <c r="AC174" s="382">
        <f t="shared" si="55"/>
        <v>0</v>
      </c>
      <c r="AD174" s="382">
        <f t="shared" si="55"/>
        <v>0</v>
      </c>
      <c r="AE174" s="382">
        <f t="shared" si="55"/>
        <v>0</v>
      </c>
      <c r="AF174" s="382">
        <f t="shared" si="55"/>
        <v>0</v>
      </c>
      <c r="AG174" s="382">
        <f t="shared" si="55"/>
        <v>0</v>
      </c>
      <c r="AH174" s="382">
        <f t="shared" si="55"/>
        <v>0</v>
      </c>
      <c r="AI174" s="382">
        <f t="shared" si="55"/>
        <v>0</v>
      </c>
      <c r="AJ174" s="382">
        <f t="shared" si="55"/>
        <v>0</v>
      </c>
      <c r="AK174" s="382">
        <f t="shared" si="55"/>
        <v>0</v>
      </c>
      <c r="AL174" s="382">
        <f t="shared" si="55"/>
        <v>0</v>
      </c>
      <c r="AM174" s="382">
        <f t="shared" si="55"/>
        <v>0</v>
      </c>
      <c r="AN174" s="382">
        <f t="shared" si="55"/>
        <v>0</v>
      </c>
      <c r="AO174" s="382">
        <f t="shared" si="55"/>
        <v>0</v>
      </c>
      <c r="AP174" s="382">
        <f t="shared" si="55"/>
        <v>0</v>
      </c>
      <c r="AQ174" s="382">
        <f t="shared" si="55"/>
        <v>0</v>
      </c>
      <c r="AR174" s="382">
        <f t="shared" si="55"/>
        <v>0</v>
      </c>
      <c r="AS174" s="382">
        <f t="shared" si="55"/>
        <v>0</v>
      </c>
      <c r="AT174" s="382">
        <f t="shared" si="55"/>
        <v>0</v>
      </c>
      <c r="AU174" s="382">
        <f t="shared" si="55"/>
        <v>0</v>
      </c>
      <c r="AV174" s="382">
        <f t="shared" si="55"/>
        <v>0</v>
      </c>
      <c r="AW174" s="382">
        <f t="shared" si="55"/>
        <v>0</v>
      </c>
      <c r="AX174" s="382">
        <f t="shared" si="55"/>
        <v>0</v>
      </c>
      <c r="AY174" s="382">
        <f t="shared" si="55"/>
        <v>0</v>
      </c>
      <c r="AZ174" s="382">
        <f t="shared" si="55"/>
        <v>0</v>
      </c>
      <c r="BA174" s="382">
        <f t="shared" si="55"/>
        <v>0</v>
      </c>
      <c r="BB174" s="382">
        <f t="shared" si="55"/>
        <v>0</v>
      </c>
      <c r="BC174" s="382">
        <f t="shared" si="55"/>
        <v>0</v>
      </c>
      <c r="BD174" s="382">
        <f t="shared" si="55"/>
        <v>0</v>
      </c>
      <c r="BE174" s="382">
        <f t="shared" si="55"/>
        <v>0</v>
      </c>
      <c r="BF174" s="382">
        <f t="shared" si="55"/>
        <v>0</v>
      </c>
      <c r="BG174" s="382">
        <f t="shared" si="55"/>
        <v>0</v>
      </c>
      <c r="BH174" s="382">
        <f t="shared" si="55"/>
        <v>0</v>
      </c>
      <c r="BI174" s="382">
        <f t="shared" si="55"/>
        <v>0</v>
      </c>
      <c r="BJ174" s="382">
        <f t="shared" si="55"/>
        <v>0</v>
      </c>
      <c r="BK174" s="382">
        <f t="shared" si="55"/>
        <v>0</v>
      </c>
      <c r="BL174" s="382">
        <f t="shared" si="55"/>
        <v>0</v>
      </c>
      <c r="BM174" s="382">
        <f t="shared" si="55"/>
        <v>0</v>
      </c>
      <c r="BN174" s="382">
        <f t="shared" si="55"/>
        <v>0</v>
      </c>
      <c r="BO174" s="382">
        <f t="shared" si="55"/>
        <v>0</v>
      </c>
      <c r="BP174" s="388">
        <f t="shared" si="13"/>
        <v>0</v>
      </c>
    </row>
    <row r="175" spans="3:68" x14ac:dyDescent="0.35">
      <c r="C175" s="109" t="str">
        <f t="shared" si="53"/>
        <v>&lt;Select&gt;</v>
      </c>
      <c r="D175" s="109" t="str">
        <f t="shared" si="53"/>
        <v>&lt;Select&gt;</v>
      </c>
      <c r="E175" s="109" t="str">
        <f t="shared" ref="E175:G194" si="56">E111</f>
        <v/>
      </c>
      <c r="F175" s="109" t="str">
        <f t="shared" si="56"/>
        <v>&lt;Select&gt;</v>
      </c>
      <c r="G175" s="109" t="str">
        <f t="shared" si="56"/>
        <v>&lt;Select&gt;</v>
      </c>
      <c r="H175" s="382">
        <f t="shared" ref="H175" si="57">IFERROR(H111*INDEX($C$14:$BJ$15,MATCH($D175,$B$14:$B$15,0),MATCH(H$153,$C$13:$BJ$13,0)),
H111*INDEX($C$14:$BJ$14,MATCH(H$153,$C$13:$BJ$13,0)))</f>
        <v>0</v>
      </c>
      <c r="I175" s="382">
        <f t="shared" ref="I175:BO175" si="58">IFERROR(I111*INDEX($C$14:$BJ$15,MATCH($D175,$B$14:$B$15,0),MATCH(I$153,$C$13:$BJ$13,0)),
I111*INDEX($C$14:$BJ$14,MATCH(I$153,$C$13:$BJ$13,0)))</f>
        <v>0</v>
      </c>
      <c r="J175" s="382">
        <f t="shared" si="58"/>
        <v>0</v>
      </c>
      <c r="K175" s="382">
        <f t="shared" si="58"/>
        <v>0</v>
      </c>
      <c r="L175" s="382">
        <f t="shared" si="58"/>
        <v>0</v>
      </c>
      <c r="M175" s="382">
        <f t="shared" si="58"/>
        <v>0</v>
      </c>
      <c r="N175" s="382">
        <f t="shared" si="58"/>
        <v>0</v>
      </c>
      <c r="O175" s="382">
        <f t="shared" si="58"/>
        <v>0</v>
      </c>
      <c r="P175" s="382">
        <f t="shared" si="58"/>
        <v>0</v>
      </c>
      <c r="Q175" s="382">
        <f t="shared" si="58"/>
        <v>0</v>
      </c>
      <c r="R175" s="382">
        <f t="shared" si="58"/>
        <v>0</v>
      </c>
      <c r="S175" s="382">
        <f t="shared" si="58"/>
        <v>0</v>
      </c>
      <c r="T175" s="382">
        <f t="shared" si="58"/>
        <v>0</v>
      </c>
      <c r="U175" s="382">
        <f t="shared" si="58"/>
        <v>0</v>
      </c>
      <c r="V175" s="382">
        <f t="shared" si="58"/>
        <v>0</v>
      </c>
      <c r="W175" s="382">
        <f t="shared" si="58"/>
        <v>0</v>
      </c>
      <c r="X175" s="382">
        <f t="shared" si="58"/>
        <v>0</v>
      </c>
      <c r="Y175" s="382">
        <f t="shared" si="58"/>
        <v>0</v>
      </c>
      <c r="Z175" s="382">
        <f t="shared" si="58"/>
        <v>0</v>
      </c>
      <c r="AA175" s="382">
        <f t="shared" si="58"/>
        <v>0</v>
      </c>
      <c r="AB175" s="382">
        <f t="shared" si="58"/>
        <v>0</v>
      </c>
      <c r="AC175" s="382">
        <f t="shared" si="58"/>
        <v>0</v>
      </c>
      <c r="AD175" s="382">
        <f t="shared" si="58"/>
        <v>0</v>
      </c>
      <c r="AE175" s="382">
        <f t="shared" si="58"/>
        <v>0</v>
      </c>
      <c r="AF175" s="382">
        <f t="shared" si="58"/>
        <v>0</v>
      </c>
      <c r="AG175" s="382">
        <f t="shared" si="58"/>
        <v>0</v>
      </c>
      <c r="AH175" s="382">
        <f t="shared" si="58"/>
        <v>0</v>
      </c>
      <c r="AI175" s="382">
        <f t="shared" si="58"/>
        <v>0</v>
      </c>
      <c r="AJ175" s="382">
        <f t="shared" si="58"/>
        <v>0</v>
      </c>
      <c r="AK175" s="382">
        <f t="shared" si="58"/>
        <v>0</v>
      </c>
      <c r="AL175" s="382">
        <f t="shared" si="58"/>
        <v>0</v>
      </c>
      <c r="AM175" s="382">
        <f t="shared" si="58"/>
        <v>0</v>
      </c>
      <c r="AN175" s="382">
        <f t="shared" si="58"/>
        <v>0</v>
      </c>
      <c r="AO175" s="382">
        <f t="shared" si="58"/>
        <v>0</v>
      </c>
      <c r="AP175" s="382">
        <f t="shared" si="58"/>
        <v>0</v>
      </c>
      <c r="AQ175" s="382">
        <f t="shared" si="58"/>
        <v>0</v>
      </c>
      <c r="AR175" s="382">
        <f t="shared" si="58"/>
        <v>0</v>
      </c>
      <c r="AS175" s="382">
        <f t="shared" si="58"/>
        <v>0</v>
      </c>
      <c r="AT175" s="382">
        <f t="shared" si="58"/>
        <v>0</v>
      </c>
      <c r="AU175" s="382">
        <f t="shared" si="58"/>
        <v>0</v>
      </c>
      <c r="AV175" s="382">
        <f t="shared" si="58"/>
        <v>0</v>
      </c>
      <c r="AW175" s="382">
        <f t="shared" si="58"/>
        <v>0</v>
      </c>
      <c r="AX175" s="382">
        <f t="shared" si="58"/>
        <v>0</v>
      </c>
      <c r="AY175" s="382">
        <f t="shared" si="58"/>
        <v>0</v>
      </c>
      <c r="AZ175" s="382">
        <f t="shared" si="58"/>
        <v>0</v>
      </c>
      <c r="BA175" s="382">
        <f t="shared" si="58"/>
        <v>0</v>
      </c>
      <c r="BB175" s="382">
        <f t="shared" si="58"/>
        <v>0</v>
      </c>
      <c r="BC175" s="382">
        <f t="shared" si="58"/>
        <v>0</v>
      </c>
      <c r="BD175" s="382">
        <f t="shared" si="58"/>
        <v>0</v>
      </c>
      <c r="BE175" s="382">
        <f t="shared" si="58"/>
        <v>0</v>
      </c>
      <c r="BF175" s="382">
        <f t="shared" si="58"/>
        <v>0</v>
      </c>
      <c r="BG175" s="382">
        <f t="shared" si="58"/>
        <v>0</v>
      </c>
      <c r="BH175" s="382">
        <f t="shared" si="58"/>
        <v>0</v>
      </c>
      <c r="BI175" s="382">
        <f t="shared" si="58"/>
        <v>0</v>
      </c>
      <c r="BJ175" s="382">
        <f t="shared" si="58"/>
        <v>0</v>
      </c>
      <c r="BK175" s="382">
        <f t="shared" si="58"/>
        <v>0</v>
      </c>
      <c r="BL175" s="382">
        <f t="shared" si="58"/>
        <v>0</v>
      </c>
      <c r="BM175" s="382">
        <f t="shared" si="58"/>
        <v>0</v>
      </c>
      <c r="BN175" s="382">
        <f t="shared" si="58"/>
        <v>0</v>
      </c>
      <c r="BO175" s="382">
        <f t="shared" si="58"/>
        <v>0</v>
      </c>
      <c r="BP175" s="388">
        <f t="shared" si="13"/>
        <v>0</v>
      </c>
    </row>
    <row r="176" spans="3:68" x14ac:dyDescent="0.35">
      <c r="C176" s="109" t="str">
        <f t="shared" si="53"/>
        <v>&lt;Select&gt;</v>
      </c>
      <c r="D176" s="109" t="str">
        <f t="shared" si="53"/>
        <v>&lt;Select&gt;</v>
      </c>
      <c r="E176" s="109" t="str">
        <f t="shared" si="56"/>
        <v/>
      </c>
      <c r="F176" s="109" t="str">
        <f t="shared" si="56"/>
        <v>&lt;Select&gt;</v>
      </c>
      <c r="G176" s="109" t="str">
        <f t="shared" si="56"/>
        <v>&lt;Select&gt;</v>
      </c>
      <c r="H176" s="382">
        <f t="shared" ref="H176" si="59">IFERROR(H112*INDEX($C$14:$BJ$15,MATCH($D176,$B$14:$B$15,0),MATCH(H$153,$C$13:$BJ$13,0)),
H112*INDEX($C$14:$BJ$14,MATCH(H$153,$C$13:$BJ$13,0)))</f>
        <v>0</v>
      </c>
      <c r="I176" s="382">
        <f t="shared" ref="I176:BO176" si="60">IFERROR(I112*INDEX($C$14:$BJ$15,MATCH($D176,$B$14:$B$15,0),MATCH(I$153,$C$13:$BJ$13,0)),
I112*INDEX($C$14:$BJ$14,MATCH(I$153,$C$13:$BJ$13,0)))</f>
        <v>0</v>
      </c>
      <c r="J176" s="382">
        <f t="shared" si="60"/>
        <v>0</v>
      </c>
      <c r="K176" s="382">
        <f t="shared" si="60"/>
        <v>0</v>
      </c>
      <c r="L176" s="382">
        <f t="shared" si="60"/>
        <v>0</v>
      </c>
      <c r="M176" s="382">
        <f t="shared" si="60"/>
        <v>0</v>
      </c>
      <c r="N176" s="382">
        <f t="shared" si="60"/>
        <v>0</v>
      </c>
      <c r="O176" s="382">
        <f t="shared" si="60"/>
        <v>0</v>
      </c>
      <c r="P176" s="382">
        <f t="shared" si="60"/>
        <v>0</v>
      </c>
      <c r="Q176" s="382">
        <f t="shared" si="60"/>
        <v>0</v>
      </c>
      <c r="R176" s="382">
        <f t="shared" si="60"/>
        <v>0</v>
      </c>
      <c r="S176" s="382">
        <f t="shared" si="60"/>
        <v>0</v>
      </c>
      <c r="T176" s="382">
        <f t="shared" si="60"/>
        <v>0</v>
      </c>
      <c r="U176" s="382">
        <f t="shared" si="60"/>
        <v>0</v>
      </c>
      <c r="V176" s="382">
        <f t="shared" si="60"/>
        <v>0</v>
      </c>
      <c r="W176" s="382">
        <f t="shared" si="60"/>
        <v>0</v>
      </c>
      <c r="X176" s="382">
        <f t="shared" si="60"/>
        <v>0</v>
      </c>
      <c r="Y176" s="382">
        <f t="shared" si="60"/>
        <v>0</v>
      </c>
      <c r="Z176" s="382">
        <f t="shared" si="60"/>
        <v>0</v>
      </c>
      <c r="AA176" s="382">
        <f t="shared" si="60"/>
        <v>0</v>
      </c>
      <c r="AB176" s="382">
        <f t="shared" si="60"/>
        <v>0</v>
      </c>
      <c r="AC176" s="382">
        <f t="shared" si="60"/>
        <v>0</v>
      </c>
      <c r="AD176" s="382">
        <f t="shared" si="60"/>
        <v>0</v>
      </c>
      <c r="AE176" s="382">
        <f t="shared" si="60"/>
        <v>0</v>
      </c>
      <c r="AF176" s="382">
        <f t="shared" si="60"/>
        <v>0</v>
      </c>
      <c r="AG176" s="382">
        <f t="shared" si="60"/>
        <v>0</v>
      </c>
      <c r="AH176" s="382">
        <f t="shared" si="60"/>
        <v>0</v>
      </c>
      <c r="AI176" s="382">
        <f t="shared" si="60"/>
        <v>0</v>
      </c>
      <c r="AJ176" s="382">
        <f t="shared" si="60"/>
        <v>0</v>
      </c>
      <c r="AK176" s="382">
        <f t="shared" si="60"/>
        <v>0</v>
      </c>
      <c r="AL176" s="382">
        <f t="shared" si="60"/>
        <v>0</v>
      </c>
      <c r="AM176" s="382">
        <f t="shared" si="60"/>
        <v>0</v>
      </c>
      <c r="AN176" s="382">
        <f t="shared" si="60"/>
        <v>0</v>
      </c>
      <c r="AO176" s="382">
        <f t="shared" si="60"/>
        <v>0</v>
      </c>
      <c r="AP176" s="382">
        <f t="shared" si="60"/>
        <v>0</v>
      </c>
      <c r="AQ176" s="382">
        <f t="shared" si="60"/>
        <v>0</v>
      </c>
      <c r="AR176" s="382">
        <f t="shared" si="60"/>
        <v>0</v>
      </c>
      <c r="AS176" s="382">
        <f t="shared" si="60"/>
        <v>0</v>
      </c>
      <c r="AT176" s="382">
        <f t="shared" si="60"/>
        <v>0</v>
      </c>
      <c r="AU176" s="382">
        <f t="shared" si="60"/>
        <v>0</v>
      </c>
      <c r="AV176" s="382">
        <f t="shared" si="60"/>
        <v>0</v>
      </c>
      <c r="AW176" s="382">
        <f t="shared" si="60"/>
        <v>0</v>
      </c>
      <c r="AX176" s="382">
        <f t="shared" si="60"/>
        <v>0</v>
      </c>
      <c r="AY176" s="382">
        <f t="shared" si="60"/>
        <v>0</v>
      </c>
      <c r="AZ176" s="382">
        <f t="shared" si="60"/>
        <v>0</v>
      </c>
      <c r="BA176" s="382">
        <f t="shared" si="60"/>
        <v>0</v>
      </c>
      <c r="BB176" s="382">
        <f t="shared" si="60"/>
        <v>0</v>
      </c>
      <c r="BC176" s="382">
        <f t="shared" si="60"/>
        <v>0</v>
      </c>
      <c r="BD176" s="382">
        <f t="shared" si="60"/>
        <v>0</v>
      </c>
      <c r="BE176" s="382">
        <f t="shared" si="60"/>
        <v>0</v>
      </c>
      <c r="BF176" s="382">
        <f t="shared" si="60"/>
        <v>0</v>
      </c>
      <c r="BG176" s="382">
        <f t="shared" si="60"/>
        <v>0</v>
      </c>
      <c r="BH176" s="382">
        <f t="shared" si="60"/>
        <v>0</v>
      </c>
      <c r="BI176" s="382">
        <f t="shared" si="60"/>
        <v>0</v>
      </c>
      <c r="BJ176" s="382">
        <f t="shared" si="60"/>
        <v>0</v>
      </c>
      <c r="BK176" s="382">
        <f t="shared" si="60"/>
        <v>0</v>
      </c>
      <c r="BL176" s="382">
        <f t="shared" si="60"/>
        <v>0</v>
      </c>
      <c r="BM176" s="382">
        <f t="shared" si="60"/>
        <v>0</v>
      </c>
      <c r="BN176" s="382">
        <f t="shared" si="60"/>
        <v>0</v>
      </c>
      <c r="BO176" s="382">
        <f t="shared" si="60"/>
        <v>0</v>
      </c>
      <c r="BP176" s="388">
        <f t="shared" si="13"/>
        <v>0</v>
      </c>
    </row>
    <row r="177" spans="3:68" x14ac:dyDescent="0.35">
      <c r="C177" s="109" t="str">
        <f t="shared" si="53"/>
        <v>&lt;Select&gt;</v>
      </c>
      <c r="D177" s="109" t="str">
        <f t="shared" si="53"/>
        <v>&lt;Select&gt;</v>
      </c>
      <c r="E177" s="109" t="str">
        <f t="shared" si="56"/>
        <v/>
      </c>
      <c r="F177" s="109" t="str">
        <f t="shared" si="56"/>
        <v>&lt;Select&gt;</v>
      </c>
      <c r="G177" s="109" t="str">
        <f t="shared" si="56"/>
        <v>&lt;Select&gt;</v>
      </c>
      <c r="H177" s="382">
        <f t="shared" ref="H177" si="61">IFERROR(H113*INDEX($C$14:$BJ$15,MATCH($D177,$B$14:$B$15,0),MATCH(H$153,$C$13:$BJ$13,0)),
H113*INDEX($C$14:$BJ$14,MATCH(H$153,$C$13:$BJ$13,0)))</f>
        <v>0</v>
      </c>
      <c r="I177" s="382">
        <f t="shared" ref="I177:BO177" si="62">IFERROR(I113*INDEX($C$14:$BJ$15,MATCH($D177,$B$14:$B$15,0),MATCH(I$153,$C$13:$BJ$13,0)),
I113*INDEX($C$14:$BJ$14,MATCH(I$153,$C$13:$BJ$13,0)))</f>
        <v>0</v>
      </c>
      <c r="J177" s="382">
        <f t="shared" si="62"/>
        <v>0</v>
      </c>
      <c r="K177" s="382">
        <f t="shared" si="62"/>
        <v>0</v>
      </c>
      <c r="L177" s="382">
        <f t="shared" si="62"/>
        <v>0</v>
      </c>
      <c r="M177" s="382">
        <f t="shared" si="62"/>
        <v>0</v>
      </c>
      <c r="N177" s="382">
        <f t="shared" si="62"/>
        <v>0</v>
      </c>
      <c r="O177" s="382">
        <f t="shared" si="62"/>
        <v>0</v>
      </c>
      <c r="P177" s="382">
        <f t="shared" si="62"/>
        <v>0</v>
      </c>
      <c r="Q177" s="382">
        <f t="shared" si="62"/>
        <v>0</v>
      </c>
      <c r="R177" s="382">
        <f t="shared" si="62"/>
        <v>0</v>
      </c>
      <c r="S177" s="382">
        <f t="shared" si="62"/>
        <v>0</v>
      </c>
      <c r="T177" s="382">
        <f t="shared" si="62"/>
        <v>0</v>
      </c>
      <c r="U177" s="382">
        <f t="shared" si="62"/>
        <v>0</v>
      </c>
      <c r="V177" s="382">
        <f t="shared" si="62"/>
        <v>0</v>
      </c>
      <c r="W177" s="382">
        <f t="shared" si="62"/>
        <v>0</v>
      </c>
      <c r="X177" s="382">
        <f t="shared" si="62"/>
        <v>0</v>
      </c>
      <c r="Y177" s="382">
        <f t="shared" si="62"/>
        <v>0</v>
      </c>
      <c r="Z177" s="382">
        <f t="shared" si="62"/>
        <v>0</v>
      </c>
      <c r="AA177" s="382">
        <f t="shared" si="62"/>
        <v>0</v>
      </c>
      <c r="AB177" s="382">
        <f t="shared" si="62"/>
        <v>0</v>
      </c>
      <c r="AC177" s="382">
        <f t="shared" si="62"/>
        <v>0</v>
      </c>
      <c r="AD177" s="382">
        <f t="shared" si="62"/>
        <v>0</v>
      </c>
      <c r="AE177" s="382">
        <f t="shared" si="62"/>
        <v>0</v>
      </c>
      <c r="AF177" s="382">
        <f t="shared" si="62"/>
        <v>0</v>
      </c>
      <c r="AG177" s="382">
        <f t="shared" si="62"/>
        <v>0</v>
      </c>
      <c r="AH177" s="382">
        <f t="shared" si="62"/>
        <v>0</v>
      </c>
      <c r="AI177" s="382">
        <f t="shared" si="62"/>
        <v>0</v>
      </c>
      <c r="AJ177" s="382">
        <f t="shared" si="62"/>
        <v>0</v>
      </c>
      <c r="AK177" s="382">
        <f t="shared" si="62"/>
        <v>0</v>
      </c>
      <c r="AL177" s="382">
        <f t="shared" si="62"/>
        <v>0</v>
      </c>
      <c r="AM177" s="382">
        <f t="shared" si="62"/>
        <v>0</v>
      </c>
      <c r="AN177" s="382">
        <f t="shared" si="62"/>
        <v>0</v>
      </c>
      <c r="AO177" s="382">
        <f t="shared" si="62"/>
        <v>0</v>
      </c>
      <c r="AP177" s="382">
        <f t="shared" si="62"/>
        <v>0</v>
      </c>
      <c r="AQ177" s="382">
        <f t="shared" si="62"/>
        <v>0</v>
      </c>
      <c r="AR177" s="382">
        <f t="shared" si="62"/>
        <v>0</v>
      </c>
      <c r="AS177" s="382">
        <f t="shared" si="62"/>
        <v>0</v>
      </c>
      <c r="AT177" s="382">
        <f t="shared" si="62"/>
        <v>0</v>
      </c>
      <c r="AU177" s="382">
        <f t="shared" si="62"/>
        <v>0</v>
      </c>
      <c r="AV177" s="382">
        <f t="shared" si="62"/>
        <v>0</v>
      </c>
      <c r="AW177" s="382">
        <f t="shared" si="62"/>
        <v>0</v>
      </c>
      <c r="AX177" s="382">
        <f t="shared" si="62"/>
        <v>0</v>
      </c>
      <c r="AY177" s="382">
        <f t="shared" si="62"/>
        <v>0</v>
      </c>
      <c r="AZ177" s="382">
        <f t="shared" si="62"/>
        <v>0</v>
      </c>
      <c r="BA177" s="382">
        <f t="shared" si="62"/>
        <v>0</v>
      </c>
      <c r="BB177" s="382">
        <f t="shared" si="62"/>
        <v>0</v>
      </c>
      <c r="BC177" s="382">
        <f t="shared" si="62"/>
        <v>0</v>
      </c>
      <c r="BD177" s="382">
        <f t="shared" si="62"/>
        <v>0</v>
      </c>
      <c r="BE177" s="382">
        <f t="shared" si="62"/>
        <v>0</v>
      </c>
      <c r="BF177" s="382">
        <f t="shared" si="62"/>
        <v>0</v>
      </c>
      <c r="BG177" s="382">
        <f t="shared" si="62"/>
        <v>0</v>
      </c>
      <c r="BH177" s="382">
        <f t="shared" si="62"/>
        <v>0</v>
      </c>
      <c r="BI177" s="382">
        <f t="shared" si="62"/>
        <v>0</v>
      </c>
      <c r="BJ177" s="382">
        <f t="shared" si="62"/>
        <v>0</v>
      </c>
      <c r="BK177" s="382">
        <f t="shared" si="62"/>
        <v>0</v>
      </c>
      <c r="BL177" s="382">
        <f t="shared" si="62"/>
        <v>0</v>
      </c>
      <c r="BM177" s="382">
        <f t="shared" si="62"/>
        <v>0</v>
      </c>
      <c r="BN177" s="382">
        <f t="shared" si="62"/>
        <v>0</v>
      </c>
      <c r="BO177" s="382">
        <f t="shared" si="62"/>
        <v>0</v>
      </c>
      <c r="BP177" s="388">
        <f t="shared" si="13"/>
        <v>0</v>
      </c>
    </row>
    <row r="178" spans="3:68" x14ac:dyDescent="0.35">
      <c r="C178" s="109" t="str">
        <f t="shared" si="53"/>
        <v>&lt;Select&gt;</v>
      </c>
      <c r="D178" s="109" t="str">
        <f t="shared" si="53"/>
        <v>&lt;Select&gt;</v>
      </c>
      <c r="E178" s="109" t="str">
        <f t="shared" si="56"/>
        <v/>
      </c>
      <c r="F178" s="109" t="str">
        <f t="shared" si="56"/>
        <v>&lt;Select&gt;</v>
      </c>
      <c r="G178" s="109" t="str">
        <f t="shared" si="56"/>
        <v>&lt;Select&gt;</v>
      </c>
      <c r="H178" s="382">
        <f t="shared" ref="H178" si="63">IFERROR(H114*INDEX($C$14:$BJ$15,MATCH($D178,$B$14:$B$15,0),MATCH(H$153,$C$13:$BJ$13,0)),
H114*INDEX($C$14:$BJ$14,MATCH(H$153,$C$13:$BJ$13,0)))</f>
        <v>0</v>
      </c>
      <c r="I178" s="382">
        <f t="shared" ref="I178:BO178" si="64">IFERROR(I114*INDEX($C$14:$BJ$15,MATCH($D178,$B$14:$B$15,0),MATCH(I$153,$C$13:$BJ$13,0)),
I114*INDEX($C$14:$BJ$14,MATCH(I$153,$C$13:$BJ$13,0)))</f>
        <v>0</v>
      </c>
      <c r="J178" s="382">
        <f t="shared" si="64"/>
        <v>0</v>
      </c>
      <c r="K178" s="382">
        <f t="shared" si="64"/>
        <v>0</v>
      </c>
      <c r="L178" s="382">
        <f t="shared" si="64"/>
        <v>0</v>
      </c>
      <c r="M178" s="382">
        <f t="shared" si="64"/>
        <v>0</v>
      </c>
      <c r="N178" s="382">
        <f t="shared" si="64"/>
        <v>0</v>
      </c>
      <c r="O178" s="382">
        <f t="shared" si="64"/>
        <v>0</v>
      </c>
      <c r="P178" s="382">
        <f t="shared" si="64"/>
        <v>0</v>
      </c>
      <c r="Q178" s="382">
        <f t="shared" si="64"/>
        <v>0</v>
      </c>
      <c r="R178" s="382">
        <f t="shared" si="64"/>
        <v>0</v>
      </c>
      <c r="S178" s="382">
        <f t="shared" si="64"/>
        <v>0</v>
      </c>
      <c r="T178" s="382">
        <f t="shared" si="64"/>
        <v>0</v>
      </c>
      <c r="U178" s="382">
        <f t="shared" si="64"/>
        <v>0</v>
      </c>
      <c r="V178" s="382">
        <f t="shared" si="64"/>
        <v>0</v>
      </c>
      <c r="W178" s="382">
        <f t="shared" si="64"/>
        <v>0</v>
      </c>
      <c r="X178" s="382">
        <f t="shared" si="64"/>
        <v>0</v>
      </c>
      <c r="Y178" s="382">
        <f t="shared" si="64"/>
        <v>0</v>
      </c>
      <c r="Z178" s="382">
        <f t="shared" si="64"/>
        <v>0</v>
      </c>
      <c r="AA178" s="382">
        <f t="shared" si="64"/>
        <v>0</v>
      </c>
      <c r="AB178" s="382">
        <f t="shared" si="64"/>
        <v>0</v>
      </c>
      <c r="AC178" s="382">
        <f t="shared" si="64"/>
        <v>0</v>
      </c>
      <c r="AD178" s="382">
        <f t="shared" si="64"/>
        <v>0</v>
      </c>
      <c r="AE178" s="382">
        <f t="shared" si="64"/>
        <v>0</v>
      </c>
      <c r="AF178" s="382">
        <f t="shared" si="64"/>
        <v>0</v>
      </c>
      <c r="AG178" s="382">
        <f t="shared" si="64"/>
        <v>0</v>
      </c>
      <c r="AH178" s="382">
        <f t="shared" si="64"/>
        <v>0</v>
      </c>
      <c r="AI178" s="382">
        <f t="shared" si="64"/>
        <v>0</v>
      </c>
      <c r="AJ178" s="382">
        <f t="shared" si="64"/>
        <v>0</v>
      </c>
      <c r="AK178" s="382">
        <f t="shared" si="64"/>
        <v>0</v>
      </c>
      <c r="AL178" s="382">
        <f t="shared" si="64"/>
        <v>0</v>
      </c>
      <c r="AM178" s="382">
        <f t="shared" si="64"/>
        <v>0</v>
      </c>
      <c r="AN178" s="382">
        <f t="shared" si="64"/>
        <v>0</v>
      </c>
      <c r="AO178" s="382">
        <f t="shared" si="64"/>
        <v>0</v>
      </c>
      <c r="AP178" s="382">
        <f t="shared" si="64"/>
        <v>0</v>
      </c>
      <c r="AQ178" s="382">
        <f t="shared" si="64"/>
        <v>0</v>
      </c>
      <c r="AR178" s="382">
        <f t="shared" si="64"/>
        <v>0</v>
      </c>
      <c r="AS178" s="382">
        <f t="shared" si="64"/>
        <v>0</v>
      </c>
      <c r="AT178" s="382">
        <f t="shared" si="64"/>
        <v>0</v>
      </c>
      <c r="AU178" s="382">
        <f t="shared" si="64"/>
        <v>0</v>
      </c>
      <c r="AV178" s="382">
        <f t="shared" si="64"/>
        <v>0</v>
      </c>
      <c r="AW178" s="382">
        <f t="shared" si="64"/>
        <v>0</v>
      </c>
      <c r="AX178" s="382">
        <f t="shared" si="64"/>
        <v>0</v>
      </c>
      <c r="AY178" s="382">
        <f t="shared" si="64"/>
        <v>0</v>
      </c>
      <c r="AZ178" s="382">
        <f t="shared" si="64"/>
        <v>0</v>
      </c>
      <c r="BA178" s="382">
        <f t="shared" si="64"/>
        <v>0</v>
      </c>
      <c r="BB178" s="382">
        <f t="shared" si="64"/>
        <v>0</v>
      </c>
      <c r="BC178" s="382">
        <f t="shared" si="64"/>
        <v>0</v>
      </c>
      <c r="BD178" s="382">
        <f t="shared" si="64"/>
        <v>0</v>
      </c>
      <c r="BE178" s="382">
        <f t="shared" si="64"/>
        <v>0</v>
      </c>
      <c r="BF178" s="382">
        <f t="shared" si="64"/>
        <v>0</v>
      </c>
      <c r="BG178" s="382">
        <f t="shared" si="64"/>
        <v>0</v>
      </c>
      <c r="BH178" s="382">
        <f t="shared" si="64"/>
        <v>0</v>
      </c>
      <c r="BI178" s="382">
        <f t="shared" si="64"/>
        <v>0</v>
      </c>
      <c r="BJ178" s="382">
        <f t="shared" si="64"/>
        <v>0</v>
      </c>
      <c r="BK178" s="382">
        <f t="shared" si="64"/>
        <v>0</v>
      </c>
      <c r="BL178" s="382">
        <f t="shared" si="64"/>
        <v>0</v>
      </c>
      <c r="BM178" s="382">
        <f t="shared" si="64"/>
        <v>0</v>
      </c>
      <c r="BN178" s="382">
        <f t="shared" si="64"/>
        <v>0</v>
      </c>
      <c r="BO178" s="382">
        <f t="shared" si="64"/>
        <v>0</v>
      </c>
      <c r="BP178" s="388">
        <f t="shared" si="13"/>
        <v>0</v>
      </c>
    </row>
    <row r="179" spans="3:68" x14ac:dyDescent="0.35">
      <c r="C179" s="109" t="str">
        <f t="shared" si="53"/>
        <v>&lt;Select&gt;</v>
      </c>
      <c r="D179" s="109" t="str">
        <f t="shared" si="53"/>
        <v>&lt;Select&gt;</v>
      </c>
      <c r="E179" s="109" t="str">
        <f t="shared" si="56"/>
        <v/>
      </c>
      <c r="F179" s="109" t="str">
        <f t="shared" si="56"/>
        <v>&lt;Select&gt;</v>
      </c>
      <c r="G179" s="109" t="str">
        <f t="shared" si="56"/>
        <v>&lt;Select&gt;</v>
      </c>
      <c r="H179" s="382">
        <f t="shared" ref="H179" si="65">IFERROR(H115*INDEX($C$14:$BJ$15,MATCH($D179,$B$14:$B$15,0),MATCH(H$153,$C$13:$BJ$13,0)),
H115*INDEX($C$14:$BJ$14,MATCH(H$153,$C$13:$BJ$13,0)))</f>
        <v>0</v>
      </c>
      <c r="I179" s="382">
        <f t="shared" ref="I179:BO179" si="66">IFERROR(I115*INDEX($C$14:$BJ$15,MATCH($D179,$B$14:$B$15,0),MATCH(I$153,$C$13:$BJ$13,0)),
I115*INDEX($C$14:$BJ$14,MATCH(I$153,$C$13:$BJ$13,0)))</f>
        <v>0</v>
      </c>
      <c r="J179" s="382">
        <f t="shared" si="66"/>
        <v>0</v>
      </c>
      <c r="K179" s="382">
        <f t="shared" si="66"/>
        <v>0</v>
      </c>
      <c r="L179" s="382">
        <f t="shared" si="66"/>
        <v>0</v>
      </c>
      <c r="M179" s="382">
        <f t="shared" si="66"/>
        <v>0</v>
      </c>
      <c r="N179" s="382">
        <f t="shared" si="66"/>
        <v>0</v>
      </c>
      <c r="O179" s="382">
        <f t="shared" si="66"/>
        <v>0</v>
      </c>
      <c r="P179" s="382">
        <f t="shared" si="66"/>
        <v>0</v>
      </c>
      <c r="Q179" s="382">
        <f t="shared" si="66"/>
        <v>0</v>
      </c>
      <c r="R179" s="382">
        <f t="shared" si="66"/>
        <v>0</v>
      </c>
      <c r="S179" s="382">
        <f t="shared" si="66"/>
        <v>0</v>
      </c>
      <c r="T179" s="382">
        <f t="shared" si="66"/>
        <v>0</v>
      </c>
      <c r="U179" s="382">
        <f t="shared" si="66"/>
        <v>0</v>
      </c>
      <c r="V179" s="382">
        <f t="shared" si="66"/>
        <v>0</v>
      </c>
      <c r="W179" s="382">
        <f t="shared" si="66"/>
        <v>0</v>
      </c>
      <c r="X179" s="382">
        <f t="shared" si="66"/>
        <v>0</v>
      </c>
      <c r="Y179" s="382">
        <f t="shared" si="66"/>
        <v>0</v>
      </c>
      <c r="Z179" s="382">
        <f t="shared" si="66"/>
        <v>0</v>
      </c>
      <c r="AA179" s="382">
        <f t="shared" si="66"/>
        <v>0</v>
      </c>
      <c r="AB179" s="382">
        <f t="shared" si="66"/>
        <v>0</v>
      </c>
      <c r="AC179" s="382">
        <f t="shared" si="66"/>
        <v>0</v>
      </c>
      <c r="AD179" s="382">
        <f t="shared" si="66"/>
        <v>0</v>
      </c>
      <c r="AE179" s="382">
        <f t="shared" si="66"/>
        <v>0</v>
      </c>
      <c r="AF179" s="382">
        <f t="shared" si="66"/>
        <v>0</v>
      </c>
      <c r="AG179" s="382">
        <f t="shared" si="66"/>
        <v>0</v>
      </c>
      <c r="AH179" s="382">
        <f t="shared" si="66"/>
        <v>0</v>
      </c>
      <c r="AI179" s="382">
        <f t="shared" si="66"/>
        <v>0</v>
      </c>
      <c r="AJ179" s="382">
        <f t="shared" si="66"/>
        <v>0</v>
      </c>
      <c r="AK179" s="382">
        <f t="shared" si="66"/>
        <v>0</v>
      </c>
      <c r="AL179" s="382">
        <f t="shared" si="66"/>
        <v>0</v>
      </c>
      <c r="AM179" s="382">
        <f t="shared" si="66"/>
        <v>0</v>
      </c>
      <c r="AN179" s="382">
        <f t="shared" si="66"/>
        <v>0</v>
      </c>
      <c r="AO179" s="382">
        <f t="shared" si="66"/>
        <v>0</v>
      </c>
      <c r="AP179" s="382">
        <f t="shared" si="66"/>
        <v>0</v>
      </c>
      <c r="AQ179" s="382">
        <f t="shared" si="66"/>
        <v>0</v>
      </c>
      <c r="AR179" s="382">
        <f t="shared" si="66"/>
        <v>0</v>
      </c>
      <c r="AS179" s="382">
        <f t="shared" si="66"/>
        <v>0</v>
      </c>
      <c r="AT179" s="382">
        <f t="shared" si="66"/>
        <v>0</v>
      </c>
      <c r="AU179" s="382">
        <f t="shared" si="66"/>
        <v>0</v>
      </c>
      <c r="AV179" s="382">
        <f t="shared" si="66"/>
        <v>0</v>
      </c>
      <c r="AW179" s="382">
        <f t="shared" si="66"/>
        <v>0</v>
      </c>
      <c r="AX179" s="382">
        <f t="shared" si="66"/>
        <v>0</v>
      </c>
      <c r="AY179" s="382">
        <f t="shared" si="66"/>
        <v>0</v>
      </c>
      <c r="AZ179" s="382">
        <f t="shared" si="66"/>
        <v>0</v>
      </c>
      <c r="BA179" s="382">
        <f t="shared" si="66"/>
        <v>0</v>
      </c>
      <c r="BB179" s="382">
        <f t="shared" si="66"/>
        <v>0</v>
      </c>
      <c r="BC179" s="382">
        <f t="shared" si="66"/>
        <v>0</v>
      </c>
      <c r="BD179" s="382">
        <f t="shared" si="66"/>
        <v>0</v>
      </c>
      <c r="BE179" s="382">
        <f t="shared" si="66"/>
        <v>0</v>
      </c>
      <c r="BF179" s="382">
        <f t="shared" si="66"/>
        <v>0</v>
      </c>
      <c r="BG179" s="382">
        <f t="shared" si="66"/>
        <v>0</v>
      </c>
      <c r="BH179" s="382">
        <f t="shared" si="66"/>
        <v>0</v>
      </c>
      <c r="BI179" s="382">
        <f t="shared" si="66"/>
        <v>0</v>
      </c>
      <c r="BJ179" s="382">
        <f t="shared" si="66"/>
        <v>0</v>
      </c>
      <c r="BK179" s="382">
        <f t="shared" si="66"/>
        <v>0</v>
      </c>
      <c r="BL179" s="382">
        <f t="shared" si="66"/>
        <v>0</v>
      </c>
      <c r="BM179" s="382">
        <f t="shared" si="66"/>
        <v>0</v>
      </c>
      <c r="BN179" s="382">
        <f t="shared" si="66"/>
        <v>0</v>
      </c>
      <c r="BO179" s="382">
        <f t="shared" si="66"/>
        <v>0</v>
      </c>
      <c r="BP179" s="388">
        <f t="shared" si="13"/>
        <v>0</v>
      </c>
    </row>
    <row r="180" spans="3:68" x14ac:dyDescent="0.35">
      <c r="C180" s="109" t="str">
        <f t="shared" si="53"/>
        <v>&lt;Select&gt;</v>
      </c>
      <c r="D180" s="109" t="str">
        <f t="shared" si="53"/>
        <v>&lt;Select&gt;</v>
      </c>
      <c r="E180" s="109" t="str">
        <f t="shared" si="56"/>
        <v/>
      </c>
      <c r="F180" s="109" t="str">
        <f t="shared" si="56"/>
        <v>&lt;Select&gt;</v>
      </c>
      <c r="G180" s="109" t="str">
        <f t="shared" si="56"/>
        <v>&lt;Select&gt;</v>
      </c>
      <c r="H180" s="382">
        <f t="shared" ref="H180" si="67">IFERROR(H116*INDEX($C$14:$BJ$15,MATCH($D180,$B$14:$B$15,0),MATCH(H$153,$C$13:$BJ$13,0)),
H116*INDEX($C$14:$BJ$14,MATCH(H$153,$C$13:$BJ$13,0)))</f>
        <v>0</v>
      </c>
      <c r="I180" s="382">
        <f t="shared" ref="I180:BO180" si="68">IFERROR(I116*INDEX($C$14:$BJ$15,MATCH($D180,$B$14:$B$15,0),MATCH(I$153,$C$13:$BJ$13,0)),
I116*INDEX($C$14:$BJ$14,MATCH(I$153,$C$13:$BJ$13,0)))</f>
        <v>0</v>
      </c>
      <c r="J180" s="382">
        <f t="shared" si="68"/>
        <v>0</v>
      </c>
      <c r="K180" s="382">
        <f t="shared" si="68"/>
        <v>0</v>
      </c>
      <c r="L180" s="382">
        <f t="shared" si="68"/>
        <v>0</v>
      </c>
      <c r="M180" s="382">
        <f t="shared" si="68"/>
        <v>0</v>
      </c>
      <c r="N180" s="382">
        <f t="shared" si="68"/>
        <v>0</v>
      </c>
      <c r="O180" s="382">
        <f t="shared" si="68"/>
        <v>0</v>
      </c>
      <c r="P180" s="382">
        <f t="shared" si="68"/>
        <v>0</v>
      </c>
      <c r="Q180" s="382">
        <f t="shared" si="68"/>
        <v>0</v>
      </c>
      <c r="R180" s="382">
        <f t="shared" si="68"/>
        <v>0</v>
      </c>
      <c r="S180" s="382">
        <f t="shared" si="68"/>
        <v>0</v>
      </c>
      <c r="T180" s="382">
        <f t="shared" si="68"/>
        <v>0</v>
      </c>
      <c r="U180" s="382">
        <f t="shared" si="68"/>
        <v>0</v>
      </c>
      <c r="V180" s="382">
        <f t="shared" si="68"/>
        <v>0</v>
      </c>
      <c r="W180" s="382">
        <f t="shared" si="68"/>
        <v>0</v>
      </c>
      <c r="X180" s="382">
        <f t="shared" si="68"/>
        <v>0</v>
      </c>
      <c r="Y180" s="382">
        <f t="shared" si="68"/>
        <v>0</v>
      </c>
      <c r="Z180" s="382">
        <f t="shared" si="68"/>
        <v>0</v>
      </c>
      <c r="AA180" s="382">
        <f t="shared" si="68"/>
        <v>0</v>
      </c>
      <c r="AB180" s="382">
        <f t="shared" si="68"/>
        <v>0</v>
      </c>
      <c r="AC180" s="382">
        <f t="shared" si="68"/>
        <v>0</v>
      </c>
      <c r="AD180" s="382">
        <f t="shared" si="68"/>
        <v>0</v>
      </c>
      <c r="AE180" s="382">
        <f t="shared" si="68"/>
        <v>0</v>
      </c>
      <c r="AF180" s="382">
        <f t="shared" si="68"/>
        <v>0</v>
      </c>
      <c r="AG180" s="382">
        <f t="shared" si="68"/>
        <v>0</v>
      </c>
      <c r="AH180" s="382">
        <f t="shared" si="68"/>
        <v>0</v>
      </c>
      <c r="AI180" s="382">
        <f t="shared" si="68"/>
        <v>0</v>
      </c>
      <c r="AJ180" s="382">
        <f t="shared" si="68"/>
        <v>0</v>
      </c>
      <c r="AK180" s="382">
        <f t="shared" si="68"/>
        <v>0</v>
      </c>
      <c r="AL180" s="382">
        <f t="shared" si="68"/>
        <v>0</v>
      </c>
      <c r="AM180" s="382">
        <f t="shared" si="68"/>
        <v>0</v>
      </c>
      <c r="AN180" s="382">
        <f t="shared" si="68"/>
        <v>0</v>
      </c>
      <c r="AO180" s="382">
        <f t="shared" si="68"/>
        <v>0</v>
      </c>
      <c r="AP180" s="382">
        <f t="shared" si="68"/>
        <v>0</v>
      </c>
      <c r="AQ180" s="382">
        <f t="shared" si="68"/>
        <v>0</v>
      </c>
      <c r="AR180" s="382">
        <f t="shared" si="68"/>
        <v>0</v>
      </c>
      <c r="AS180" s="382">
        <f t="shared" si="68"/>
        <v>0</v>
      </c>
      <c r="AT180" s="382">
        <f t="shared" si="68"/>
        <v>0</v>
      </c>
      <c r="AU180" s="382">
        <f t="shared" si="68"/>
        <v>0</v>
      </c>
      <c r="AV180" s="382">
        <f t="shared" si="68"/>
        <v>0</v>
      </c>
      <c r="AW180" s="382">
        <f t="shared" si="68"/>
        <v>0</v>
      </c>
      <c r="AX180" s="382">
        <f t="shared" si="68"/>
        <v>0</v>
      </c>
      <c r="AY180" s="382">
        <f t="shared" si="68"/>
        <v>0</v>
      </c>
      <c r="AZ180" s="382">
        <f t="shared" si="68"/>
        <v>0</v>
      </c>
      <c r="BA180" s="382">
        <f t="shared" si="68"/>
        <v>0</v>
      </c>
      <c r="BB180" s="382">
        <f t="shared" si="68"/>
        <v>0</v>
      </c>
      <c r="BC180" s="382">
        <f t="shared" si="68"/>
        <v>0</v>
      </c>
      <c r="BD180" s="382">
        <f t="shared" si="68"/>
        <v>0</v>
      </c>
      <c r="BE180" s="382">
        <f t="shared" si="68"/>
        <v>0</v>
      </c>
      <c r="BF180" s="382">
        <f t="shared" si="68"/>
        <v>0</v>
      </c>
      <c r="BG180" s="382">
        <f t="shared" si="68"/>
        <v>0</v>
      </c>
      <c r="BH180" s="382">
        <f t="shared" si="68"/>
        <v>0</v>
      </c>
      <c r="BI180" s="382">
        <f t="shared" si="68"/>
        <v>0</v>
      </c>
      <c r="BJ180" s="382">
        <f t="shared" si="68"/>
        <v>0</v>
      </c>
      <c r="BK180" s="382">
        <f t="shared" si="68"/>
        <v>0</v>
      </c>
      <c r="BL180" s="382">
        <f t="shared" si="68"/>
        <v>0</v>
      </c>
      <c r="BM180" s="382">
        <f t="shared" si="68"/>
        <v>0</v>
      </c>
      <c r="BN180" s="382">
        <f t="shared" si="68"/>
        <v>0</v>
      </c>
      <c r="BO180" s="382">
        <f t="shared" si="68"/>
        <v>0</v>
      </c>
      <c r="BP180" s="388">
        <f t="shared" si="13"/>
        <v>0</v>
      </c>
    </row>
    <row r="181" spans="3:68" x14ac:dyDescent="0.35">
      <c r="C181" s="109" t="str">
        <f t="shared" si="53"/>
        <v>&lt;Select&gt;</v>
      </c>
      <c r="D181" s="109" t="str">
        <f t="shared" si="53"/>
        <v>&lt;Select&gt;</v>
      </c>
      <c r="E181" s="109" t="str">
        <f t="shared" si="56"/>
        <v/>
      </c>
      <c r="F181" s="109" t="str">
        <f t="shared" si="56"/>
        <v>&lt;Select&gt;</v>
      </c>
      <c r="G181" s="109" t="str">
        <f t="shared" si="56"/>
        <v>&lt;Select&gt;</v>
      </c>
      <c r="H181" s="382">
        <f t="shared" ref="H181" si="69">IFERROR(H117*INDEX($C$14:$BJ$15,MATCH($D181,$B$14:$B$15,0),MATCH(H$153,$C$13:$BJ$13,0)),
H117*INDEX($C$14:$BJ$14,MATCH(H$153,$C$13:$BJ$13,0)))</f>
        <v>0</v>
      </c>
      <c r="I181" s="382">
        <f t="shared" ref="I181:BO181" si="70">IFERROR(I117*INDEX($C$14:$BJ$15,MATCH($D181,$B$14:$B$15,0),MATCH(I$153,$C$13:$BJ$13,0)),
I117*INDEX($C$14:$BJ$14,MATCH(I$153,$C$13:$BJ$13,0)))</f>
        <v>0</v>
      </c>
      <c r="J181" s="382">
        <f t="shared" si="70"/>
        <v>0</v>
      </c>
      <c r="K181" s="382">
        <f t="shared" si="70"/>
        <v>0</v>
      </c>
      <c r="L181" s="382">
        <f t="shared" si="70"/>
        <v>0</v>
      </c>
      <c r="M181" s="382">
        <f t="shared" si="70"/>
        <v>0</v>
      </c>
      <c r="N181" s="382">
        <f t="shared" si="70"/>
        <v>0</v>
      </c>
      <c r="O181" s="382">
        <f t="shared" si="70"/>
        <v>0</v>
      </c>
      <c r="P181" s="382">
        <f t="shared" si="70"/>
        <v>0</v>
      </c>
      <c r="Q181" s="382">
        <f t="shared" si="70"/>
        <v>0</v>
      </c>
      <c r="R181" s="382">
        <f t="shared" si="70"/>
        <v>0</v>
      </c>
      <c r="S181" s="382">
        <f t="shared" si="70"/>
        <v>0</v>
      </c>
      <c r="T181" s="382">
        <f t="shared" si="70"/>
        <v>0</v>
      </c>
      <c r="U181" s="382">
        <f t="shared" si="70"/>
        <v>0</v>
      </c>
      <c r="V181" s="382">
        <f t="shared" si="70"/>
        <v>0</v>
      </c>
      <c r="W181" s="382">
        <f t="shared" si="70"/>
        <v>0</v>
      </c>
      <c r="X181" s="382">
        <f t="shared" si="70"/>
        <v>0</v>
      </c>
      <c r="Y181" s="382">
        <f t="shared" si="70"/>
        <v>0</v>
      </c>
      <c r="Z181" s="382">
        <f t="shared" si="70"/>
        <v>0</v>
      </c>
      <c r="AA181" s="382">
        <f t="shared" si="70"/>
        <v>0</v>
      </c>
      <c r="AB181" s="382">
        <f t="shared" si="70"/>
        <v>0</v>
      </c>
      <c r="AC181" s="382">
        <f t="shared" si="70"/>
        <v>0</v>
      </c>
      <c r="AD181" s="382">
        <f t="shared" si="70"/>
        <v>0</v>
      </c>
      <c r="AE181" s="382">
        <f t="shared" si="70"/>
        <v>0</v>
      </c>
      <c r="AF181" s="382">
        <f t="shared" si="70"/>
        <v>0</v>
      </c>
      <c r="AG181" s="382">
        <f t="shared" si="70"/>
        <v>0</v>
      </c>
      <c r="AH181" s="382">
        <f t="shared" si="70"/>
        <v>0</v>
      </c>
      <c r="AI181" s="382">
        <f t="shared" si="70"/>
        <v>0</v>
      </c>
      <c r="AJ181" s="382">
        <f t="shared" si="70"/>
        <v>0</v>
      </c>
      <c r="AK181" s="382">
        <f t="shared" si="70"/>
        <v>0</v>
      </c>
      <c r="AL181" s="382">
        <f t="shared" si="70"/>
        <v>0</v>
      </c>
      <c r="AM181" s="382">
        <f t="shared" si="70"/>
        <v>0</v>
      </c>
      <c r="AN181" s="382">
        <f t="shared" si="70"/>
        <v>0</v>
      </c>
      <c r="AO181" s="382">
        <f t="shared" si="70"/>
        <v>0</v>
      </c>
      <c r="AP181" s="382">
        <f t="shared" si="70"/>
        <v>0</v>
      </c>
      <c r="AQ181" s="382">
        <f t="shared" si="70"/>
        <v>0</v>
      </c>
      <c r="AR181" s="382">
        <f t="shared" si="70"/>
        <v>0</v>
      </c>
      <c r="AS181" s="382">
        <f t="shared" si="70"/>
        <v>0</v>
      </c>
      <c r="AT181" s="382">
        <f t="shared" si="70"/>
        <v>0</v>
      </c>
      <c r="AU181" s="382">
        <f t="shared" si="70"/>
        <v>0</v>
      </c>
      <c r="AV181" s="382">
        <f t="shared" si="70"/>
        <v>0</v>
      </c>
      <c r="AW181" s="382">
        <f t="shared" si="70"/>
        <v>0</v>
      </c>
      <c r="AX181" s="382">
        <f t="shared" si="70"/>
        <v>0</v>
      </c>
      <c r="AY181" s="382">
        <f t="shared" si="70"/>
        <v>0</v>
      </c>
      <c r="AZ181" s="382">
        <f t="shared" si="70"/>
        <v>0</v>
      </c>
      <c r="BA181" s="382">
        <f t="shared" si="70"/>
        <v>0</v>
      </c>
      <c r="BB181" s="382">
        <f t="shared" si="70"/>
        <v>0</v>
      </c>
      <c r="BC181" s="382">
        <f t="shared" si="70"/>
        <v>0</v>
      </c>
      <c r="BD181" s="382">
        <f t="shared" si="70"/>
        <v>0</v>
      </c>
      <c r="BE181" s="382">
        <f t="shared" si="70"/>
        <v>0</v>
      </c>
      <c r="BF181" s="382">
        <f t="shared" si="70"/>
        <v>0</v>
      </c>
      <c r="BG181" s="382">
        <f t="shared" si="70"/>
        <v>0</v>
      </c>
      <c r="BH181" s="382">
        <f t="shared" si="70"/>
        <v>0</v>
      </c>
      <c r="BI181" s="382">
        <f t="shared" si="70"/>
        <v>0</v>
      </c>
      <c r="BJ181" s="382">
        <f t="shared" si="70"/>
        <v>0</v>
      </c>
      <c r="BK181" s="382">
        <f t="shared" si="70"/>
        <v>0</v>
      </c>
      <c r="BL181" s="382">
        <f t="shared" si="70"/>
        <v>0</v>
      </c>
      <c r="BM181" s="382">
        <f t="shared" si="70"/>
        <v>0</v>
      </c>
      <c r="BN181" s="382">
        <f t="shared" si="70"/>
        <v>0</v>
      </c>
      <c r="BO181" s="382">
        <f t="shared" si="70"/>
        <v>0</v>
      </c>
      <c r="BP181" s="388">
        <f t="shared" si="13"/>
        <v>0</v>
      </c>
    </row>
    <row r="182" spans="3:68" x14ac:dyDescent="0.35">
      <c r="C182" s="109" t="str">
        <f t="shared" si="53"/>
        <v>&lt;Select&gt;</v>
      </c>
      <c r="D182" s="109" t="str">
        <f t="shared" si="53"/>
        <v>&lt;Select&gt;</v>
      </c>
      <c r="E182" s="109" t="str">
        <f t="shared" si="56"/>
        <v/>
      </c>
      <c r="F182" s="109" t="str">
        <f t="shared" si="56"/>
        <v>&lt;Select&gt;</v>
      </c>
      <c r="G182" s="109" t="str">
        <f t="shared" si="56"/>
        <v>&lt;Select&gt;</v>
      </c>
      <c r="H182" s="382">
        <f t="shared" ref="H182" si="71">IFERROR(H118*INDEX($C$14:$BJ$15,MATCH($D182,$B$14:$B$15,0),MATCH(H$153,$C$13:$BJ$13,0)),
H118*INDEX($C$14:$BJ$14,MATCH(H$153,$C$13:$BJ$13,0)))</f>
        <v>0</v>
      </c>
      <c r="I182" s="382">
        <f t="shared" ref="I182:BO182" si="72">IFERROR(I118*INDEX($C$14:$BJ$15,MATCH($D182,$B$14:$B$15,0),MATCH(I$153,$C$13:$BJ$13,0)),
I118*INDEX($C$14:$BJ$14,MATCH(I$153,$C$13:$BJ$13,0)))</f>
        <v>0</v>
      </c>
      <c r="J182" s="382">
        <f t="shared" si="72"/>
        <v>0</v>
      </c>
      <c r="K182" s="382">
        <f t="shared" si="72"/>
        <v>0</v>
      </c>
      <c r="L182" s="382">
        <f t="shared" si="72"/>
        <v>0</v>
      </c>
      <c r="M182" s="382">
        <f t="shared" si="72"/>
        <v>0</v>
      </c>
      <c r="N182" s="382">
        <f t="shared" si="72"/>
        <v>0</v>
      </c>
      <c r="O182" s="382">
        <f t="shared" si="72"/>
        <v>0</v>
      </c>
      <c r="P182" s="382">
        <f t="shared" si="72"/>
        <v>0</v>
      </c>
      <c r="Q182" s="382">
        <f t="shared" si="72"/>
        <v>0</v>
      </c>
      <c r="R182" s="382">
        <f t="shared" si="72"/>
        <v>0</v>
      </c>
      <c r="S182" s="382">
        <f t="shared" si="72"/>
        <v>0</v>
      </c>
      <c r="T182" s="382">
        <f t="shared" si="72"/>
        <v>0</v>
      </c>
      <c r="U182" s="382">
        <f t="shared" si="72"/>
        <v>0</v>
      </c>
      <c r="V182" s="382">
        <f t="shared" si="72"/>
        <v>0</v>
      </c>
      <c r="W182" s="382">
        <f t="shared" si="72"/>
        <v>0</v>
      </c>
      <c r="X182" s="382">
        <f t="shared" si="72"/>
        <v>0</v>
      </c>
      <c r="Y182" s="382">
        <f t="shared" si="72"/>
        <v>0</v>
      </c>
      <c r="Z182" s="382">
        <f t="shared" si="72"/>
        <v>0</v>
      </c>
      <c r="AA182" s="382">
        <f t="shared" si="72"/>
        <v>0</v>
      </c>
      <c r="AB182" s="382">
        <f t="shared" si="72"/>
        <v>0</v>
      </c>
      <c r="AC182" s="382">
        <f t="shared" si="72"/>
        <v>0</v>
      </c>
      <c r="AD182" s="382">
        <f t="shared" si="72"/>
        <v>0</v>
      </c>
      <c r="AE182" s="382">
        <f t="shared" si="72"/>
        <v>0</v>
      </c>
      <c r="AF182" s="382">
        <f t="shared" si="72"/>
        <v>0</v>
      </c>
      <c r="AG182" s="382">
        <f t="shared" si="72"/>
        <v>0</v>
      </c>
      <c r="AH182" s="382">
        <f t="shared" si="72"/>
        <v>0</v>
      </c>
      <c r="AI182" s="382">
        <f t="shared" si="72"/>
        <v>0</v>
      </c>
      <c r="AJ182" s="382">
        <f t="shared" si="72"/>
        <v>0</v>
      </c>
      <c r="AK182" s="382">
        <f t="shared" si="72"/>
        <v>0</v>
      </c>
      <c r="AL182" s="382">
        <f t="shared" si="72"/>
        <v>0</v>
      </c>
      <c r="AM182" s="382">
        <f t="shared" si="72"/>
        <v>0</v>
      </c>
      <c r="AN182" s="382">
        <f t="shared" si="72"/>
        <v>0</v>
      </c>
      <c r="AO182" s="382">
        <f t="shared" si="72"/>
        <v>0</v>
      </c>
      <c r="AP182" s="382">
        <f t="shared" si="72"/>
        <v>0</v>
      </c>
      <c r="AQ182" s="382">
        <f t="shared" si="72"/>
        <v>0</v>
      </c>
      <c r="AR182" s="382">
        <f t="shared" si="72"/>
        <v>0</v>
      </c>
      <c r="AS182" s="382">
        <f t="shared" si="72"/>
        <v>0</v>
      </c>
      <c r="AT182" s="382">
        <f t="shared" si="72"/>
        <v>0</v>
      </c>
      <c r="AU182" s="382">
        <f t="shared" si="72"/>
        <v>0</v>
      </c>
      <c r="AV182" s="382">
        <f t="shared" si="72"/>
        <v>0</v>
      </c>
      <c r="AW182" s="382">
        <f t="shared" si="72"/>
        <v>0</v>
      </c>
      <c r="AX182" s="382">
        <f t="shared" si="72"/>
        <v>0</v>
      </c>
      <c r="AY182" s="382">
        <f t="shared" si="72"/>
        <v>0</v>
      </c>
      <c r="AZ182" s="382">
        <f t="shared" si="72"/>
        <v>0</v>
      </c>
      <c r="BA182" s="382">
        <f t="shared" si="72"/>
        <v>0</v>
      </c>
      <c r="BB182" s="382">
        <f t="shared" si="72"/>
        <v>0</v>
      </c>
      <c r="BC182" s="382">
        <f t="shared" si="72"/>
        <v>0</v>
      </c>
      <c r="BD182" s="382">
        <f t="shared" si="72"/>
        <v>0</v>
      </c>
      <c r="BE182" s="382">
        <f t="shared" si="72"/>
        <v>0</v>
      </c>
      <c r="BF182" s="382">
        <f t="shared" si="72"/>
        <v>0</v>
      </c>
      <c r="BG182" s="382">
        <f t="shared" si="72"/>
        <v>0</v>
      </c>
      <c r="BH182" s="382">
        <f t="shared" si="72"/>
        <v>0</v>
      </c>
      <c r="BI182" s="382">
        <f t="shared" si="72"/>
        <v>0</v>
      </c>
      <c r="BJ182" s="382">
        <f t="shared" si="72"/>
        <v>0</v>
      </c>
      <c r="BK182" s="382">
        <f t="shared" si="72"/>
        <v>0</v>
      </c>
      <c r="BL182" s="382">
        <f t="shared" si="72"/>
        <v>0</v>
      </c>
      <c r="BM182" s="382">
        <f t="shared" si="72"/>
        <v>0</v>
      </c>
      <c r="BN182" s="382">
        <f t="shared" si="72"/>
        <v>0</v>
      </c>
      <c r="BO182" s="382">
        <f t="shared" si="72"/>
        <v>0</v>
      </c>
      <c r="BP182" s="388">
        <f t="shared" si="13"/>
        <v>0</v>
      </c>
    </row>
    <row r="183" spans="3:68" x14ac:dyDescent="0.35">
      <c r="C183" s="109" t="str">
        <f t="shared" si="53"/>
        <v>&lt;Select&gt;</v>
      </c>
      <c r="D183" s="109" t="str">
        <f t="shared" si="53"/>
        <v>&lt;Select&gt;</v>
      </c>
      <c r="E183" s="109" t="str">
        <f t="shared" si="56"/>
        <v/>
      </c>
      <c r="F183" s="109" t="str">
        <f t="shared" si="56"/>
        <v>&lt;Select&gt;</v>
      </c>
      <c r="G183" s="109" t="str">
        <f t="shared" si="56"/>
        <v>&lt;Select&gt;</v>
      </c>
      <c r="H183" s="382">
        <f t="shared" ref="H183" si="73">IFERROR(H119*INDEX($C$14:$BJ$15,MATCH($D183,$B$14:$B$15,0),MATCH(H$153,$C$13:$BJ$13,0)),
H119*INDEX($C$14:$BJ$14,MATCH(H$153,$C$13:$BJ$13,0)))</f>
        <v>0</v>
      </c>
      <c r="I183" s="382">
        <f t="shared" ref="I183:BO183" si="74">IFERROR(I119*INDEX($C$14:$BJ$15,MATCH($D183,$B$14:$B$15,0),MATCH(I$153,$C$13:$BJ$13,0)),
I119*INDEX($C$14:$BJ$14,MATCH(I$153,$C$13:$BJ$13,0)))</f>
        <v>0</v>
      </c>
      <c r="J183" s="382">
        <f t="shared" si="74"/>
        <v>0</v>
      </c>
      <c r="K183" s="382">
        <f t="shared" si="74"/>
        <v>0</v>
      </c>
      <c r="L183" s="382">
        <f t="shared" si="74"/>
        <v>0</v>
      </c>
      <c r="M183" s="382">
        <f t="shared" si="74"/>
        <v>0</v>
      </c>
      <c r="N183" s="382">
        <f t="shared" si="74"/>
        <v>0</v>
      </c>
      <c r="O183" s="382">
        <f t="shared" si="74"/>
        <v>0</v>
      </c>
      <c r="P183" s="382">
        <f t="shared" si="74"/>
        <v>0</v>
      </c>
      <c r="Q183" s="382">
        <f t="shared" si="74"/>
        <v>0</v>
      </c>
      <c r="R183" s="382">
        <f t="shared" si="74"/>
        <v>0</v>
      </c>
      <c r="S183" s="382">
        <f t="shared" si="74"/>
        <v>0</v>
      </c>
      <c r="T183" s="382">
        <f t="shared" si="74"/>
        <v>0</v>
      </c>
      <c r="U183" s="382">
        <f t="shared" si="74"/>
        <v>0</v>
      </c>
      <c r="V183" s="382">
        <f t="shared" si="74"/>
        <v>0</v>
      </c>
      <c r="W183" s="382">
        <f t="shared" si="74"/>
        <v>0</v>
      </c>
      <c r="X183" s="382">
        <f t="shared" si="74"/>
        <v>0</v>
      </c>
      <c r="Y183" s="382">
        <f t="shared" si="74"/>
        <v>0</v>
      </c>
      <c r="Z183" s="382">
        <f t="shared" si="74"/>
        <v>0</v>
      </c>
      <c r="AA183" s="382">
        <f t="shared" si="74"/>
        <v>0</v>
      </c>
      <c r="AB183" s="382">
        <f t="shared" si="74"/>
        <v>0</v>
      </c>
      <c r="AC183" s="382">
        <f t="shared" si="74"/>
        <v>0</v>
      </c>
      <c r="AD183" s="382">
        <f t="shared" si="74"/>
        <v>0</v>
      </c>
      <c r="AE183" s="382">
        <f t="shared" si="74"/>
        <v>0</v>
      </c>
      <c r="AF183" s="382">
        <f t="shared" si="74"/>
        <v>0</v>
      </c>
      <c r="AG183" s="382">
        <f t="shared" si="74"/>
        <v>0</v>
      </c>
      <c r="AH183" s="382">
        <f t="shared" si="74"/>
        <v>0</v>
      </c>
      <c r="AI183" s="382">
        <f t="shared" si="74"/>
        <v>0</v>
      </c>
      <c r="AJ183" s="382">
        <f t="shared" si="74"/>
        <v>0</v>
      </c>
      <c r="AK183" s="382">
        <f t="shared" si="74"/>
        <v>0</v>
      </c>
      <c r="AL183" s="382">
        <f t="shared" si="74"/>
        <v>0</v>
      </c>
      <c r="AM183" s="382">
        <f t="shared" si="74"/>
        <v>0</v>
      </c>
      <c r="AN183" s="382">
        <f t="shared" si="74"/>
        <v>0</v>
      </c>
      <c r="AO183" s="382">
        <f t="shared" si="74"/>
        <v>0</v>
      </c>
      <c r="AP183" s="382">
        <f t="shared" si="74"/>
        <v>0</v>
      </c>
      <c r="AQ183" s="382">
        <f t="shared" si="74"/>
        <v>0</v>
      </c>
      <c r="AR183" s="382">
        <f t="shared" si="74"/>
        <v>0</v>
      </c>
      <c r="AS183" s="382">
        <f t="shared" si="74"/>
        <v>0</v>
      </c>
      <c r="AT183" s="382">
        <f t="shared" si="74"/>
        <v>0</v>
      </c>
      <c r="AU183" s="382">
        <f t="shared" si="74"/>
        <v>0</v>
      </c>
      <c r="AV183" s="382">
        <f t="shared" si="74"/>
        <v>0</v>
      </c>
      <c r="AW183" s="382">
        <f t="shared" si="74"/>
        <v>0</v>
      </c>
      <c r="AX183" s="382">
        <f t="shared" si="74"/>
        <v>0</v>
      </c>
      <c r="AY183" s="382">
        <f t="shared" si="74"/>
        <v>0</v>
      </c>
      <c r="AZ183" s="382">
        <f t="shared" si="74"/>
        <v>0</v>
      </c>
      <c r="BA183" s="382">
        <f t="shared" si="74"/>
        <v>0</v>
      </c>
      <c r="BB183" s="382">
        <f t="shared" si="74"/>
        <v>0</v>
      </c>
      <c r="BC183" s="382">
        <f t="shared" si="74"/>
        <v>0</v>
      </c>
      <c r="BD183" s="382">
        <f t="shared" si="74"/>
        <v>0</v>
      </c>
      <c r="BE183" s="382">
        <f t="shared" si="74"/>
        <v>0</v>
      </c>
      <c r="BF183" s="382">
        <f t="shared" si="74"/>
        <v>0</v>
      </c>
      <c r="BG183" s="382">
        <f t="shared" si="74"/>
        <v>0</v>
      </c>
      <c r="BH183" s="382">
        <f t="shared" si="74"/>
        <v>0</v>
      </c>
      <c r="BI183" s="382">
        <f t="shared" si="74"/>
        <v>0</v>
      </c>
      <c r="BJ183" s="382">
        <f t="shared" si="74"/>
        <v>0</v>
      </c>
      <c r="BK183" s="382">
        <f t="shared" si="74"/>
        <v>0</v>
      </c>
      <c r="BL183" s="382">
        <f t="shared" si="74"/>
        <v>0</v>
      </c>
      <c r="BM183" s="382">
        <f t="shared" si="74"/>
        <v>0</v>
      </c>
      <c r="BN183" s="382">
        <f t="shared" si="74"/>
        <v>0</v>
      </c>
      <c r="BO183" s="382">
        <f t="shared" si="74"/>
        <v>0</v>
      </c>
      <c r="BP183" s="388">
        <f t="shared" si="13"/>
        <v>0</v>
      </c>
    </row>
    <row r="184" spans="3:68" x14ac:dyDescent="0.35">
      <c r="C184" s="109" t="str">
        <f t="shared" si="53"/>
        <v>&lt;Select&gt;</v>
      </c>
      <c r="D184" s="109" t="str">
        <f t="shared" si="53"/>
        <v>&lt;Select&gt;</v>
      </c>
      <c r="E184" s="109" t="str">
        <f t="shared" si="56"/>
        <v/>
      </c>
      <c r="F184" s="109" t="str">
        <f t="shared" si="56"/>
        <v>&lt;Select&gt;</v>
      </c>
      <c r="G184" s="109" t="str">
        <f t="shared" si="56"/>
        <v>&lt;Select&gt;</v>
      </c>
      <c r="H184" s="382">
        <f t="shared" ref="H184" si="75">IFERROR(H120*INDEX($C$14:$BJ$15,MATCH($D184,$B$14:$B$15,0),MATCH(H$153,$C$13:$BJ$13,0)),
H120*INDEX($C$14:$BJ$14,MATCH(H$153,$C$13:$BJ$13,0)))</f>
        <v>0</v>
      </c>
      <c r="I184" s="382">
        <f t="shared" ref="I184:BO184" si="76">IFERROR(I120*INDEX($C$14:$BJ$15,MATCH($D184,$B$14:$B$15,0),MATCH(I$153,$C$13:$BJ$13,0)),
I120*INDEX($C$14:$BJ$14,MATCH(I$153,$C$13:$BJ$13,0)))</f>
        <v>0</v>
      </c>
      <c r="J184" s="382">
        <f t="shared" si="76"/>
        <v>0</v>
      </c>
      <c r="K184" s="382">
        <f t="shared" si="76"/>
        <v>0</v>
      </c>
      <c r="L184" s="382">
        <f t="shared" si="76"/>
        <v>0</v>
      </c>
      <c r="M184" s="382">
        <f t="shared" si="76"/>
        <v>0</v>
      </c>
      <c r="N184" s="382">
        <f t="shared" si="76"/>
        <v>0</v>
      </c>
      <c r="O184" s="382">
        <f t="shared" si="76"/>
        <v>0</v>
      </c>
      <c r="P184" s="382">
        <f t="shared" si="76"/>
        <v>0</v>
      </c>
      <c r="Q184" s="382">
        <f t="shared" si="76"/>
        <v>0</v>
      </c>
      <c r="R184" s="382">
        <f t="shared" si="76"/>
        <v>0</v>
      </c>
      <c r="S184" s="382">
        <f t="shared" si="76"/>
        <v>0</v>
      </c>
      <c r="T184" s="382">
        <f t="shared" si="76"/>
        <v>0</v>
      </c>
      <c r="U184" s="382">
        <f t="shared" si="76"/>
        <v>0</v>
      </c>
      <c r="V184" s="382">
        <f t="shared" si="76"/>
        <v>0</v>
      </c>
      <c r="W184" s="382">
        <f t="shared" si="76"/>
        <v>0</v>
      </c>
      <c r="X184" s="382">
        <f t="shared" si="76"/>
        <v>0</v>
      </c>
      <c r="Y184" s="382">
        <f t="shared" si="76"/>
        <v>0</v>
      </c>
      <c r="Z184" s="382">
        <f t="shared" si="76"/>
        <v>0</v>
      </c>
      <c r="AA184" s="382">
        <f t="shared" si="76"/>
        <v>0</v>
      </c>
      <c r="AB184" s="382">
        <f t="shared" si="76"/>
        <v>0</v>
      </c>
      <c r="AC184" s="382">
        <f t="shared" si="76"/>
        <v>0</v>
      </c>
      <c r="AD184" s="382">
        <f t="shared" si="76"/>
        <v>0</v>
      </c>
      <c r="AE184" s="382">
        <f t="shared" si="76"/>
        <v>0</v>
      </c>
      <c r="AF184" s="382">
        <f t="shared" si="76"/>
        <v>0</v>
      </c>
      <c r="AG184" s="382">
        <f t="shared" si="76"/>
        <v>0</v>
      </c>
      <c r="AH184" s="382">
        <f t="shared" si="76"/>
        <v>0</v>
      </c>
      <c r="AI184" s="382">
        <f t="shared" si="76"/>
        <v>0</v>
      </c>
      <c r="AJ184" s="382">
        <f t="shared" si="76"/>
        <v>0</v>
      </c>
      <c r="AK184" s="382">
        <f t="shared" si="76"/>
        <v>0</v>
      </c>
      <c r="AL184" s="382">
        <f t="shared" si="76"/>
        <v>0</v>
      </c>
      <c r="AM184" s="382">
        <f t="shared" si="76"/>
        <v>0</v>
      </c>
      <c r="AN184" s="382">
        <f t="shared" si="76"/>
        <v>0</v>
      </c>
      <c r="AO184" s="382">
        <f t="shared" si="76"/>
        <v>0</v>
      </c>
      <c r="AP184" s="382">
        <f t="shared" si="76"/>
        <v>0</v>
      </c>
      <c r="AQ184" s="382">
        <f t="shared" si="76"/>
        <v>0</v>
      </c>
      <c r="AR184" s="382">
        <f t="shared" si="76"/>
        <v>0</v>
      </c>
      <c r="AS184" s="382">
        <f t="shared" si="76"/>
        <v>0</v>
      </c>
      <c r="AT184" s="382">
        <f t="shared" si="76"/>
        <v>0</v>
      </c>
      <c r="AU184" s="382">
        <f t="shared" si="76"/>
        <v>0</v>
      </c>
      <c r="AV184" s="382">
        <f t="shared" si="76"/>
        <v>0</v>
      </c>
      <c r="AW184" s="382">
        <f t="shared" si="76"/>
        <v>0</v>
      </c>
      <c r="AX184" s="382">
        <f t="shared" si="76"/>
        <v>0</v>
      </c>
      <c r="AY184" s="382">
        <f t="shared" si="76"/>
        <v>0</v>
      </c>
      <c r="AZ184" s="382">
        <f t="shared" si="76"/>
        <v>0</v>
      </c>
      <c r="BA184" s="382">
        <f t="shared" si="76"/>
        <v>0</v>
      </c>
      <c r="BB184" s="382">
        <f t="shared" si="76"/>
        <v>0</v>
      </c>
      <c r="BC184" s="382">
        <f t="shared" si="76"/>
        <v>0</v>
      </c>
      <c r="BD184" s="382">
        <f t="shared" si="76"/>
        <v>0</v>
      </c>
      <c r="BE184" s="382">
        <f t="shared" si="76"/>
        <v>0</v>
      </c>
      <c r="BF184" s="382">
        <f t="shared" si="76"/>
        <v>0</v>
      </c>
      <c r="BG184" s="382">
        <f t="shared" si="76"/>
        <v>0</v>
      </c>
      <c r="BH184" s="382">
        <f t="shared" si="76"/>
        <v>0</v>
      </c>
      <c r="BI184" s="382">
        <f t="shared" si="76"/>
        <v>0</v>
      </c>
      <c r="BJ184" s="382">
        <f t="shared" si="76"/>
        <v>0</v>
      </c>
      <c r="BK184" s="382">
        <f t="shared" si="76"/>
        <v>0</v>
      </c>
      <c r="BL184" s="382">
        <f t="shared" si="76"/>
        <v>0</v>
      </c>
      <c r="BM184" s="382">
        <f t="shared" si="76"/>
        <v>0</v>
      </c>
      <c r="BN184" s="382">
        <f t="shared" si="76"/>
        <v>0</v>
      </c>
      <c r="BO184" s="382">
        <f t="shared" si="76"/>
        <v>0</v>
      </c>
      <c r="BP184" s="388">
        <f t="shared" si="13"/>
        <v>0</v>
      </c>
    </row>
    <row r="185" spans="3:68" x14ac:dyDescent="0.35">
      <c r="C185" s="109" t="str">
        <f t="shared" si="53"/>
        <v>&lt;Select&gt;</v>
      </c>
      <c r="D185" s="109" t="str">
        <f t="shared" si="53"/>
        <v>&lt;Select&gt;</v>
      </c>
      <c r="E185" s="109" t="str">
        <f t="shared" si="56"/>
        <v/>
      </c>
      <c r="F185" s="109" t="str">
        <f t="shared" si="56"/>
        <v>&lt;Select&gt;</v>
      </c>
      <c r="G185" s="109" t="str">
        <f t="shared" si="56"/>
        <v>&lt;Select&gt;</v>
      </c>
      <c r="H185" s="382">
        <f t="shared" ref="H185" si="77">IFERROR(H121*INDEX($C$14:$BJ$15,MATCH($D185,$B$14:$B$15,0),MATCH(H$153,$C$13:$BJ$13,0)),
H121*INDEX($C$14:$BJ$14,MATCH(H$153,$C$13:$BJ$13,0)))</f>
        <v>0</v>
      </c>
      <c r="I185" s="382">
        <f t="shared" ref="I185:BO185" si="78">IFERROR(I121*INDEX($C$14:$BJ$15,MATCH($D185,$B$14:$B$15,0),MATCH(I$153,$C$13:$BJ$13,0)),
I121*INDEX($C$14:$BJ$14,MATCH(I$153,$C$13:$BJ$13,0)))</f>
        <v>0</v>
      </c>
      <c r="J185" s="382">
        <f t="shared" si="78"/>
        <v>0</v>
      </c>
      <c r="K185" s="382">
        <f t="shared" si="78"/>
        <v>0</v>
      </c>
      <c r="L185" s="382">
        <f t="shared" si="78"/>
        <v>0</v>
      </c>
      <c r="M185" s="382">
        <f t="shared" si="78"/>
        <v>0</v>
      </c>
      <c r="N185" s="382">
        <f t="shared" si="78"/>
        <v>0</v>
      </c>
      <c r="O185" s="382">
        <f t="shared" si="78"/>
        <v>0</v>
      </c>
      <c r="P185" s="382">
        <f t="shared" si="78"/>
        <v>0</v>
      </c>
      <c r="Q185" s="382">
        <f t="shared" si="78"/>
        <v>0</v>
      </c>
      <c r="R185" s="382">
        <f t="shared" si="78"/>
        <v>0</v>
      </c>
      <c r="S185" s="382">
        <f t="shared" si="78"/>
        <v>0</v>
      </c>
      <c r="T185" s="382">
        <f t="shared" si="78"/>
        <v>0</v>
      </c>
      <c r="U185" s="382">
        <f t="shared" si="78"/>
        <v>0</v>
      </c>
      <c r="V185" s="382">
        <f t="shared" si="78"/>
        <v>0</v>
      </c>
      <c r="W185" s="382">
        <f t="shared" si="78"/>
        <v>0</v>
      </c>
      <c r="X185" s="382">
        <f t="shared" si="78"/>
        <v>0</v>
      </c>
      <c r="Y185" s="382">
        <f t="shared" si="78"/>
        <v>0</v>
      </c>
      <c r="Z185" s="382">
        <f t="shared" si="78"/>
        <v>0</v>
      </c>
      <c r="AA185" s="382">
        <f t="shared" si="78"/>
        <v>0</v>
      </c>
      <c r="AB185" s="382">
        <f t="shared" si="78"/>
        <v>0</v>
      </c>
      <c r="AC185" s="382">
        <f t="shared" si="78"/>
        <v>0</v>
      </c>
      <c r="AD185" s="382">
        <f t="shared" si="78"/>
        <v>0</v>
      </c>
      <c r="AE185" s="382">
        <f t="shared" si="78"/>
        <v>0</v>
      </c>
      <c r="AF185" s="382">
        <f t="shared" si="78"/>
        <v>0</v>
      </c>
      <c r="AG185" s="382">
        <f t="shared" si="78"/>
        <v>0</v>
      </c>
      <c r="AH185" s="382">
        <f t="shared" si="78"/>
        <v>0</v>
      </c>
      <c r="AI185" s="382">
        <f t="shared" si="78"/>
        <v>0</v>
      </c>
      <c r="AJ185" s="382">
        <f t="shared" si="78"/>
        <v>0</v>
      </c>
      <c r="AK185" s="382">
        <f t="shared" si="78"/>
        <v>0</v>
      </c>
      <c r="AL185" s="382">
        <f t="shared" si="78"/>
        <v>0</v>
      </c>
      <c r="AM185" s="382">
        <f t="shared" si="78"/>
        <v>0</v>
      </c>
      <c r="AN185" s="382">
        <f t="shared" si="78"/>
        <v>0</v>
      </c>
      <c r="AO185" s="382">
        <f t="shared" si="78"/>
        <v>0</v>
      </c>
      <c r="AP185" s="382">
        <f t="shared" si="78"/>
        <v>0</v>
      </c>
      <c r="AQ185" s="382">
        <f t="shared" si="78"/>
        <v>0</v>
      </c>
      <c r="AR185" s="382">
        <f t="shared" si="78"/>
        <v>0</v>
      </c>
      <c r="AS185" s="382">
        <f t="shared" si="78"/>
        <v>0</v>
      </c>
      <c r="AT185" s="382">
        <f t="shared" si="78"/>
        <v>0</v>
      </c>
      <c r="AU185" s="382">
        <f t="shared" si="78"/>
        <v>0</v>
      </c>
      <c r="AV185" s="382">
        <f t="shared" si="78"/>
        <v>0</v>
      </c>
      <c r="AW185" s="382">
        <f t="shared" si="78"/>
        <v>0</v>
      </c>
      <c r="AX185" s="382">
        <f t="shared" si="78"/>
        <v>0</v>
      </c>
      <c r="AY185" s="382">
        <f t="shared" si="78"/>
        <v>0</v>
      </c>
      <c r="AZ185" s="382">
        <f t="shared" si="78"/>
        <v>0</v>
      </c>
      <c r="BA185" s="382">
        <f t="shared" si="78"/>
        <v>0</v>
      </c>
      <c r="BB185" s="382">
        <f t="shared" si="78"/>
        <v>0</v>
      </c>
      <c r="BC185" s="382">
        <f t="shared" si="78"/>
        <v>0</v>
      </c>
      <c r="BD185" s="382">
        <f t="shared" si="78"/>
        <v>0</v>
      </c>
      <c r="BE185" s="382">
        <f t="shared" si="78"/>
        <v>0</v>
      </c>
      <c r="BF185" s="382">
        <f t="shared" si="78"/>
        <v>0</v>
      </c>
      <c r="BG185" s="382">
        <f t="shared" si="78"/>
        <v>0</v>
      </c>
      <c r="BH185" s="382">
        <f t="shared" si="78"/>
        <v>0</v>
      </c>
      <c r="BI185" s="382">
        <f t="shared" si="78"/>
        <v>0</v>
      </c>
      <c r="BJ185" s="382">
        <f t="shared" si="78"/>
        <v>0</v>
      </c>
      <c r="BK185" s="382">
        <f t="shared" si="78"/>
        <v>0</v>
      </c>
      <c r="BL185" s="382">
        <f t="shared" si="78"/>
        <v>0</v>
      </c>
      <c r="BM185" s="382">
        <f t="shared" si="78"/>
        <v>0</v>
      </c>
      <c r="BN185" s="382">
        <f t="shared" si="78"/>
        <v>0</v>
      </c>
      <c r="BO185" s="382">
        <f t="shared" si="78"/>
        <v>0</v>
      </c>
      <c r="BP185" s="388">
        <f t="shared" si="13"/>
        <v>0</v>
      </c>
    </row>
    <row r="186" spans="3:68" x14ac:dyDescent="0.35">
      <c r="C186" s="109" t="str">
        <f t="shared" si="53"/>
        <v>&lt;Select&gt;</v>
      </c>
      <c r="D186" s="109" t="str">
        <f t="shared" si="53"/>
        <v>&lt;Select&gt;</v>
      </c>
      <c r="E186" s="109" t="str">
        <f t="shared" si="56"/>
        <v/>
      </c>
      <c r="F186" s="109" t="str">
        <f t="shared" si="56"/>
        <v>&lt;Select&gt;</v>
      </c>
      <c r="G186" s="109" t="str">
        <f t="shared" si="56"/>
        <v>&lt;Select&gt;</v>
      </c>
      <c r="H186" s="382">
        <f t="shared" ref="H186" si="79">IFERROR(H122*INDEX($C$14:$BJ$15,MATCH($D186,$B$14:$B$15,0),MATCH(H$153,$C$13:$BJ$13,0)),
H122*INDEX($C$14:$BJ$14,MATCH(H$153,$C$13:$BJ$13,0)))</f>
        <v>0</v>
      </c>
      <c r="I186" s="382">
        <f t="shared" ref="I186:BO186" si="80">IFERROR(I122*INDEX($C$14:$BJ$15,MATCH($D186,$B$14:$B$15,0),MATCH(I$153,$C$13:$BJ$13,0)),
I122*INDEX($C$14:$BJ$14,MATCH(I$153,$C$13:$BJ$13,0)))</f>
        <v>0</v>
      </c>
      <c r="J186" s="382">
        <f t="shared" si="80"/>
        <v>0</v>
      </c>
      <c r="K186" s="382">
        <f t="shared" si="80"/>
        <v>0</v>
      </c>
      <c r="L186" s="382">
        <f t="shared" si="80"/>
        <v>0</v>
      </c>
      <c r="M186" s="382">
        <f t="shared" si="80"/>
        <v>0</v>
      </c>
      <c r="N186" s="382">
        <f t="shared" si="80"/>
        <v>0</v>
      </c>
      <c r="O186" s="382">
        <f t="shared" si="80"/>
        <v>0</v>
      </c>
      <c r="P186" s="382">
        <f t="shared" si="80"/>
        <v>0</v>
      </c>
      <c r="Q186" s="382">
        <f t="shared" si="80"/>
        <v>0</v>
      </c>
      <c r="R186" s="382">
        <f t="shared" si="80"/>
        <v>0</v>
      </c>
      <c r="S186" s="382">
        <f t="shared" si="80"/>
        <v>0</v>
      </c>
      <c r="T186" s="382">
        <f t="shared" si="80"/>
        <v>0</v>
      </c>
      <c r="U186" s="382">
        <f t="shared" si="80"/>
        <v>0</v>
      </c>
      <c r="V186" s="382">
        <f t="shared" si="80"/>
        <v>0</v>
      </c>
      <c r="W186" s="382">
        <f t="shared" si="80"/>
        <v>0</v>
      </c>
      <c r="X186" s="382">
        <f t="shared" si="80"/>
        <v>0</v>
      </c>
      <c r="Y186" s="382">
        <f t="shared" si="80"/>
        <v>0</v>
      </c>
      <c r="Z186" s="382">
        <f t="shared" si="80"/>
        <v>0</v>
      </c>
      <c r="AA186" s="382">
        <f t="shared" si="80"/>
        <v>0</v>
      </c>
      <c r="AB186" s="382">
        <f t="shared" si="80"/>
        <v>0</v>
      </c>
      <c r="AC186" s="382">
        <f t="shared" si="80"/>
        <v>0</v>
      </c>
      <c r="AD186" s="382">
        <f t="shared" si="80"/>
        <v>0</v>
      </c>
      <c r="AE186" s="382">
        <f t="shared" si="80"/>
        <v>0</v>
      </c>
      <c r="AF186" s="382">
        <f t="shared" si="80"/>
        <v>0</v>
      </c>
      <c r="AG186" s="382">
        <f t="shared" si="80"/>
        <v>0</v>
      </c>
      <c r="AH186" s="382">
        <f t="shared" si="80"/>
        <v>0</v>
      </c>
      <c r="AI186" s="382">
        <f t="shared" si="80"/>
        <v>0</v>
      </c>
      <c r="AJ186" s="382">
        <f t="shared" si="80"/>
        <v>0</v>
      </c>
      <c r="AK186" s="382">
        <f t="shared" si="80"/>
        <v>0</v>
      </c>
      <c r="AL186" s="382">
        <f t="shared" si="80"/>
        <v>0</v>
      </c>
      <c r="AM186" s="382">
        <f t="shared" si="80"/>
        <v>0</v>
      </c>
      <c r="AN186" s="382">
        <f t="shared" si="80"/>
        <v>0</v>
      </c>
      <c r="AO186" s="382">
        <f t="shared" si="80"/>
        <v>0</v>
      </c>
      <c r="AP186" s="382">
        <f t="shared" si="80"/>
        <v>0</v>
      </c>
      <c r="AQ186" s="382">
        <f t="shared" si="80"/>
        <v>0</v>
      </c>
      <c r="AR186" s="382">
        <f t="shared" si="80"/>
        <v>0</v>
      </c>
      <c r="AS186" s="382">
        <f t="shared" si="80"/>
        <v>0</v>
      </c>
      <c r="AT186" s="382">
        <f t="shared" si="80"/>
        <v>0</v>
      </c>
      <c r="AU186" s="382">
        <f t="shared" si="80"/>
        <v>0</v>
      </c>
      <c r="AV186" s="382">
        <f t="shared" si="80"/>
        <v>0</v>
      </c>
      <c r="AW186" s="382">
        <f t="shared" si="80"/>
        <v>0</v>
      </c>
      <c r="AX186" s="382">
        <f t="shared" si="80"/>
        <v>0</v>
      </c>
      <c r="AY186" s="382">
        <f t="shared" si="80"/>
        <v>0</v>
      </c>
      <c r="AZ186" s="382">
        <f t="shared" si="80"/>
        <v>0</v>
      </c>
      <c r="BA186" s="382">
        <f t="shared" si="80"/>
        <v>0</v>
      </c>
      <c r="BB186" s="382">
        <f t="shared" si="80"/>
        <v>0</v>
      </c>
      <c r="BC186" s="382">
        <f t="shared" si="80"/>
        <v>0</v>
      </c>
      <c r="BD186" s="382">
        <f t="shared" si="80"/>
        <v>0</v>
      </c>
      <c r="BE186" s="382">
        <f t="shared" si="80"/>
        <v>0</v>
      </c>
      <c r="BF186" s="382">
        <f t="shared" si="80"/>
        <v>0</v>
      </c>
      <c r="BG186" s="382">
        <f t="shared" si="80"/>
        <v>0</v>
      </c>
      <c r="BH186" s="382">
        <f t="shared" si="80"/>
        <v>0</v>
      </c>
      <c r="BI186" s="382">
        <f t="shared" si="80"/>
        <v>0</v>
      </c>
      <c r="BJ186" s="382">
        <f t="shared" si="80"/>
        <v>0</v>
      </c>
      <c r="BK186" s="382">
        <f t="shared" si="80"/>
        <v>0</v>
      </c>
      <c r="BL186" s="382">
        <f t="shared" si="80"/>
        <v>0</v>
      </c>
      <c r="BM186" s="382">
        <f t="shared" si="80"/>
        <v>0</v>
      </c>
      <c r="BN186" s="382">
        <f t="shared" si="80"/>
        <v>0</v>
      </c>
      <c r="BO186" s="382">
        <f t="shared" si="80"/>
        <v>0</v>
      </c>
      <c r="BP186" s="388">
        <f t="shared" ref="BP186:BP213" si="81">SUM($H186:$BO186)</f>
        <v>0</v>
      </c>
    </row>
    <row r="187" spans="3:68" x14ac:dyDescent="0.35">
      <c r="C187" s="109" t="str">
        <f t="shared" si="53"/>
        <v>&lt;Select&gt;</v>
      </c>
      <c r="D187" s="109" t="str">
        <f t="shared" si="53"/>
        <v>&lt;Select&gt;</v>
      </c>
      <c r="E187" s="109" t="str">
        <f t="shared" si="56"/>
        <v/>
      </c>
      <c r="F187" s="109" t="str">
        <f t="shared" si="56"/>
        <v>&lt;Select&gt;</v>
      </c>
      <c r="G187" s="109" t="str">
        <f t="shared" si="56"/>
        <v>&lt;Select&gt;</v>
      </c>
      <c r="H187" s="382">
        <f t="shared" ref="H187" si="82">IFERROR(H123*INDEX($C$14:$BJ$15,MATCH($D187,$B$14:$B$15,0),MATCH(H$153,$C$13:$BJ$13,0)),
H123*INDEX($C$14:$BJ$14,MATCH(H$153,$C$13:$BJ$13,0)))</f>
        <v>0</v>
      </c>
      <c r="I187" s="382">
        <f t="shared" ref="I187:BO187" si="83">IFERROR(I123*INDEX($C$14:$BJ$15,MATCH($D187,$B$14:$B$15,0),MATCH(I$153,$C$13:$BJ$13,0)),
I123*INDEX($C$14:$BJ$14,MATCH(I$153,$C$13:$BJ$13,0)))</f>
        <v>0</v>
      </c>
      <c r="J187" s="382">
        <f t="shared" si="83"/>
        <v>0</v>
      </c>
      <c r="K187" s="382">
        <f t="shared" si="83"/>
        <v>0</v>
      </c>
      <c r="L187" s="382">
        <f t="shared" si="83"/>
        <v>0</v>
      </c>
      <c r="M187" s="382">
        <f t="shared" si="83"/>
        <v>0</v>
      </c>
      <c r="N187" s="382">
        <f t="shared" si="83"/>
        <v>0</v>
      </c>
      <c r="O187" s="382">
        <f t="shared" si="83"/>
        <v>0</v>
      </c>
      <c r="P187" s="382">
        <f t="shared" si="83"/>
        <v>0</v>
      </c>
      <c r="Q187" s="382">
        <f t="shared" si="83"/>
        <v>0</v>
      </c>
      <c r="R187" s="382">
        <f t="shared" si="83"/>
        <v>0</v>
      </c>
      <c r="S187" s="382">
        <f t="shared" si="83"/>
        <v>0</v>
      </c>
      <c r="T187" s="382">
        <f t="shared" si="83"/>
        <v>0</v>
      </c>
      <c r="U187" s="382">
        <f t="shared" si="83"/>
        <v>0</v>
      </c>
      <c r="V187" s="382">
        <f t="shared" si="83"/>
        <v>0</v>
      </c>
      <c r="W187" s="382">
        <f t="shared" si="83"/>
        <v>0</v>
      </c>
      <c r="X187" s="382">
        <f t="shared" si="83"/>
        <v>0</v>
      </c>
      <c r="Y187" s="382">
        <f t="shared" si="83"/>
        <v>0</v>
      </c>
      <c r="Z187" s="382">
        <f t="shared" si="83"/>
        <v>0</v>
      </c>
      <c r="AA187" s="382">
        <f t="shared" si="83"/>
        <v>0</v>
      </c>
      <c r="AB187" s="382">
        <f t="shared" si="83"/>
        <v>0</v>
      </c>
      <c r="AC187" s="382">
        <f t="shared" si="83"/>
        <v>0</v>
      </c>
      <c r="AD187" s="382">
        <f t="shared" si="83"/>
        <v>0</v>
      </c>
      <c r="AE187" s="382">
        <f t="shared" si="83"/>
        <v>0</v>
      </c>
      <c r="AF187" s="382">
        <f t="shared" si="83"/>
        <v>0</v>
      </c>
      <c r="AG187" s="382">
        <f t="shared" si="83"/>
        <v>0</v>
      </c>
      <c r="AH187" s="382">
        <f t="shared" si="83"/>
        <v>0</v>
      </c>
      <c r="AI187" s="382">
        <f t="shared" si="83"/>
        <v>0</v>
      </c>
      <c r="AJ187" s="382">
        <f t="shared" si="83"/>
        <v>0</v>
      </c>
      <c r="AK187" s="382">
        <f t="shared" si="83"/>
        <v>0</v>
      </c>
      <c r="AL187" s="382">
        <f t="shared" si="83"/>
        <v>0</v>
      </c>
      <c r="AM187" s="382">
        <f t="shared" si="83"/>
        <v>0</v>
      </c>
      <c r="AN187" s="382">
        <f t="shared" si="83"/>
        <v>0</v>
      </c>
      <c r="AO187" s="382">
        <f t="shared" si="83"/>
        <v>0</v>
      </c>
      <c r="AP187" s="382">
        <f t="shared" si="83"/>
        <v>0</v>
      </c>
      <c r="AQ187" s="382">
        <f t="shared" si="83"/>
        <v>0</v>
      </c>
      <c r="AR187" s="382">
        <f t="shared" si="83"/>
        <v>0</v>
      </c>
      <c r="AS187" s="382">
        <f t="shared" si="83"/>
        <v>0</v>
      </c>
      <c r="AT187" s="382">
        <f t="shared" si="83"/>
        <v>0</v>
      </c>
      <c r="AU187" s="382">
        <f t="shared" si="83"/>
        <v>0</v>
      </c>
      <c r="AV187" s="382">
        <f t="shared" si="83"/>
        <v>0</v>
      </c>
      <c r="AW187" s="382">
        <f t="shared" si="83"/>
        <v>0</v>
      </c>
      <c r="AX187" s="382">
        <f t="shared" si="83"/>
        <v>0</v>
      </c>
      <c r="AY187" s="382">
        <f t="shared" si="83"/>
        <v>0</v>
      </c>
      <c r="AZ187" s="382">
        <f t="shared" si="83"/>
        <v>0</v>
      </c>
      <c r="BA187" s="382">
        <f t="shared" si="83"/>
        <v>0</v>
      </c>
      <c r="BB187" s="382">
        <f t="shared" si="83"/>
        <v>0</v>
      </c>
      <c r="BC187" s="382">
        <f t="shared" si="83"/>
        <v>0</v>
      </c>
      <c r="BD187" s="382">
        <f t="shared" si="83"/>
        <v>0</v>
      </c>
      <c r="BE187" s="382">
        <f t="shared" si="83"/>
        <v>0</v>
      </c>
      <c r="BF187" s="382">
        <f t="shared" si="83"/>
        <v>0</v>
      </c>
      <c r="BG187" s="382">
        <f t="shared" si="83"/>
        <v>0</v>
      </c>
      <c r="BH187" s="382">
        <f t="shared" si="83"/>
        <v>0</v>
      </c>
      <c r="BI187" s="382">
        <f t="shared" si="83"/>
        <v>0</v>
      </c>
      <c r="BJ187" s="382">
        <f t="shared" si="83"/>
        <v>0</v>
      </c>
      <c r="BK187" s="382">
        <f t="shared" si="83"/>
        <v>0</v>
      </c>
      <c r="BL187" s="382">
        <f t="shared" si="83"/>
        <v>0</v>
      </c>
      <c r="BM187" s="382">
        <f t="shared" si="83"/>
        <v>0</v>
      </c>
      <c r="BN187" s="382">
        <f t="shared" si="83"/>
        <v>0</v>
      </c>
      <c r="BO187" s="382">
        <f t="shared" si="83"/>
        <v>0</v>
      </c>
      <c r="BP187" s="388">
        <f t="shared" si="81"/>
        <v>0</v>
      </c>
    </row>
    <row r="188" spans="3:68" x14ac:dyDescent="0.35">
      <c r="C188" s="109" t="str">
        <f t="shared" si="53"/>
        <v>&lt;Select&gt;</v>
      </c>
      <c r="D188" s="109" t="str">
        <f t="shared" si="53"/>
        <v>&lt;Select&gt;</v>
      </c>
      <c r="E188" s="109" t="str">
        <f t="shared" si="56"/>
        <v/>
      </c>
      <c r="F188" s="109" t="str">
        <f t="shared" si="56"/>
        <v>&lt;Select&gt;</v>
      </c>
      <c r="G188" s="109" t="str">
        <f t="shared" si="56"/>
        <v>&lt;Select&gt;</v>
      </c>
      <c r="H188" s="382">
        <f t="shared" ref="H188" si="84">IFERROR(H124*INDEX($C$14:$BJ$15,MATCH($D188,$B$14:$B$15,0),MATCH(H$153,$C$13:$BJ$13,0)),
H124*INDEX($C$14:$BJ$14,MATCH(H$153,$C$13:$BJ$13,0)))</f>
        <v>0</v>
      </c>
      <c r="I188" s="382">
        <f t="shared" ref="I188:BO188" si="85">IFERROR(I124*INDEX($C$14:$BJ$15,MATCH($D188,$B$14:$B$15,0),MATCH(I$153,$C$13:$BJ$13,0)),
I124*INDEX($C$14:$BJ$14,MATCH(I$153,$C$13:$BJ$13,0)))</f>
        <v>0</v>
      </c>
      <c r="J188" s="382">
        <f t="shared" si="85"/>
        <v>0</v>
      </c>
      <c r="K188" s="382">
        <f t="shared" si="85"/>
        <v>0</v>
      </c>
      <c r="L188" s="382">
        <f t="shared" si="85"/>
        <v>0</v>
      </c>
      <c r="M188" s="382">
        <f t="shared" si="85"/>
        <v>0</v>
      </c>
      <c r="N188" s="382">
        <f t="shared" si="85"/>
        <v>0</v>
      </c>
      <c r="O188" s="382">
        <f t="shared" si="85"/>
        <v>0</v>
      </c>
      <c r="P188" s="382">
        <f t="shared" si="85"/>
        <v>0</v>
      </c>
      <c r="Q188" s="382">
        <f t="shared" si="85"/>
        <v>0</v>
      </c>
      <c r="R188" s="382">
        <f t="shared" si="85"/>
        <v>0</v>
      </c>
      <c r="S188" s="382">
        <f t="shared" si="85"/>
        <v>0</v>
      </c>
      <c r="T188" s="382">
        <f t="shared" si="85"/>
        <v>0</v>
      </c>
      <c r="U188" s="382">
        <f t="shared" si="85"/>
        <v>0</v>
      </c>
      <c r="V188" s="382">
        <f t="shared" si="85"/>
        <v>0</v>
      </c>
      <c r="W188" s="382">
        <f t="shared" si="85"/>
        <v>0</v>
      </c>
      <c r="X188" s="382">
        <f t="shared" si="85"/>
        <v>0</v>
      </c>
      <c r="Y188" s="382">
        <f t="shared" si="85"/>
        <v>0</v>
      </c>
      <c r="Z188" s="382">
        <f t="shared" si="85"/>
        <v>0</v>
      </c>
      <c r="AA188" s="382">
        <f t="shared" si="85"/>
        <v>0</v>
      </c>
      <c r="AB188" s="382">
        <f t="shared" si="85"/>
        <v>0</v>
      </c>
      <c r="AC188" s="382">
        <f t="shared" si="85"/>
        <v>0</v>
      </c>
      <c r="AD188" s="382">
        <f t="shared" si="85"/>
        <v>0</v>
      </c>
      <c r="AE188" s="382">
        <f t="shared" si="85"/>
        <v>0</v>
      </c>
      <c r="AF188" s="382">
        <f t="shared" si="85"/>
        <v>0</v>
      </c>
      <c r="AG188" s="382">
        <f t="shared" si="85"/>
        <v>0</v>
      </c>
      <c r="AH188" s="382">
        <f t="shared" si="85"/>
        <v>0</v>
      </c>
      <c r="AI188" s="382">
        <f t="shared" si="85"/>
        <v>0</v>
      </c>
      <c r="AJ188" s="382">
        <f t="shared" si="85"/>
        <v>0</v>
      </c>
      <c r="AK188" s="382">
        <f t="shared" si="85"/>
        <v>0</v>
      </c>
      <c r="AL188" s="382">
        <f t="shared" si="85"/>
        <v>0</v>
      </c>
      <c r="AM188" s="382">
        <f t="shared" si="85"/>
        <v>0</v>
      </c>
      <c r="AN188" s="382">
        <f t="shared" si="85"/>
        <v>0</v>
      </c>
      <c r="AO188" s="382">
        <f t="shared" si="85"/>
        <v>0</v>
      </c>
      <c r="AP188" s="382">
        <f t="shared" si="85"/>
        <v>0</v>
      </c>
      <c r="AQ188" s="382">
        <f t="shared" si="85"/>
        <v>0</v>
      </c>
      <c r="AR188" s="382">
        <f t="shared" si="85"/>
        <v>0</v>
      </c>
      <c r="AS188" s="382">
        <f t="shared" si="85"/>
        <v>0</v>
      </c>
      <c r="AT188" s="382">
        <f t="shared" si="85"/>
        <v>0</v>
      </c>
      <c r="AU188" s="382">
        <f t="shared" si="85"/>
        <v>0</v>
      </c>
      <c r="AV188" s="382">
        <f t="shared" si="85"/>
        <v>0</v>
      </c>
      <c r="AW188" s="382">
        <f t="shared" si="85"/>
        <v>0</v>
      </c>
      <c r="AX188" s="382">
        <f t="shared" si="85"/>
        <v>0</v>
      </c>
      <c r="AY188" s="382">
        <f t="shared" si="85"/>
        <v>0</v>
      </c>
      <c r="AZ188" s="382">
        <f t="shared" si="85"/>
        <v>0</v>
      </c>
      <c r="BA188" s="382">
        <f t="shared" si="85"/>
        <v>0</v>
      </c>
      <c r="BB188" s="382">
        <f t="shared" si="85"/>
        <v>0</v>
      </c>
      <c r="BC188" s="382">
        <f t="shared" si="85"/>
        <v>0</v>
      </c>
      <c r="BD188" s="382">
        <f t="shared" si="85"/>
        <v>0</v>
      </c>
      <c r="BE188" s="382">
        <f t="shared" si="85"/>
        <v>0</v>
      </c>
      <c r="BF188" s="382">
        <f t="shared" si="85"/>
        <v>0</v>
      </c>
      <c r="BG188" s="382">
        <f t="shared" si="85"/>
        <v>0</v>
      </c>
      <c r="BH188" s="382">
        <f t="shared" si="85"/>
        <v>0</v>
      </c>
      <c r="BI188" s="382">
        <f t="shared" si="85"/>
        <v>0</v>
      </c>
      <c r="BJ188" s="382">
        <f t="shared" si="85"/>
        <v>0</v>
      </c>
      <c r="BK188" s="382">
        <f t="shared" si="85"/>
        <v>0</v>
      </c>
      <c r="BL188" s="382">
        <f t="shared" si="85"/>
        <v>0</v>
      </c>
      <c r="BM188" s="382">
        <f t="shared" si="85"/>
        <v>0</v>
      </c>
      <c r="BN188" s="382">
        <f t="shared" si="85"/>
        <v>0</v>
      </c>
      <c r="BO188" s="382">
        <f t="shared" si="85"/>
        <v>0</v>
      </c>
      <c r="BP188" s="388">
        <f t="shared" si="81"/>
        <v>0</v>
      </c>
    </row>
    <row r="189" spans="3:68" x14ac:dyDescent="0.35">
      <c r="C189" s="109" t="str">
        <f t="shared" si="53"/>
        <v>&lt;Select&gt;</v>
      </c>
      <c r="D189" s="109" t="str">
        <f t="shared" si="53"/>
        <v>&lt;Select&gt;</v>
      </c>
      <c r="E189" s="109" t="str">
        <f t="shared" si="56"/>
        <v/>
      </c>
      <c r="F189" s="109" t="str">
        <f t="shared" si="56"/>
        <v>&lt;Select&gt;</v>
      </c>
      <c r="G189" s="109" t="str">
        <f t="shared" si="56"/>
        <v>&lt;Select&gt;</v>
      </c>
      <c r="H189" s="382">
        <f t="shared" ref="H189" si="86">IFERROR(H125*INDEX($C$14:$BJ$15,MATCH($D189,$B$14:$B$15,0),MATCH(H$153,$C$13:$BJ$13,0)),
H125*INDEX($C$14:$BJ$14,MATCH(H$153,$C$13:$BJ$13,0)))</f>
        <v>0</v>
      </c>
      <c r="I189" s="382">
        <f t="shared" ref="I189:BO189" si="87">IFERROR(I125*INDEX($C$14:$BJ$15,MATCH($D189,$B$14:$B$15,0),MATCH(I$153,$C$13:$BJ$13,0)),
I125*INDEX($C$14:$BJ$14,MATCH(I$153,$C$13:$BJ$13,0)))</f>
        <v>0</v>
      </c>
      <c r="J189" s="382">
        <f t="shared" si="87"/>
        <v>0</v>
      </c>
      <c r="K189" s="382">
        <f t="shared" si="87"/>
        <v>0</v>
      </c>
      <c r="L189" s="382">
        <f t="shared" si="87"/>
        <v>0</v>
      </c>
      <c r="M189" s="382">
        <f t="shared" si="87"/>
        <v>0</v>
      </c>
      <c r="N189" s="382">
        <f t="shared" si="87"/>
        <v>0</v>
      </c>
      <c r="O189" s="382">
        <f t="shared" si="87"/>
        <v>0</v>
      </c>
      <c r="P189" s="382">
        <f t="shared" si="87"/>
        <v>0</v>
      </c>
      <c r="Q189" s="382">
        <f t="shared" si="87"/>
        <v>0</v>
      </c>
      <c r="R189" s="382">
        <f t="shared" si="87"/>
        <v>0</v>
      </c>
      <c r="S189" s="382">
        <f t="shared" si="87"/>
        <v>0</v>
      </c>
      <c r="T189" s="382">
        <f t="shared" si="87"/>
        <v>0</v>
      </c>
      <c r="U189" s="382">
        <f t="shared" si="87"/>
        <v>0</v>
      </c>
      <c r="V189" s="382">
        <f t="shared" si="87"/>
        <v>0</v>
      </c>
      <c r="W189" s="382">
        <f t="shared" si="87"/>
        <v>0</v>
      </c>
      <c r="X189" s="382">
        <f t="shared" si="87"/>
        <v>0</v>
      </c>
      <c r="Y189" s="382">
        <f t="shared" si="87"/>
        <v>0</v>
      </c>
      <c r="Z189" s="382">
        <f t="shared" si="87"/>
        <v>0</v>
      </c>
      <c r="AA189" s="382">
        <f t="shared" si="87"/>
        <v>0</v>
      </c>
      <c r="AB189" s="382">
        <f t="shared" si="87"/>
        <v>0</v>
      </c>
      <c r="AC189" s="382">
        <f t="shared" si="87"/>
        <v>0</v>
      </c>
      <c r="AD189" s="382">
        <f t="shared" si="87"/>
        <v>0</v>
      </c>
      <c r="AE189" s="382">
        <f t="shared" si="87"/>
        <v>0</v>
      </c>
      <c r="AF189" s="382">
        <f t="shared" si="87"/>
        <v>0</v>
      </c>
      <c r="AG189" s="382">
        <f t="shared" si="87"/>
        <v>0</v>
      </c>
      <c r="AH189" s="382">
        <f t="shared" si="87"/>
        <v>0</v>
      </c>
      <c r="AI189" s="382">
        <f t="shared" si="87"/>
        <v>0</v>
      </c>
      <c r="AJ189" s="382">
        <f t="shared" si="87"/>
        <v>0</v>
      </c>
      <c r="AK189" s="382">
        <f t="shared" si="87"/>
        <v>0</v>
      </c>
      <c r="AL189" s="382">
        <f t="shared" si="87"/>
        <v>0</v>
      </c>
      <c r="AM189" s="382">
        <f t="shared" si="87"/>
        <v>0</v>
      </c>
      <c r="AN189" s="382">
        <f t="shared" si="87"/>
        <v>0</v>
      </c>
      <c r="AO189" s="382">
        <f t="shared" si="87"/>
        <v>0</v>
      </c>
      <c r="AP189" s="382">
        <f t="shared" si="87"/>
        <v>0</v>
      </c>
      <c r="AQ189" s="382">
        <f t="shared" si="87"/>
        <v>0</v>
      </c>
      <c r="AR189" s="382">
        <f t="shared" si="87"/>
        <v>0</v>
      </c>
      <c r="AS189" s="382">
        <f t="shared" si="87"/>
        <v>0</v>
      </c>
      <c r="AT189" s="382">
        <f t="shared" si="87"/>
        <v>0</v>
      </c>
      <c r="AU189" s="382">
        <f t="shared" si="87"/>
        <v>0</v>
      </c>
      <c r="AV189" s="382">
        <f t="shared" si="87"/>
        <v>0</v>
      </c>
      <c r="AW189" s="382">
        <f t="shared" si="87"/>
        <v>0</v>
      </c>
      <c r="AX189" s="382">
        <f t="shared" si="87"/>
        <v>0</v>
      </c>
      <c r="AY189" s="382">
        <f t="shared" si="87"/>
        <v>0</v>
      </c>
      <c r="AZ189" s="382">
        <f t="shared" si="87"/>
        <v>0</v>
      </c>
      <c r="BA189" s="382">
        <f t="shared" si="87"/>
        <v>0</v>
      </c>
      <c r="BB189" s="382">
        <f t="shared" si="87"/>
        <v>0</v>
      </c>
      <c r="BC189" s="382">
        <f t="shared" si="87"/>
        <v>0</v>
      </c>
      <c r="BD189" s="382">
        <f t="shared" si="87"/>
        <v>0</v>
      </c>
      <c r="BE189" s="382">
        <f t="shared" si="87"/>
        <v>0</v>
      </c>
      <c r="BF189" s="382">
        <f t="shared" si="87"/>
        <v>0</v>
      </c>
      <c r="BG189" s="382">
        <f t="shared" si="87"/>
        <v>0</v>
      </c>
      <c r="BH189" s="382">
        <f t="shared" si="87"/>
        <v>0</v>
      </c>
      <c r="BI189" s="382">
        <f t="shared" si="87"/>
        <v>0</v>
      </c>
      <c r="BJ189" s="382">
        <f t="shared" si="87"/>
        <v>0</v>
      </c>
      <c r="BK189" s="382">
        <f t="shared" si="87"/>
        <v>0</v>
      </c>
      <c r="BL189" s="382">
        <f t="shared" si="87"/>
        <v>0</v>
      </c>
      <c r="BM189" s="382">
        <f t="shared" si="87"/>
        <v>0</v>
      </c>
      <c r="BN189" s="382">
        <f t="shared" si="87"/>
        <v>0</v>
      </c>
      <c r="BO189" s="382">
        <f t="shared" si="87"/>
        <v>0</v>
      </c>
      <c r="BP189" s="388">
        <f t="shared" si="81"/>
        <v>0</v>
      </c>
    </row>
    <row r="190" spans="3:68" x14ac:dyDescent="0.35">
      <c r="C190" s="109" t="str">
        <f t="shared" si="53"/>
        <v>&lt;Select&gt;</v>
      </c>
      <c r="D190" s="109" t="str">
        <f t="shared" si="53"/>
        <v>&lt;Select&gt;</v>
      </c>
      <c r="E190" s="109" t="str">
        <f t="shared" si="56"/>
        <v/>
      </c>
      <c r="F190" s="109" t="str">
        <f t="shared" si="56"/>
        <v>&lt;Select&gt;</v>
      </c>
      <c r="G190" s="109" t="str">
        <f t="shared" si="56"/>
        <v>&lt;Select&gt;</v>
      </c>
      <c r="H190" s="382">
        <f t="shared" ref="H190" si="88">IFERROR(H126*INDEX($C$14:$BJ$15,MATCH($D190,$B$14:$B$15,0),MATCH(H$153,$C$13:$BJ$13,0)),
H126*INDEX($C$14:$BJ$14,MATCH(H$153,$C$13:$BJ$13,0)))</f>
        <v>0</v>
      </c>
      <c r="I190" s="382">
        <f t="shared" ref="I190:BO190" si="89">IFERROR(I126*INDEX($C$14:$BJ$15,MATCH($D190,$B$14:$B$15,0),MATCH(I$153,$C$13:$BJ$13,0)),
I126*INDEX($C$14:$BJ$14,MATCH(I$153,$C$13:$BJ$13,0)))</f>
        <v>0</v>
      </c>
      <c r="J190" s="382">
        <f t="shared" si="89"/>
        <v>0</v>
      </c>
      <c r="K190" s="382">
        <f t="shared" si="89"/>
        <v>0</v>
      </c>
      <c r="L190" s="382">
        <f t="shared" si="89"/>
        <v>0</v>
      </c>
      <c r="M190" s="382">
        <f t="shared" si="89"/>
        <v>0</v>
      </c>
      <c r="N190" s="382">
        <f t="shared" si="89"/>
        <v>0</v>
      </c>
      <c r="O190" s="382">
        <f t="shared" si="89"/>
        <v>0</v>
      </c>
      <c r="P190" s="382">
        <f t="shared" si="89"/>
        <v>0</v>
      </c>
      <c r="Q190" s="382">
        <f t="shared" si="89"/>
        <v>0</v>
      </c>
      <c r="R190" s="382">
        <f t="shared" si="89"/>
        <v>0</v>
      </c>
      <c r="S190" s="382">
        <f t="shared" si="89"/>
        <v>0</v>
      </c>
      <c r="T190" s="382">
        <f t="shared" si="89"/>
        <v>0</v>
      </c>
      <c r="U190" s="382">
        <f t="shared" si="89"/>
        <v>0</v>
      </c>
      <c r="V190" s="382">
        <f t="shared" si="89"/>
        <v>0</v>
      </c>
      <c r="W190" s="382">
        <f t="shared" si="89"/>
        <v>0</v>
      </c>
      <c r="X190" s="382">
        <f t="shared" si="89"/>
        <v>0</v>
      </c>
      <c r="Y190" s="382">
        <f t="shared" si="89"/>
        <v>0</v>
      </c>
      <c r="Z190" s="382">
        <f t="shared" si="89"/>
        <v>0</v>
      </c>
      <c r="AA190" s="382">
        <f t="shared" si="89"/>
        <v>0</v>
      </c>
      <c r="AB190" s="382">
        <f t="shared" si="89"/>
        <v>0</v>
      </c>
      <c r="AC190" s="382">
        <f t="shared" si="89"/>
        <v>0</v>
      </c>
      <c r="AD190" s="382">
        <f t="shared" si="89"/>
        <v>0</v>
      </c>
      <c r="AE190" s="382">
        <f t="shared" si="89"/>
        <v>0</v>
      </c>
      <c r="AF190" s="382">
        <f t="shared" si="89"/>
        <v>0</v>
      </c>
      <c r="AG190" s="382">
        <f t="shared" si="89"/>
        <v>0</v>
      </c>
      <c r="AH190" s="382">
        <f t="shared" si="89"/>
        <v>0</v>
      </c>
      <c r="AI190" s="382">
        <f t="shared" si="89"/>
        <v>0</v>
      </c>
      <c r="AJ190" s="382">
        <f t="shared" si="89"/>
        <v>0</v>
      </c>
      <c r="AK190" s="382">
        <f t="shared" si="89"/>
        <v>0</v>
      </c>
      <c r="AL190" s="382">
        <f t="shared" si="89"/>
        <v>0</v>
      </c>
      <c r="AM190" s="382">
        <f t="shared" si="89"/>
        <v>0</v>
      </c>
      <c r="AN190" s="382">
        <f t="shared" si="89"/>
        <v>0</v>
      </c>
      <c r="AO190" s="382">
        <f t="shared" si="89"/>
        <v>0</v>
      </c>
      <c r="AP190" s="382">
        <f t="shared" si="89"/>
        <v>0</v>
      </c>
      <c r="AQ190" s="382">
        <f t="shared" si="89"/>
        <v>0</v>
      </c>
      <c r="AR190" s="382">
        <f t="shared" si="89"/>
        <v>0</v>
      </c>
      <c r="AS190" s="382">
        <f t="shared" si="89"/>
        <v>0</v>
      </c>
      <c r="AT190" s="382">
        <f t="shared" si="89"/>
        <v>0</v>
      </c>
      <c r="AU190" s="382">
        <f t="shared" si="89"/>
        <v>0</v>
      </c>
      <c r="AV190" s="382">
        <f t="shared" si="89"/>
        <v>0</v>
      </c>
      <c r="AW190" s="382">
        <f t="shared" si="89"/>
        <v>0</v>
      </c>
      <c r="AX190" s="382">
        <f t="shared" si="89"/>
        <v>0</v>
      </c>
      <c r="AY190" s="382">
        <f t="shared" si="89"/>
        <v>0</v>
      </c>
      <c r="AZ190" s="382">
        <f t="shared" si="89"/>
        <v>0</v>
      </c>
      <c r="BA190" s="382">
        <f t="shared" si="89"/>
        <v>0</v>
      </c>
      <c r="BB190" s="382">
        <f t="shared" si="89"/>
        <v>0</v>
      </c>
      <c r="BC190" s="382">
        <f t="shared" si="89"/>
        <v>0</v>
      </c>
      <c r="BD190" s="382">
        <f t="shared" si="89"/>
        <v>0</v>
      </c>
      <c r="BE190" s="382">
        <f t="shared" si="89"/>
        <v>0</v>
      </c>
      <c r="BF190" s="382">
        <f t="shared" si="89"/>
        <v>0</v>
      </c>
      <c r="BG190" s="382">
        <f t="shared" si="89"/>
        <v>0</v>
      </c>
      <c r="BH190" s="382">
        <f t="shared" si="89"/>
        <v>0</v>
      </c>
      <c r="BI190" s="382">
        <f t="shared" si="89"/>
        <v>0</v>
      </c>
      <c r="BJ190" s="382">
        <f t="shared" si="89"/>
        <v>0</v>
      </c>
      <c r="BK190" s="382">
        <f t="shared" si="89"/>
        <v>0</v>
      </c>
      <c r="BL190" s="382">
        <f t="shared" si="89"/>
        <v>0</v>
      </c>
      <c r="BM190" s="382">
        <f t="shared" si="89"/>
        <v>0</v>
      </c>
      <c r="BN190" s="382">
        <f t="shared" si="89"/>
        <v>0</v>
      </c>
      <c r="BO190" s="382">
        <f t="shared" si="89"/>
        <v>0</v>
      </c>
      <c r="BP190" s="388">
        <f t="shared" si="81"/>
        <v>0</v>
      </c>
    </row>
    <row r="191" spans="3:68" x14ac:dyDescent="0.35">
      <c r="C191" s="109" t="str">
        <f t="shared" si="53"/>
        <v>&lt;Select&gt;</v>
      </c>
      <c r="D191" s="109" t="str">
        <f t="shared" si="53"/>
        <v>&lt;Select&gt;</v>
      </c>
      <c r="E191" s="109" t="str">
        <f t="shared" si="56"/>
        <v/>
      </c>
      <c r="F191" s="109" t="str">
        <f t="shared" si="56"/>
        <v>&lt;Select&gt;</v>
      </c>
      <c r="G191" s="109" t="str">
        <f t="shared" si="56"/>
        <v>&lt;Select&gt;</v>
      </c>
      <c r="H191" s="382">
        <f t="shared" ref="H191" si="90">IFERROR(H127*INDEX($C$14:$BJ$15,MATCH($D191,$B$14:$B$15,0),MATCH(H$153,$C$13:$BJ$13,0)),
H127*INDEX($C$14:$BJ$14,MATCH(H$153,$C$13:$BJ$13,0)))</f>
        <v>0</v>
      </c>
      <c r="I191" s="382">
        <f t="shared" ref="I191:BO191" si="91">IFERROR(I127*INDEX($C$14:$BJ$15,MATCH($D191,$B$14:$B$15,0),MATCH(I$153,$C$13:$BJ$13,0)),
I127*INDEX($C$14:$BJ$14,MATCH(I$153,$C$13:$BJ$13,0)))</f>
        <v>0</v>
      </c>
      <c r="J191" s="382">
        <f t="shared" si="91"/>
        <v>0</v>
      </c>
      <c r="K191" s="382">
        <f t="shared" si="91"/>
        <v>0</v>
      </c>
      <c r="L191" s="382">
        <f t="shared" si="91"/>
        <v>0</v>
      </c>
      <c r="M191" s="382">
        <f t="shared" si="91"/>
        <v>0</v>
      </c>
      <c r="N191" s="382">
        <f t="shared" si="91"/>
        <v>0</v>
      </c>
      <c r="O191" s="382">
        <f t="shared" si="91"/>
        <v>0</v>
      </c>
      <c r="P191" s="382">
        <f t="shared" si="91"/>
        <v>0</v>
      </c>
      <c r="Q191" s="382">
        <f t="shared" si="91"/>
        <v>0</v>
      </c>
      <c r="R191" s="382">
        <f t="shared" si="91"/>
        <v>0</v>
      </c>
      <c r="S191" s="382">
        <f t="shared" si="91"/>
        <v>0</v>
      </c>
      <c r="T191" s="382">
        <f t="shared" si="91"/>
        <v>0</v>
      </c>
      <c r="U191" s="382">
        <f t="shared" si="91"/>
        <v>0</v>
      </c>
      <c r="V191" s="382">
        <f t="shared" si="91"/>
        <v>0</v>
      </c>
      <c r="W191" s="382">
        <f t="shared" si="91"/>
        <v>0</v>
      </c>
      <c r="X191" s="382">
        <f t="shared" si="91"/>
        <v>0</v>
      </c>
      <c r="Y191" s="382">
        <f t="shared" si="91"/>
        <v>0</v>
      </c>
      <c r="Z191" s="382">
        <f t="shared" si="91"/>
        <v>0</v>
      </c>
      <c r="AA191" s="382">
        <f t="shared" si="91"/>
        <v>0</v>
      </c>
      <c r="AB191" s="382">
        <f t="shared" si="91"/>
        <v>0</v>
      </c>
      <c r="AC191" s="382">
        <f t="shared" si="91"/>
        <v>0</v>
      </c>
      <c r="AD191" s="382">
        <f t="shared" si="91"/>
        <v>0</v>
      </c>
      <c r="AE191" s="382">
        <f t="shared" si="91"/>
        <v>0</v>
      </c>
      <c r="AF191" s="382">
        <f t="shared" si="91"/>
        <v>0</v>
      </c>
      <c r="AG191" s="382">
        <f t="shared" si="91"/>
        <v>0</v>
      </c>
      <c r="AH191" s="382">
        <f t="shared" si="91"/>
        <v>0</v>
      </c>
      <c r="AI191" s="382">
        <f t="shared" si="91"/>
        <v>0</v>
      </c>
      <c r="AJ191" s="382">
        <f t="shared" si="91"/>
        <v>0</v>
      </c>
      <c r="AK191" s="382">
        <f t="shared" si="91"/>
        <v>0</v>
      </c>
      <c r="AL191" s="382">
        <f t="shared" si="91"/>
        <v>0</v>
      </c>
      <c r="AM191" s="382">
        <f t="shared" si="91"/>
        <v>0</v>
      </c>
      <c r="AN191" s="382">
        <f t="shared" si="91"/>
        <v>0</v>
      </c>
      <c r="AO191" s="382">
        <f t="shared" si="91"/>
        <v>0</v>
      </c>
      <c r="AP191" s="382">
        <f t="shared" si="91"/>
        <v>0</v>
      </c>
      <c r="AQ191" s="382">
        <f t="shared" si="91"/>
        <v>0</v>
      </c>
      <c r="AR191" s="382">
        <f t="shared" si="91"/>
        <v>0</v>
      </c>
      <c r="AS191" s="382">
        <f t="shared" si="91"/>
        <v>0</v>
      </c>
      <c r="AT191" s="382">
        <f t="shared" si="91"/>
        <v>0</v>
      </c>
      <c r="AU191" s="382">
        <f t="shared" si="91"/>
        <v>0</v>
      </c>
      <c r="AV191" s="382">
        <f t="shared" si="91"/>
        <v>0</v>
      </c>
      <c r="AW191" s="382">
        <f t="shared" si="91"/>
        <v>0</v>
      </c>
      <c r="AX191" s="382">
        <f t="shared" si="91"/>
        <v>0</v>
      </c>
      <c r="AY191" s="382">
        <f t="shared" si="91"/>
        <v>0</v>
      </c>
      <c r="AZ191" s="382">
        <f t="shared" si="91"/>
        <v>0</v>
      </c>
      <c r="BA191" s="382">
        <f t="shared" si="91"/>
        <v>0</v>
      </c>
      <c r="BB191" s="382">
        <f t="shared" si="91"/>
        <v>0</v>
      </c>
      <c r="BC191" s="382">
        <f t="shared" si="91"/>
        <v>0</v>
      </c>
      <c r="BD191" s="382">
        <f t="shared" si="91"/>
        <v>0</v>
      </c>
      <c r="BE191" s="382">
        <f t="shared" si="91"/>
        <v>0</v>
      </c>
      <c r="BF191" s="382">
        <f t="shared" si="91"/>
        <v>0</v>
      </c>
      <c r="BG191" s="382">
        <f t="shared" si="91"/>
        <v>0</v>
      </c>
      <c r="BH191" s="382">
        <f t="shared" si="91"/>
        <v>0</v>
      </c>
      <c r="BI191" s="382">
        <f t="shared" si="91"/>
        <v>0</v>
      </c>
      <c r="BJ191" s="382">
        <f t="shared" si="91"/>
        <v>0</v>
      </c>
      <c r="BK191" s="382">
        <f t="shared" si="91"/>
        <v>0</v>
      </c>
      <c r="BL191" s="382">
        <f t="shared" si="91"/>
        <v>0</v>
      </c>
      <c r="BM191" s="382">
        <f t="shared" si="91"/>
        <v>0</v>
      </c>
      <c r="BN191" s="382">
        <f t="shared" si="91"/>
        <v>0</v>
      </c>
      <c r="BO191" s="382">
        <f t="shared" si="91"/>
        <v>0</v>
      </c>
      <c r="BP191" s="388">
        <f t="shared" si="81"/>
        <v>0</v>
      </c>
    </row>
    <row r="192" spans="3:68" x14ac:dyDescent="0.35">
      <c r="C192" s="109" t="str">
        <f t="shared" si="53"/>
        <v>&lt;Select&gt;</v>
      </c>
      <c r="D192" s="109" t="str">
        <f t="shared" si="53"/>
        <v>&lt;Select&gt;</v>
      </c>
      <c r="E192" s="109" t="str">
        <f t="shared" si="56"/>
        <v/>
      </c>
      <c r="F192" s="109" t="str">
        <f t="shared" si="56"/>
        <v>&lt;Select&gt;</v>
      </c>
      <c r="G192" s="109" t="str">
        <f t="shared" si="56"/>
        <v>&lt;Select&gt;</v>
      </c>
      <c r="H192" s="382">
        <f t="shared" ref="H192" si="92">IFERROR(H128*INDEX($C$14:$BJ$15,MATCH($D192,$B$14:$B$15,0),MATCH(H$153,$C$13:$BJ$13,0)),
H128*INDEX($C$14:$BJ$14,MATCH(H$153,$C$13:$BJ$13,0)))</f>
        <v>0</v>
      </c>
      <c r="I192" s="382">
        <f t="shared" ref="I192:BO192" si="93">IFERROR(I128*INDEX($C$14:$BJ$15,MATCH($D192,$B$14:$B$15,0),MATCH(I$153,$C$13:$BJ$13,0)),
I128*INDEX($C$14:$BJ$14,MATCH(I$153,$C$13:$BJ$13,0)))</f>
        <v>0</v>
      </c>
      <c r="J192" s="382">
        <f t="shared" si="93"/>
        <v>0</v>
      </c>
      <c r="K192" s="382">
        <f t="shared" si="93"/>
        <v>0</v>
      </c>
      <c r="L192" s="382">
        <f t="shared" si="93"/>
        <v>0</v>
      </c>
      <c r="M192" s="382">
        <f t="shared" si="93"/>
        <v>0</v>
      </c>
      <c r="N192" s="382">
        <f t="shared" si="93"/>
        <v>0</v>
      </c>
      <c r="O192" s="382">
        <f t="shared" si="93"/>
        <v>0</v>
      </c>
      <c r="P192" s="382">
        <f t="shared" si="93"/>
        <v>0</v>
      </c>
      <c r="Q192" s="382">
        <f t="shared" si="93"/>
        <v>0</v>
      </c>
      <c r="R192" s="382">
        <f t="shared" si="93"/>
        <v>0</v>
      </c>
      <c r="S192" s="382">
        <f t="shared" si="93"/>
        <v>0</v>
      </c>
      <c r="T192" s="382">
        <f t="shared" si="93"/>
        <v>0</v>
      </c>
      <c r="U192" s="382">
        <f t="shared" si="93"/>
        <v>0</v>
      </c>
      <c r="V192" s="382">
        <f t="shared" si="93"/>
        <v>0</v>
      </c>
      <c r="W192" s="382">
        <f t="shared" si="93"/>
        <v>0</v>
      </c>
      <c r="X192" s="382">
        <f t="shared" si="93"/>
        <v>0</v>
      </c>
      <c r="Y192" s="382">
        <f t="shared" si="93"/>
        <v>0</v>
      </c>
      <c r="Z192" s="382">
        <f t="shared" si="93"/>
        <v>0</v>
      </c>
      <c r="AA192" s="382">
        <f t="shared" si="93"/>
        <v>0</v>
      </c>
      <c r="AB192" s="382">
        <f t="shared" si="93"/>
        <v>0</v>
      </c>
      <c r="AC192" s="382">
        <f t="shared" si="93"/>
        <v>0</v>
      </c>
      <c r="AD192" s="382">
        <f t="shared" si="93"/>
        <v>0</v>
      </c>
      <c r="AE192" s="382">
        <f t="shared" si="93"/>
        <v>0</v>
      </c>
      <c r="AF192" s="382">
        <f t="shared" si="93"/>
        <v>0</v>
      </c>
      <c r="AG192" s="382">
        <f t="shared" si="93"/>
        <v>0</v>
      </c>
      <c r="AH192" s="382">
        <f t="shared" si="93"/>
        <v>0</v>
      </c>
      <c r="AI192" s="382">
        <f t="shared" si="93"/>
        <v>0</v>
      </c>
      <c r="AJ192" s="382">
        <f t="shared" si="93"/>
        <v>0</v>
      </c>
      <c r="AK192" s="382">
        <f t="shared" si="93"/>
        <v>0</v>
      </c>
      <c r="AL192" s="382">
        <f t="shared" si="93"/>
        <v>0</v>
      </c>
      <c r="AM192" s="382">
        <f t="shared" si="93"/>
        <v>0</v>
      </c>
      <c r="AN192" s="382">
        <f t="shared" si="93"/>
        <v>0</v>
      </c>
      <c r="AO192" s="382">
        <f t="shared" si="93"/>
        <v>0</v>
      </c>
      <c r="AP192" s="382">
        <f t="shared" si="93"/>
        <v>0</v>
      </c>
      <c r="AQ192" s="382">
        <f t="shared" si="93"/>
        <v>0</v>
      </c>
      <c r="AR192" s="382">
        <f t="shared" si="93"/>
        <v>0</v>
      </c>
      <c r="AS192" s="382">
        <f t="shared" si="93"/>
        <v>0</v>
      </c>
      <c r="AT192" s="382">
        <f t="shared" si="93"/>
        <v>0</v>
      </c>
      <c r="AU192" s="382">
        <f t="shared" si="93"/>
        <v>0</v>
      </c>
      <c r="AV192" s="382">
        <f t="shared" si="93"/>
        <v>0</v>
      </c>
      <c r="AW192" s="382">
        <f t="shared" si="93"/>
        <v>0</v>
      </c>
      <c r="AX192" s="382">
        <f t="shared" si="93"/>
        <v>0</v>
      </c>
      <c r="AY192" s="382">
        <f t="shared" si="93"/>
        <v>0</v>
      </c>
      <c r="AZ192" s="382">
        <f t="shared" si="93"/>
        <v>0</v>
      </c>
      <c r="BA192" s="382">
        <f t="shared" si="93"/>
        <v>0</v>
      </c>
      <c r="BB192" s="382">
        <f t="shared" si="93"/>
        <v>0</v>
      </c>
      <c r="BC192" s="382">
        <f t="shared" si="93"/>
        <v>0</v>
      </c>
      <c r="BD192" s="382">
        <f t="shared" si="93"/>
        <v>0</v>
      </c>
      <c r="BE192" s="382">
        <f t="shared" si="93"/>
        <v>0</v>
      </c>
      <c r="BF192" s="382">
        <f t="shared" si="93"/>
        <v>0</v>
      </c>
      <c r="BG192" s="382">
        <f t="shared" si="93"/>
        <v>0</v>
      </c>
      <c r="BH192" s="382">
        <f t="shared" si="93"/>
        <v>0</v>
      </c>
      <c r="BI192" s="382">
        <f t="shared" si="93"/>
        <v>0</v>
      </c>
      <c r="BJ192" s="382">
        <f t="shared" si="93"/>
        <v>0</v>
      </c>
      <c r="BK192" s="382">
        <f t="shared" si="93"/>
        <v>0</v>
      </c>
      <c r="BL192" s="382">
        <f t="shared" si="93"/>
        <v>0</v>
      </c>
      <c r="BM192" s="382">
        <f t="shared" si="93"/>
        <v>0</v>
      </c>
      <c r="BN192" s="382">
        <f t="shared" si="93"/>
        <v>0</v>
      </c>
      <c r="BO192" s="382">
        <f t="shared" si="93"/>
        <v>0</v>
      </c>
      <c r="BP192" s="388">
        <f t="shared" si="81"/>
        <v>0</v>
      </c>
    </row>
    <row r="193" spans="3:68" x14ac:dyDescent="0.35">
      <c r="C193" s="109" t="str">
        <f t="shared" si="53"/>
        <v>&lt;Select&gt;</v>
      </c>
      <c r="D193" s="109" t="str">
        <f t="shared" si="53"/>
        <v>&lt;Select&gt;</v>
      </c>
      <c r="E193" s="109" t="str">
        <f t="shared" si="56"/>
        <v/>
      </c>
      <c r="F193" s="109" t="str">
        <f t="shared" si="56"/>
        <v>&lt;Select&gt;</v>
      </c>
      <c r="G193" s="109" t="str">
        <f t="shared" si="56"/>
        <v>&lt;Select&gt;</v>
      </c>
      <c r="H193" s="382">
        <f t="shared" ref="H193" si="94">IFERROR(H129*INDEX($C$14:$BJ$15,MATCH($D193,$B$14:$B$15,0),MATCH(H$153,$C$13:$BJ$13,0)),
H129*INDEX($C$14:$BJ$14,MATCH(H$153,$C$13:$BJ$13,0)))</f>
        <v>0</v>
      </c>
      <c r="I193" s="382">
        <f t="shared" ref="I193:BO193" si="95">IFERROR(I129*INDEX($C$14:$BJ$15,MATCH($D193,$B$14:$B$15,0),MATCH(I$153,$C$13:$BJ$13,0)),
I129*INDEX($C$14:$BJ$14,MATCH(I$153,$C$13:$BJ$13,0)))</f>
        <v>0</v>
      </c>
      <c r="J193" s="382">
        <f t="shared" si="95"/>
        <v>0</v>
      </c>
      <c r="K193" s="382">
        <f t="shared" si="95"/>
        <v>0</v>
      </c>
      <c r="L193" s="382">
        <f t="shared" si="95"/>
        <v>0</v>
      </c>
      <c r="M193" s="382">
        <f t="shared" si="95"/>
        <v>0</v>
      </c>
      <c r="N193" s="382">
        <f t="shared" si="95"/>
        <v>0</v>
      </c>
      <c r="O193" s="382">
        <f t="shared" si="95"/>
        <v>0</v>
      </c>
      <c r="P193" s="382">
        <f t="shared" si="95"/>
        <v>0</v>
      </c>
      <c r="Q193" s="382">
        <f t="shared" si="95"/>
        <v>0</v>
      </c>
      <c r="R193" s="382">
        <f t="shared" si="95"/>
        <v>0</v>
      </c>
      <c r="S193" s="382">
        <f t="shared" si="95"/>
        <v>0</v>
      </c>
      <c r="T193" s="382">
        <f t="shared" si="95"/>
        <v>0</v>
      </c>
      <c r="U193" s="382">
        <f t="shared" si="95"/>
        <v>0</v>
      </c>
      <c r="V193" s="382">
        <f t="shared" si="95"/>
        <v>0</v>
      </c>
      <c r="W193" s="382">
        <f t="shared" si="95"/>
        <v>0</v>
      </c>
      <c r="X193" s="382">
        <f t="shared" si="95"/>
        <v>0</v>
      </c>
      <c r="Y193" s="382">
        <f t="shared" si="95"/>
        <v>0</v>
      </c>
      <c r="Z193" s="382">
        <f t="shared" si="95"/>
        <v>0</v>
      </c>
      <c r="AA193" s="382">
        <f t="shared" si="95"/>
        <v>0</v>
      </c>
      <c r="AB193" s="382">
        <f t="shared" si="95"/>
        <v>0</v>
      </c>
      <c r="AC193" s="382">
        <f t="shared" si="95"/>
        <v>0</v>
      </c>
      <c r="AD193" s="382">
        <f t="shared" si="95"/>
        <v>0</v>
      </c>
      <c r="AE193" s="382">
        <f t="shared" si="95"/>
        <v>0</v>
      </c>
      <c r="AF193" s="382">
        <f t="shared" si="95"/>
        <v>0</v>
      </c>
      <c r="AG193" s="382">
        <f t="shared" si="95"/>
        <v>0</v>
      </c>
      <c r="AH193" s="382">
        <f t="shared" si="95"/>
        <v>0</v>
      </c>
      <c r="AI193" s="382">
        <f t="shared" si="95"/>
        <v>0</v>
      </c>
      <c r="AJ193" s="382">
        <f t="shared" si="95"/>
        <v>0</v>
      </c>
      <c r="AK193" s="382">
        <f t="shared" si="95"/>
        <v>0</v>
      </c>
      <c r="AL193" s="382">
        <f t="shared" si="95"/>
        <v>0</v>
      </c>
      <c r="AM193" s="382">
        <f t="shared" si="95"/>
        <v>0</v>
      </c>
      <c r="AN193" s="382">
        <f t="shared" si="95"/>
        <v>0</v>
      </c>
      <c r="AO193" s="382">
        <f t="shared" si="95"/>
        <v>0</v>
      </c>
      <c r="AP193" s="382">
        <f t="shared" si="95"/>
        <v>0</v>
      </c>
      <c r="AQ193" s="382">
        <f t="shared" si="95"/>
        <v>0</v>
      </c>
      <c r="AR193" s="382">
        <f t="shared" si="95"/>
        <v>0</v>
      </c>
      <c r="AS193" s="382">
        <f t="shared" si="95"/>
        <v>0</v>
      </c>
      <c r="AT193" s="382">
        <f t="shared" si="95"/>
        <v>0</v>
      </c>
      <c r="AU193" s="382">
        <f t="shared" si="95"/>
        <v>0</v>
      </c>
      <c r="AV193" s="382">
        <f t="shared" si="95"/>
        <v>0</v>
      </c>
      <c r="AW193" s="382">
        <f t="shared" si="95"/>
        <v>0</v>
      </c>
      <c r="AX193" s="382">
        <f t="shared" si="95"/>
        <v>0</v>
      </c>
      <c r="AY193" s="382">
        <f t="shared" si="95"/>
        <v>0</v>
      </c>
      <c r="AZ193" s="382">
        <f t="shared" si="95"/>
        <v>0</v>
      </c>
      <c r="BA193" s="382">
        <f t="shared" si="95"/>
        <v>0</v>
      </c>
      <c r="BB193" s="382">
        <f t="shared" si="95"/>
        <v>0</v>
      </c>
      <c r="BC193" s="382">
        <f t="shared" si="95"/>
        <v>0</v>
      </c>
      <c r="BD193" s="382">
        <f t="shared" si="95"/>
        <v>0</v>
      </c>
      <c r="BE193" s="382">
        <f t="shared" si="95"/>
        <v>0</v>
      </c>
      <c r="BF193" s="382">
        <f t="shared" si="95"/>
        <v>0</v>
      </c>
      <c r="BG193" s="382">
        <f t="shared" si="95"/>
        <v>0</v>
      </c>
      <c r="BH193" s="382">
        <f t="shared" si="95"/>
        <v>0</v>
      </c>
      <c r="BI193" s="382">
        <f t="shared" si="95"/>
        <v>0</v>
      </c>
      <c r="BJ193" s="382">
        <f t="shared" si="95"/>
        <v>0</v>
      </c>
      <c r="BK193" s="382">
        <f t="shared" si="95"/>
        <v>0</v>
      </c>
      <c r="BL193" s="382">
        <f t="shared" si="95"/>
        <v>0</v>
      </c>
      <c r="BM193" s="382">
        <f t="shared" si="95"/>
        <v>0</v>
      </c>
      <c r="BN193" s="382">
        <f t="shared" si="95"/>
        <v>0</v>
      </c>
      <c r="BO193" s="382">
        <f t="shared" si="95"/>
        <v>0</v>
      </c>
      <c r="BP193" s="388">
        <f t="shared" si="81"/>
        <v>0</v>
      </c>
    </row>
    <row r="194" spans="3:68" x14ac:dyDescent="0.35">
      <c r="C194" s="109" t="str">
        <f t="shared" ref="C194:D213" si="96">C130</f>
        <v>&lt;Select&gt;</v>
      </c>
      <c r="D194" s="109" t="str">
        <f t="shared" si="96"/>
        <v>&lt;Select&gt;</v>
      </c>
      <c r="E194" s="109" t="str">
        <f t="shared" si="56"/>
        <v/>
      </c>
      <c r="F194" s="109" t="str">
        <f t="shared" si="56"/>
        <v>&lt;Select&gt;</v>
      </c>
      <c r="G194" s="109" t="str">
        <f t="shared" si="56"/>
        <v>&lt;Select&gt;</v>
      </c>
      <c r="H194" s="382">
        <f t="shared" ref="H194" si="97">IFERROR(H130*INDEX($C$14:$BJ$15,MATCH($D194,$B$14:$B$15,0),MATCH(H$153,$C$13:$BJ$13,0)),
H130*INDEX($C$14:$BJ$14,MATCH(H$153,$C$13:$BJ$13,0)))</f>
        <v>0</v>
      </c>
      <c r="I194" s="382">
        <f t="shared" ref="I194:BO194" si="98">IFERROR(I130*INDEX($C$14:$BJ$15,MATCH($D194,$B$14:$B$15,0),MATCH(I$153,$C$13:$BJ$13,0)),
I130*INDEX($C$14:$BJ$14,MATCH(I$153,$C$13:$BJ$13,0)))</f>
        <v>0</v>
      </c>
      <c r="J194" s="382">
        <f t="shared" si="98"/>
        <v>0</v>
      </c>
      <c r="K194" s="382">
        <f t="shared" si="98"/>
        <v>0</v>
      </c>
      <c r="L194" s="382">
        <f t="shared" si="98"/>
        <v>0</v>
      </c>
      <c r="M194" s="382">
        <f t="shared" si="98"/>
        <v>0</v>
      </c>
      <c r="N194" s="382">
        <f t="shared" si="98"/>
        <v>0</v>
      </c>
      <c r="O194" s="382">
        <f t="shared" si="98"/>
        <v>0</v>
      </c>
      <c r="P194" s="382">
        <f t="shared" si="98"/>
        <v>0</v>
      </c>
      <c r="Q194" s="382">
        <f t="shared" si="98"/>
        <v>0</v>
      </c>
      <c r="R194" s="382">
        <f t="shared" si="98"/>
        <v>0</v>
      </c>
      <c r="S194" s="382">
        <f t="shared" si="98"/>
        <v>0</v>
      </c>
      <c r="T194" s="382">
        <f t="shared" si="98"/>
        <v>0</v>
      </c>
      <c r="U194" s="382">
        <f t="shared" si="98"/>
        <v>0</v>
      </c>
      <c r="V194" s="382">
        <f t="shared" si="98"/>
        <v>0</v>
      </c>
      <c r="W194" s="382">
        <f t="shared" si="98"/>
        <v>0</v>
      </c>
      <c r="X194" s="382">
        <f t="shared" si="98"/>
        <v>0</v>
      </c>
      <c r="Y194" s="382">
        <f t="shared" si="98"/>
        <v>0</v>
      </c>
      <c r="Z194" s="382">
        <f t="shared" si="98"/>
        <v>0</v>
      </c>
      <c r="AA194" s="382">
        <f t="shared" si="98"/>
        <v>0</v>
      </c>
      <c r="AB194" s="382">
        <f t="shared" si="98"/>
        <v>0</v>
      </c>
      <c r="AC194" s="382">
        <f t="shared" si="98"/>
        <v>0</v>
      </c>
      <c r="AD194" s="382">
        <f t="shared" si="98"/>
        <v>0</v>
      </c>
      <c r="AE194" s="382">
        <f t="shared" si="98"/>
        <v>0</v>
      </c>
      <c r="AF194" s="382">
        <f t="shared" si="98"/>
        <v>0</v>
      </c>
      <c r="AG194" s="382">
        <f t="shared" si="98"/>
        <v>0</v>
      </c>
      <c r="AH194" s="382">
        <f t="shared" si="98"/>
        <v>0</v>
      </c>
      <c r="AI194" s="382">
        <f t="shared" si="98"/>
        <v>0</v>
      </c>
      <c r="AJ194" s="382">
        <f t="shared" si="98"/>
        <v>0</v>
      </c>
      <c r="AK194" s="382">
        <f t="shared" si="98"/>
        <v>0</v>
      </c>
      <c r="AL194" s="382">
        <f t="shared" si="98"/>
        <v>0</v>
      </c>
      <c r="AM194" s="382">
        <f t="shared" si="98"/>
        <v>0</v>
      </c>
      <c r="AN194" s="382">
        <f t="shared" si="98"/>
        <v>0</v>
      </c>
      <c r="AO194" s="382">
        <f t="shared" si="98"/>
        <v>0</v>
      </c>
      <c r="AP194" s="382">
        <f t="shared" si="98"/>
        <v>0</v>
      </c>
      <c r="AQ194" s="382">
        <f t="shared" si="98"/>
        <v>0</v>
      </c>
      <c r="AR194" s="382">
        <f t="shared" si="98"/>
        <v>0</v>
      </c>
      <c r="AS194" s="382">
        <f t="shared" si="98"/>
        <v>0</v>
      </c>
      <c r="AT194" s="382">
        <f t="shared" si="98"/>
        <v>0</v>
      </c>
      <c r="AU194" s="382">
        <f t="shared" si="98"/>
        <v>0</v>
      </c>
      <c r="AV194" s="382">
        <f t="shared" si="98"/>
        <v>0</v>
      </c>
      <c r="AW194" s="382">
        <f t="shared" si="98"/>
        <v>0</v>
      </c>
      <c r="AX194" s="382">
        <f t="shared" si="98"/>
        <v>0</v>
      </c>
      <c r="AY194" s="382">
        <f t="shared" si="98"/>
        <v>0</v>
      </c>
      <c r="AZ194" s="382">
        <f t="shared" si="98"/>
        <v>0</v>
      </c>
      <c r="BA194" s="382">
        <f t="shared" si="98"/>
        <v>0</v>
      </c>
      <c r="BB194" s="382">
        <f t="shared" si="98"/>
        <v>0</v>
      </c>
      <c r="BC194" s="382">
        <f t="shared" si="98"/>
        <v>0</v>
      </c>
      <c r="BD194" s="382">
        <f t="shared" si="98"/>
        <v>0</v>
      </c>
      <c r="BE194" s="382">
        <f t="shared" si="98"/>
        <v>0</v>
      </c>
      <c r="BF194" s="382">
        <f t="shared" si="98"/>
        <v>0</v>
      </c>
      <c r="BG194" s="382">
        <f t="shared" si="98"/>
        <v>0</v>
      </c>
      <c r="BH194" s="382">
        <f t="shared" si="98"/>
        <v>0</v>
      </c>
      <c r="BI194" s="382">
        <f t="shared" si="98"/>
        <v>0</v>
      </c>
      <c r="BJ194" s="382">
        <f t="shared" si="98"/>
        <v>0</v>
      </c>
      <c r="BK194" s="382">
        <f t="shared" si="98"/>
        <v>0</v>
      </c>
      <c r="BL194" s="382">
        <f t="shared" si="98"/>
        <v>0</v>
      </c>
      <c r="BM194" s="382">
        <f t="shared" si="98"/>
        <v>0</v>
      </c>
      <c r="BN194" s="382">
        <f t="shared" si="98"/>
        <v>0</v>
      </c>
      <c r="BO194" s="382">
        <f t="shared" si="98"/>
        <v>0</v>
      </c>
      <c r="BP194" s="388">
        <f t="shared" si="81"/>
        <v>0</v>
      </c>
    </row>
    <row r="195" spans="3:68" x14ac:dyDescent="0.35">
      <c r="C195" s="109" t="str">
        <f t="shared" si="96"/>
        <v>&lt;Select&gt;</v>
      </c>
      <c r="D195" s="109" t="str">
        <f t="shared" si="96"/>
        <v>&lt;Select&gt;</v>
      </c>
      <c r="E195" s="109" t="str">
        <f t="shared" ref="E195:G213" si="99">E131</f>
        <v/>
      </c>
      <c r="F195" s="109" t="str">
        <f t="shared" si="99"/>
        <v>&lt;Select&gt;</v>
      </c>
      <c r="G195" s="109" t="str">
        <f t="shared" si="99"/>
        <v>&lt;Select&gt;</v>
      </c>
      <c r="H195" s="382">
        <f t="shared" ref="H195" si="100">IFERROR(H131*INDEX($C$14:$BJ$15,MATCH($D195,$B$14:$B$15,0),MATCH(H$153,$C$13:$BJ$13,0)),
H131*INDEX($C$14:$BJ$14,MATCH(H$153,$C$13:$BJ$13,0)))</f>
        <v>0</v>
      </c>
      <c r="I195" s="382">
        <f t="shared" ref="I195:BO195" si="101">IFERROR(I131*INDEX($C$14:$BJ$15,MATCH($D195,$B$14:$B$15,0),MATCH(I$153,$C$13:$BJ$13,0)),
I131*INDEX($C$14:$BJ$14,MATCH(I$153,$C$13:$BJ$13,0)))</f>
        <v>0</v>
      </c>
      <c r="J195" s="382">
        <f t="shared" si="101"/>
        <v>0</v>
      </c>
      <c r="K195" s="382">
        <f t="shared" si="101"/>
        <v>0</v>
      </c>
      <c r="L195" s="382">
        <f t="shared" si="101"/>
        <v>0</v>
      </c>
      <c r="M195" s="382">
        <f t="shared" si="101"/>
        <v>0</v>
      </c>
      <c r="N195" s="382">
        <f t="shared" si="101"/>
        <v>0</v>
      </c>
      <c r="O195" s="382">
        <f t="shared" si="101"/>
        <v>0</v>
      </c>
      <c r="P195" s="382">
        <f t="shared" si="101"/>
        <v>0</v>
      </c>
      <c r="Q195" s="382">
        <f t="shared" si="101"/>
        <v>0</v>
      </c>
      <c r="R195" s="382">
        <f t="shared" si="101"/>
        <v>0</v>
      </c>
      <c r="S195" s="382">
        <f t="shared" si="101"/>
        <v>0</v>
      </c>
      <c r="T195" s="382">
        <f t="shared" si="101"/>
        <v>0</v>
      </c>
      <c r="U195" s="382">
        <f t="shared" si="101"/>
        <v>0</v>
      </c>
      <c r="V195" s="382">
        <f t="shared" si="101"/>
        <v>0</v>
      </c>
      <c r="W195" s="382">
        <f t="shared" si="101"/>
        <v>0</v>
      </c>
      <c r="X195" s="382">
        <f t="shared" si="101"/>
        <v>0</v>
      </c>
      <c r="Y195" s="382">
        <f t="shared" si="101"/>
        <v>0</v>
      </c>
      <c r="Z195" s="382">
        <f t="shared" si="101"/>
        <v>0</v>
      </c>
      <c r="AA195" s="382">
        <f t="shared" si="101"/>
        <v>0</v>
      </c>
      <c r="AB195" s="382">
        <f t="shared" si="101"/>
        <v>0</v>
      </c>
      <c r="AC195" s="382">
        <f t="shared" si="101"/>
        <v>0</v>
      </c>
      <c r="AD195" s="382">
        <f t="shared" si="101"/>
        <v>0</v>
      </c>
      <c r="AE195" s="382">
        <f t="shared" si="101"/>
        <v>0</v>
      </c>
      <c r="AF195" s="382">
        <f t="shared" si="101"/>
        <v>0</v>
      </c>
      <c r="AG195" s="382">
        <f t="shared" si="101"/>
        <v>0</v>
      </c>
      <c r="AH195" s="382">
        <f t="shared" si="101"/>
        <v>0</v>
      </c>
      <c r="AI195" s="382">
        <f t="shared" si="101"/>
        <v>0</v>
      </c>
      <c r="AJ195" s="382">
        <f t="shared" si="101"/>
        <v>0</v>
      </c>
      <c r="AK195" s="382">
        <f t="shared" si="101"/>
        <v>0</v>
      </c>
      <c r="AL195" s="382">
        <f t="shared" si="101"/>
        <v>0</v>
      </c>
      <c r="AM195" s="382">
        <f t="shared" si="101"/>
        <v>0</v>
      </c>
      <c r="AN195" s="382">
        <f t="shared" si="101"/>
        <v>0</v>
      </c>
      <c r="AO195" s="382">
        <f t="shared" si="101"/>
        <v>0</v>
      </c>
      <c r="AP195" s="382">
        <f t="shared" si="101"/>
        <v>0</v>
      </c>
      <c r="AQ195" s="382">
        <f t="shared" si="101"/>
        <v>0</v>
      </c>
      <c r="AR195" s="382">
        <f t="shared" si="101"/>
        <v>0</v>
      </c>
      <c r="AS195" s="382">
        <f t="shared" si="101"/>
        <v>0</v>
      </c>
      <c r="AT195" s="382">
        <f t="shared" si="101"/>
        <v>0</v>
      </c>
      <c r="AU195" s="382">
        <f t="shared" si="101"/>
        <v>0</v>
      </c>
      <c r="AV195" s="382">
        <f t="shared" si="101"/>
        <v>0</v>
      </c>
      <c r="AW195" s="382">
        <f t="shared" si="101"/>
        <v>0</v>
      </c>
      <c r="AX195" s="382">
        <f t="shared" si="101"/>
        <v>0</v>
      </c>
      <c r="AY195" s="382">
        <f t="shared" si="101"/>
        <v>0</v>
      </c>
      <c r="AZ195" s="382">
        <f t="shared" si="101"/>
        <v>0</v>
      </c>
      <c r="BA195" s="382">
        <f t="shared" si="101"/>
        <v>0</v>
      </c>
      <c r="BB195" s="382">
        <f t="shared" si="101"/>
        <v>0</v>
      </c>
      <c r="BC195" s="382">
        <f t="shared" si="101"/>
        <v>0</v>
      </c>
      <c r="BD195" s="382">
        <f t="shared" si="101"/>
        <v>0</v>
      </c>
      <c r="BE195" s="382">
        <f t="shared" si="101"/>
        <v>0</v>
      </c>
      <c r="BF195" s="382">
        <f t="shared" si="101"/>
        <v>0</v>
      </c>
      <c r="BG195" s="382">
        <f t="shared" si="101"/>
        <v>0</v>
      </c>
      <c r="BH195" s="382">
        <f t="shared" si="101"/>
        <v>0</v>
      </c>
      <c r="BI195" s="382">
        <f t="shared" si="101"/>
        <v>0</v>
      </c>
      <c r="BJ195" s="382">
        <f t="shared" si="101"/>
        <v>0</v>
      </c>
      <c r="BK195" s="382">
        <f t="shared" si="101"/>
        <v>0</v>
      </c>
      <c r="BL195" s="382">
        <f t="shared" si="101"/>
        <v>0</v>
      </c>
      <c r="BM195" s="382">
        <f t="shared" si="101"/>
        <v>0</v>
      </c>
      <c r="BN195" s="382">
        <f t="shared" si="101"/>
        <v>0</v>
      </c>
      <c r="BO195" s="382">
        <f t="shared" si="101"/>
        <v>0</v>
      </c>
      <c r="BP195" s="388">
        <f t="shared" si="81"/>
        <v>0</v>
      </c>
    </row>
    <row r="196" spans="3:68" x14ac:dyDescent="0.35">
      <c r="C196" s="109" t="str">
        <f t="shared" si="96"/>
        <v>&lt;Select&gt;</v>
      </c>
      <c r="D196" s="109" t="str">
        <f t="shared" si="96"/>
        <v>&lt;Select&gt;</v>
      </c>
      <c r="E196" s="109" t="str">
        <f t="shared" si="99"/>
        <v/>
      </c>
      <c r="F196" s="109" t="str">
        <f t="shared" si="99"/>
        <v>&lt;Select&gt;</v>
      </c>
      <c r="G196" s="109" t="str">
        <f t="shared" si="99"/>
        <v>&lt;Select&gt;</v>
      </c>
      <c r="H196" s="382">
        <f t="shared" ref="H196" si="102">IFERROR(H132*INDEX($C$14:$BJ$15,MATCH($D196,$B$14:$B$15,0),MATCH(H$153,$C$13:$BJ$13,0)),
H132*INDEX($C$14:$BJ$14,MATCH(H$153,$C$13:$BJ$13,0)))</f>
        <v>0</v>
      </c>
      <c r="I196" s="382">
        <f t="shared" ref="I196:BO196" si="103">IFERROR(I132*INDEX($C$14:$BJ$15,MATCH($D196,$B$14:$B$15,0),MATCH(I$153,$C$13:$BJ$13,0)),
I132*INDEX($C$14:$BJ$14,MATCH(I$153,$C$13:$BJ$13,0)))</f>
        <v>0</v>
      </c>
      <c r="J196" s="382">
        <f t="shared" si="103"/>
        <v>0</v>
      </c>
      <c r="K196" s="382">
        <f t="shared" si="103"/>
        <v>0</v>
      </c>
      <c r="L196" s="382">
        <f t="shared" si="103"/>
        <v>0</v>
      </c>
      <c r="M196" s="382">
        <f t="shared" si="103"/>
        <v>0</v>
      </c>
      <c r="N196" s="382">
        <f t="shared" si="103"/>
        <v>0</v>
      </c>
      <c r="O196" s="382">
        <f t="shared" si="103"/>
        <v>0</v>
      </c>
      <c r="P196" s="382">
        <f t="shared" si="103"/>
        <v>0</v>
      </c>
      <c r="Q196" s="382">
        <f t="shared" si="103"/>
        <v>0</v>
      </c>
      <c r="R196" s="382">
        <f t="shared" si="103"/>
        <v>0</v>
      </c>
      <c r="S196" s="382">
        <f t="shared" si="103"/>
        <v>0</v>
      </c>
      <c r="T196" s="382">
        <f t="shared" si="103"/>
        <v>0</v>
      </c>
      <c r="U196" s="382">
        <f t="shared" si="103"/>
        <v>0</v>
      </c>
      <c r="V196" s="382">
        <f t="shared" si="103"/>
        <v>0</v>
      </c>
      <c r="W196" s="382">
        <f t="shared" si="103"/>
        <v>0</v>
      </c>
      <c r="X196" s="382">
        <f t="shared" si="103"/>
        <v>0</v>
      </c>
      <c r="Y196" s="382">
        <f t="shared" si="103"/>
        <v>0</v>
      </c>
      <c r="Z196" s="382">
        <f t="shared" si="103"/>
        <v>0</v>
      </c>
      <c r="AA196" s="382">
        <f t="shared" si="103"/>
        <v>0</v>
      </c>
      <c r="AB196" s="382">
        <f t="shared" si="103"/>
        <v>0</v>
      </c>
      <c r="AC196" s="382">
        <f t="shared" si="103"/>
        <v>0</v>
      </c>
      <c r="AD196" s="382">
        <f t="shared" si="103"/>
        <v>0</v>
      </c>
      <c r="AE196" s="382">
        <f t="shared" si="103"/>
        <v>0</v>
      </c>
      <c r="AF196" s="382">
        <f t="shared" si="103"/>
        <v>0</v>
      </c>
      <c r="AG196" s="382">
        <f t="shared" si="103"/>
        <v>0</v>
      </c>
      <c r="AH196" s="382">
        <f t="shared" si="103"/>
        <v>0</v>
      </c>
      <c r="AI196" s="382">
        <f t="shared" si="103"/>
        <v>0</v>
      </c>
      <c r="AJ196" s="382">
        <f t="shared" si="103"/>
        <v>0</v>
      </c>
      <c r="AK196" s="382">
        <f t="shared" si="103"/>
        <v>0</v>
      </c>
      <c r="AL196" s="382">
        <f t="shared" si="103"/>
        <v>0</v>
      </c>
      <c r="AM196" s="382">
        <f t="shared" si="103"/>
        <v>0</v>
      </c>
      <c r="AN196" s="382">
        <f t="shared" si="103"/>
        <v>0</v>
      </c>
      <c r="AO196" s="382">
        <f t="shared" si="103"/>
        <v>0</v>
      </c>
      <c r="AP196" s="382">
        <f t="shared" si="103"/>
        <v>0</v>
      </c>
      <c r="AQ196" s="382">
        <f t="shared" si="103"/>
        <v>0</v>
      </c>
      <c r="AR196" s="382">
        <f t="shared" si="103"/>
        <v>0</v>
      </c>
      <c r="AS196" s="382">
        <f t="shared" si="103"/>
        <v>0</v>
      </c>
      <c r="AT196" s="382">
        <f t="shared" si="103"/>
        <v>0</v>
      </c>
      <c r="AU196" s="382">
        <f t="shared" si="103"/>
        <v>0</v>
      </c>
      <c r="AV196" s="382">
        <f t="shared" si="103"/>
        <v>0</v>
      </c>
      <c r="AW196" s="382">
        <f t="shared" si="103"/>
        <v>0</v>
      </c>
      <c r="AX196" s="382">
        <f t="shared" si="103"/>
        <v>0</v>
      </c>
      <c r="AY196" s="382">
        <f t="shared" si="103"/>
        <v>0</v>
      </c>
      <c r="AZ196" s="382">
        <f t="shared" si="103"/>
        <v>0</v>
      </c>
      <c r="BA196" s="382">
        <f t="shared" si="103"/>
        <v>0</v>
      </c>
      <c r="BB196" s="382">
        <f t="shared" si="103"/>
        <v>0</v>
      </c>
      <c r="BC196" s="382">
        <f t="shared" si="103"/>
        <v>0</v>
      </c>
      <c r="BD196" s="382">
        <f t="shared" si="103"/>
        <v>0</v>
      </c>
      <c r="BE196" s="382">
        <f t="shared" si="103"/>
        <v>0</v>
      </c>
      <c r="BF196" s="382">
        <f t="shared" si="103"/>
        <v>0</v>
      </c>
      <c r="BG196" s="382">
        <f t="shared" si="103"/>
        <v>0</v>
      </c>
      <c r="BH196" s="382">
        <f t="shared" si="103"/>
        <v>0</v>
      </c>
      <c r="BI196" s="382">
        <f t="shared" si="103"/>
        <v>0</v>
      </c>
      <c r="BJ196" s="382">
        <f t="shared" si="103"/>
        <v>0</v>
      </c>
      <c r="BK196" s="382">
        <f t="shared" si="103"/>
        <v>0</v>
      </c>
      <c r="BL196" s="382">
        <f t="shared" si="103"/>
        <v>0</v>
      </c>
      <c r="BM196" s="382">
        <f t="shared" si="103"/>
        <v>0</v>
      </c>
      <c r="BN196" s="382">
        <f t="shared" si="103"/>
        <v>0</v>
      </c>
      <c r="BO196" s="382">
        <f t="shared" si="103"/>
        <v>0</v>
      </c>
      <c r="BP196" s="388">
        <f t="shared" si="81"/>
        <v>0</v>
      </c>
    </row>
    <row r="197" spans="3:68" x14ac:dyDescent="0.35">
      <c r="C197" s="109" t="str">
        <f t="shared" si="96"/>
        <v>&lt;Select&gt;</v>
      </c>
      <c r="D197" s="109" t="str">
        <f t="shared" si="96"/>
        <v>&lt;Select&gt;</v>
      </c>
      <c r="E197" s="109" t="str">
        <f t="shared" si="99"/>
        <v/>
      </c>
      <c r="F197" s="109" t="str">
        <f t="shared" si="99"/>
        <v>&lt;Select&gt;</v>
      </c>
      <c r="G197" s="109" t="str">
        <f t="shared" si="99"/>
        <v>&lt;Select&gt;</v>
      </c>
      <c r="H197" s="382">
        <f t="shared" ref="H197" si="104">IFERROR(H133*INDEX($C$14:$BJ$15,MATCH($D197,$B$14:$B$15,0),MATCH(H$153,$C$13:$BJ$13,0)),
H133*INDEX($C$14:$BJ$14,MATCH(H$153,$C$13:$BJ$13,0)))</f>
        <v>0</v>
      </c>
      <c r="I197" s="382">
        <f t="shared" ref="I197:BO197" si="105">IFERROR(I133*INDEX($C$14:$BJ$15,MATCH($D197,$B$14:$B$15,0),MATCH(I$153,$C$13:$BJ$13,0)),
I133*INDEX($C$14:$BJ$14,MATCH(I$153,$C$13:$BJ$13,0)))</f>
        <v>0</v>
      </c>
      <c r="J197" s="382">
        <f t="shared" si="105"/>
        <v>0</v>
      </c>
      <c r="K197" s="382">
        <f t="shared" si="105"/>
        <v>0</v>
      </c>
      <c r="L197" s="382">
        <f t="shared" si="105"/>
        <v>0</v>
      </c>
      <c r="M197" s="382">
        <f t="shared" si="105"/>
        <v>0</v>
      </c>
      <c r="N197" s="382">
        <f t="shared" si="105"/>
        <v>0</v>
      </c>
      <c r="O197" s="382">
        <f t="shared" si="105"/>
        <v>0</v>
      </c>
      <c r="P197" s="382">
        <f t="shared" si="105"/>
        <v>0</v>
      </c>
      <c r="Q197" s="382">
        <f t="shared" si="105"/>
        <v>0</v>
      </c>
      <c r="R197" s="382">
        <f t="shared" si="105"/>
        <v>0</v>
      </c>
      <c r="S197" s="382">
        <f t="shared" si="105"/>
        <v>0</v>
      </c>
      <c r="T197" s="382">
        <f t="shared" si="105"/>
        <v>0</v>
      </c>
      <c r="U197" s="382">
        <f t="shared" si="105"/>
        <v>0</v>
      </c>
      <c r="V197" s="382">
        <f t="shared" si="105"/>
        <v>0</v>
      </c>
      <c r="W197" s="382">
        <f t="shared" si="105"/>
        <v>0</v>
      </c>
      <c r="X197" s="382">
        <f t="shared" si="105"/>
        <v>0</v>
      </c>
      <c r="Y197" s="382">
        <f t="shared" si="105"/>
        <v>0</v>
      </c>
      <c r="Z197" s="382">
        <f t="shared" si="105"/>
        <v>0</v>
      </c>
      <c r="AA197" s="382">
        <f t="shared" si="105"/>
        <v>0</v>
      </c>
      <c r="AB197" s="382">
        <f t="shared" si="105"/>
        <v>0</v>
      </c>
      <c r="AC197" s="382">
        <f t="shared" si="105"/>
        <v>0</v>
      </c>
      <c r="AD197" s="382">
        <f t="shared" si="105"/>
        <v>0</v>
      </c>
      <c r="AE197" s="382">
        <f t="shared" si="105"/>
        <v>0</v>
      </c>
      <c r="AF197" s="382">
        <f t="shared" si="105"/>
        <v>0</v>
      </c>
      <c r="AG197" s="382">
        <f t="shared" si="105"/>
        <v>0</v>
      </c>
      <c r="AH197" s="382">
        <f t="shared" si="105"/>
        <v>0</v>
      </c>
      <c r="AI197" s="382">
        <f t="shared" si="105"/>
        <v>0</v>
      </c>
      <c r="AJ197" s="382">
        <f t="shared" si="105"/>
        <v>0</v>
      </c>
      <c r="AK197" s="382">
        <f t="shared" si="105"/>
        <v>0</v>
      </c>
      <c r="AL197" s="382">
        <f t="shared" si="105"/>
        <v>0</v>
      </c>
      <c r="AM197" s="382">
        <f t="shared" si="105"/>
        <v>0</v>
      </c>
      <c r="AN197" s="382">
        <f t="shared" si="105"/>
        <v>0</v>
      </c>
      <c r="AO197" s="382">
        <f t="shared" si="105"/>
        <v>0</v>
      </c>
      <c r="AP197" s="382">
        <f t="shared" si="105"/>
        <v>0</v>
      </c>
      <c r="AQ197" s="382">
        <f t="shared" si="105"/>
        <v>0</v>
      </c>
      <c r="AR197" s="382">
        <f t="shared" si="105"/>
        <v>0</v>
      </c>
      <c r="AS197" s="382">
        <f t="shared" si="105"/>
        <v>0</v>
      </c>
      <c r="AT197" s="382">
        <f t="shared" si="105"/>
        <v>0</v>
      </c>
      <c r="AU197" s="382">
        <f t="shared" si="105"/>
        <v>0</v>
      </c>
      <c r="AV197" s="382">
        <f t="shared" si="105"/>
        <v>0</v>
      </c>
      <c r="AW197" s="382">
        <f t="shared" si="105"/>
        <v>0</v>
      </c>
      <c r="AX197" s="382">
        <f t="shared" si="105"/>
        <v>0</v>
      </c>
      <c r="AY197" s="382">
        <f t="shared" si="105"/>
        <v>0</v>
      </c>
      <c r="AZ197" s="382">
        <f t="shared" si="105"/>
        <v>0</v>
      </c>
      <c r="BA197" s="382">
        <f t="shared" si="105"/>
        <v>0</v>
      </c>
      <c r="BB197" s="382">
        <f t="shared" si="105"/>
        <v>0</v>
      </c>
      <c r="BC197" s="382">
        <f t="shared" si="105"/>
        <v>0</v>
      </c>
      <c r="BD197" s="382">
        <f t="shared" si="105"/>
        <v>0</v>
      </c>
      <c r="BE197" s="382">
        <f t="shared" si="105"/>
        <v>0</v>
      </c>
      <c r="BF197" s="382">
        <f t="shared" si="105"/>
        <v>0</v>
      </c>
      <c r="BG197" s="382">
        <f t="shared" si="105"/>
        <v>0</v>
      </c>
      <c r="BH197" s="382">
        <f t="shared" si="105"/>
        <v>0</v>
      </c>
      <c r="BI197" s="382">
        <f t="shared" si="105"/>
        <v>0</v>
      </c>
      <c r="BJ197" s="382">
        <f t="shared" si="105"/>
        <v>0</v>
      </c>
      <c r="BK197" s="382">
        <f t="shared" si="105"/>
        <v>0</v>
      </c>
      <c r="BL197" s="382">
        <f t="shared" si="105"/>
        <v>0</v>
      </c>
      <c r="BM197" s="382">
        <f t="shared" si="105"/>
        <v>0</v>
      </c>
      <c r="BN197" s="382">
        <f t="shared" si="105"/>
        <v>0</v>
      </c>
      <c r="BO197" s="382">
        <f t="shared" si="105"/>
        <v>0</v>
      </c>
      <c r="BP197" s="388">
        <f t="shared" si="81"/>
        <v>0</v>
      </c>
    </row>
    <row r="198" spans="3:68" x14ac:dyDescent="0.35">
      <c r="C198" s="109" t="str">
        <f t="shared" si="96"/>
        <v>&lt;Select&gt;</v>
      </c>
      <c r="D198" s="109" t="str">
        <f t="shared" si="96"/>
        <v>&lt;Select&gt;</v>
      </c>
      <c r="E198" s="109" t="str">
        <f t="shared" si="99"/>
        <v/>
      </c>
      <c r="F198" s="109" t="str">
        <f t="shared" si="99"/>
        <v>&lt;Select&gt;</v>
      </c>
      <c r="G198" s="109" t="str">
        <f t="shared" si="99"/>
        <v>&lt;Select&gt;</v>
      </c>
      <c r="H198" s="382">
        <f t="shared" ref="H198" si="106">IFERROR(H134*INDEX($C$14:$BJ$15,MATCH($D198,$B$14:$B$15,0),MATCH(H$153,$C$13:$BJ$13,0)),
H134*INDEX($C$14:$BJ$14,MATCH(H$153,$C$13:$BJ$13,0)))</f>
        <v>0</v>
      </c>
      <c r="I198" s="382">
        <f t="shared" ref="I198:BO198" si="107">IFERROR(I134*INDEX($C$14:$BJ$15,MATCH($D198,$B$14:$B$15,0),MATCH(I$153,$C$13:$BJ$13,0)),
I134*INDEX($C$14:$BJ$14,MATCH(I$153,$C$13:$BJ$13,0)))</f>
        <v>0</v>
      </c>
      <c r="J198" s="382">
        <f t="shared" si="107"/>
        <v>0</v>
      </c>
      <c r="K198" s="382">
        <f t="shared" si="107"/>
        <v>0</v>
      </c>
      <c r="L198" s="382">
        <f t="shared" si="107"/>
        <v>0</v>
      </c>
      <c r="M198" s="382">
        <f t="shared" si="107"/>
        <v>0</v>
      </c>
      <c r="N198" s="382">
        <f t="shared" si="107"/>
        <v>0</v>
      </c>
      <c r="O198" s="382">
        <f t="shared" si="107"/>
        <v>0</v>
      </c>
      <c r="P198" s="382">
        <f t="shared" si="107"/>
        <v>0</v>
      </c>
      <c r="Q198" s="382">
        <f t="shared" si="107"/>
        <v>0</v>
      </c>
      <c r="R198" s="382">
        <f t="shared" si="107"/>
        <v>0</v>
      </c>
      <c r="S198" s="382">
        <f t="shared" si="107"/>
        <v>0</v>
      </c>
      <c r="T198" s="382">
        <f t="shared" si="107"/>
        <v>0</v>
      </c>
      <c r="U198" s="382">
        <f t="shared" si="107"/>
        <v>0</v>
      </c>
      <c r="V198" s="382">
        <f t="shared" si="107"/>
        <v>0</v>
      </c>
      <c r="W198" s="382">
        <f t="shared" si="107"/>
        <v>0</v>
      </c>
      <c r="X198" s="382">
        <f t="shared" si="107"/>
        <v>0</v>
      </c>
      <c r="Y198" s="382">
        <f t="shared" si="107"/>
        <v>0</v>
      </c>
      <c r="Z198" s="382">
        <f t="shared" si="107"/>
        <v>0</v>
      </c>
      <c r="AA198" s="382">
        <f t="shared" si="107"/>
        <v>0</v>
      </c>
      <c r="AB198" s="382">
        <f t="shared" si="107"/>
        <v>0</v>
      </c>
      <c r="AC198" s="382">
        <f t="shared" si="107"/>
        <v>0</v>
      </c>
      <c r="AD198" s="382">
        <f t="shared" si="107"/>
        <v>0</v>
      </c>
      <c r="AE198" s="382">
        <f t="shared" si="107"/>
        <v>0</v>
      </c>
      <c r="AF198" s="382">
        <f t="shared" si="107"/>
        <v>0</v>
      </c>
      <c r="AG198" s="382">
        <f t="shared" si="107"/>
        <v>0</v>
      </c>
      <c r="AH198" s="382">
        <f t="shared" si="107"/>
        <v>0</v>
      </c>
      <c r="AI198" s="382">
        <f t="shared" si="107"/>
        <v>0</v>
      </c>
      <c r="AJ198" s="382">
        <f t="shared" si="107"/>
        <v>0</v>
      </c>
      <c r="AK198" s="382">
        <f t="shared" si="107"/>
        <v>0</v>
      </c>
      <c r="AL198" s="382">
        <f t="shared" si="107"/>
        <v>0</v>
      </c>
      <c r="AM198" s="382">
        <f t="shared" si="107"/>
        <v>0</v>
      </c>
      <c r="AN198" s="382">
        <f t="shared" si="107"/>
        <v>0</v>
      </c>
      <c r="AO198" s="382">
        <f t="shared" si="107"/>
        <v>0</v>
      </c>
      <c r="AP198" s="382">
        <f t="shared" si="107"/>
        <v>0</v>
      </c>
      <c r="AQ198" s="382">
        <f t="shared" si="107"/>
        <v>0</v>
      </c>
      <c r="AR198" s="382">
        <f t="shared" si="107"/>
        <v>0</v>
      </c>
      <c r="AS198" s="382">
        <f t="shared" si="107"/>
        <v>0</v>
      </c>
      <c r="AT198" s="382">
        <f t="shared" si="107"/>
        <v>0</v>
      </c>
      <c r="AU198" s="382">
        <f t="shared" si="107"/>
        <v>0</v>
      </c>
      <c r="AV198" s="382">
        <f t="shared" si="107"/>
        <v>0</v>
      </c>
      <c r="AW198" s="382">
        <f t="shared" si="107"/>
        <v>0</v>
      </c>
      <c r="AX198" s="382">
        <f t="shared" si="107"/>
        <v>0</v>
      </c>
      <c r="AY198" s="382">
        <f t="shared" si="107"/>
        <v>0</v>
      </c>
      <c r="AZ198" s="382">
        <f t="shared" si="107"/>
        <v>0</v>
      </c>
      <c r="BA198" s="382">
        <f t="shared" si="107"/>
        <v>0</v>
      </c>
      <c r="BB198" s="382">
        <f t="shared" si="107"/>
        <v>0</v>
      </c>
      <c r="BC198" s="382">
        <f t="shared" si="107"/>
        <v>0</v>
      </c>
      <c r="BD198" s="382">
        <f t="shared" si="107"/>
        <v>0</v>
      </c>
      <c r="BE198" s="382">
        <f t="shared" si="107"/>
        <v>0</v>
      </c>
      <c r="BF198" s="382">
        <f t="shared" si="107"/>
        <v>0</v>
      </c>
      <c r="BG198" s="382">
        <f t="shared" si="107"/>
        <v>0</v>
      </c>
      <c r="BH198" s="382">
        <f t="shared" si="107"/>
        <v>0</v>
      </c>
      <c r="BI198" s="382">
        <f t="shared" si="107"/>
        <v>0</v>
      </c>
      <c r="BJ198" s="382">
        <f t="shared" si="107"/>
        <v>0</v>
      </c>
      <c r="BK198" s="382">
        <f t="shared" si="107"/>
        <v>0</v>
      </c>
      <c r="BL198" s="382">
        <f t="shared" si="107"/>
        <v>0</v>
      </c>
      <c r="BM198" s="382">
        <f t="shared" si="107"/>
        <v>0</v>
      </c>
      <c r="BN198" s="382">
        <f t="shared" si="107"/>
        <v>0</v>
      </c>
      <c r="BO198" s="382">
        <f t="shared" si="107"/>
        <v>0</v>
      </c>
      <c r="BP198" s="388">
        <f t="shared" si="81"/>
        <v>0</v>
      </c>
    </row>
    <row r="199" spans="3:68" x14ac:dyDescent="0.35">
      <c r="C199" s="109" t="str">
        <f t="shared" si="96"/>
        <v>&lt;Select&gt;</v>
      </c>
      <c r="D199" s="109" t="str">
        <f t="shared" si="96"/>
        <v>&lt;Select&gt;</v>
      </c>
      <c r="E199" s="109" t="str">
        <f t="shared" si="99"/>
        <v/>
      </c>
      <c r="F199" s="109" t="str">
        <f t="shared" si="99"/>
        <v>&lt;Select&gt;</v>
      </c>
      <c r="G199" s="109" t="str">
        <f t="shared" si="99"/>
        <v>&lt;Select&gt;</v>
      </c>
      <c r="H199" s="382">
        <f t="shared" ref="H199" si="108">IFERROR(H135*INDEX($C$14:$BJ$15,MATCH($D199,$B$14:$B$15,0),MATCH(H$153,$C$13:$BJ$13,0)),
H135*INDEX($C$14:$BJ$14,MATCH(H$153,$C$13:$BJ$13,0)))</f>
        <v>0</v>
      </c>
      <c r="I199" s="382">
        <f t="shared" ref="I199:BO199" si="109">IFERROR(I135*INDEX($C$14:$BJ$15,MATCH($D199,$B$14:$B$15,0),MATCH(I$153,$C$13:$BJ$13,0)),
I135*INDEX($C$14:$BJ$14,MATCH(I$153,$C$13:$BJ$13,0)))</f>
        <v>0</v>
      </c>
      <c r="J199" s="382">
        <f t="shared" si="109"/>
        <v>0</v>
      </c>
      <c r="K199" s="382">
        <f t="shared" si="109"/>
        <v>0</v>
      </c>
      <c r="L199" s="382">
        <f t="shared" si="109"/>
        <v>0</v>
      </c>
      <c r="M199" s="382">
        <f t="shared" si="109"/>
        <v>0</v>
      </c>
      <c r="N199" s="382">
        <f t="shared" si="109"/>
        <v>0</v>
      </c>
      <c r="O199" s="382">
        <f t="shared" si="109"/>
        <v>0</v>
      </c>
      <c r="P199" s="382">
        <f t="shared" si="109"/>
        <v>0</v>
      </c>
      <c r="Q199" s="382">
        <f t="shared" si="109"/>
        <v>0</v>
      </c>
      <c r="R199" s="382">
        <f t="shared" si="109"/>
        <v>0</v>
      </c>
      <c r="S199" s="382">
        <f t="shared" si="109"/>
        <v>0</v>
      </c>
      <c r="T199" s="382">
        <f t="shared" si="109"/>
        <v>0</v>
      </c>
      <c r="U199" s="382">
        <f t="shared" si="109"/>
        <v>0</v>
      </c>
      <c r="V199" s="382">
        <f t="shared" si="109"/>
        <v>0</v>
      </c>
      <c r="W199" s="382">
        <f t="shared" si="109"/>
        <v>0</v>
      </c>
      <c r="X199" s="382">
        <f t="shared" si="109"/>
        <v>0</v>
      </c>
      <c r="Y199" s="382">
        <f t="shared" si="109"/>
        <v>0</v>
      </c>
      <c r="Z199" s="382">
        <f t="shared" si="109"/>
        <v>0</v>
      </c>
      <c r="AA199" s="382">
        <f t="shared" si="109"/>
        <v>0</v>
      </c>
      <c r="AB199" s="382">
        <f t="shared" si="109"/>
        <v>0</v>
      </c>
      <c r="AC199" s="382">
        <f t="shared" si="109"/>
        <v>0</v>
      </c>
      <c r="AD199" s="382">
        <f t="shared" si="109"/>
        <v>0</v>
      </c>
      <c r="AE199" s="382">
        <f t="shared" si="109"/>
        <v>0</v>
      </c>
      <c r="AF199" s="382">
        <f t="shared" si="109"/>
        <v>0</v>
      </c>
      <c r="AG199" s="382">
        <f t="shared" si="109"/>
        <v>0</v>
      </c>
      <c r="AH199" s="382">
        <f t="shared" si="109"/>
        <v>0</v>
      </c>
      <c r="AI199" s="382">
        <f t="shared" si="109"/>
        <v>0</v>
      </c>
      <c r="AJ199" s="382">
        <f t="shared" si="109"/>
        <v>0</v>
      </c>
      <c r="AK199" s="382">
        <f t="shared" si="109"/>
        <v>0</v>
      </c>
      <c r="AL199" s="382">
        <f t="shared" si="109"/>
        <v>0</v>
      </c>
      <c r="AM199" s="382">
        <f t="shared" si="109"/>
        <v>0</v>
      </c>
      <c r="AN199" s="382">
        <f t="shared" si="109"/>
        <v>0</v>
      </c>
      <c r="AO199" s="382">
        <f t="shared" si="109"/>
        <v>0</v>
      </c>
      <c r="AP199" s="382">
        <f t="shared" si="109"/>
        <v>0</v>
      </c>
      <c r="AQ199" s="382">
        <f t="shared" si="109"/>
        <v>0</v>
      </c>
      <c r="AR199" s="382">
        <f t="shared" si="109"/>
        <v>0</v>
      </c>
      <c r="AS199" s="382">
        <f t="shared" si="109"/>
        <v>0</v>
      </c>
      <c r="AT199" s="382">
        <f t="shared" si="109"/>
        <v>0</v>
      </c>
      <c r="AU199" s="382">
        <f t="shared" si="109"/>
        <v>0</v>
      </c>
      <c r="AV199" s="382">
        <f t="shared" si="109"/>
        <v>0</v>
      </c>
      <c r="AW199" s="382">
        <f t="shared" si="109"/>
        <v>0</v>
      </c>
      <c r="AX199" s="382">
        <f t="shared" si="109"/>
        <v>0</v>
      </c>
      <c r="AY199" s="382">
        <f t="shared" si="109"/>
        <v>0</v>
      </c>
      <c r="AZ199" s="382">
        <f t="shared" si="109"/>
        <v>0</v>
      </c>
      <c r="BA199" s="382">
        <f t="shared" si="109"/>
        <v>0</v>
      </c>
      <c r="BB199" s="382">
        <f t="shared" si="109"/>
        <v>0</v>
      </c>
      <c r="BC199" s="382">
        <f t="shared" si="109"/>
        <v>0</v>
      </c>
      <c r="BD199" s="382">
        <f t="shared" si="109"/>
        <v>0</v>
      </c>
      <c r="BE199" s="382">
        <f t="shared" si="109"/>
        <v>0</v>
      </c>
      <c r="BF199" s="382">
        <f t="shared" si="109"/>
        <v>0</v>
      </c>
      <c r="BG199" s="382">
        <f t="shared" si="109"/>
        <v>0</v>
      </c>
      <c r="BH199" s="382">
        <f t="shared" si="109"/>
        <v>0</v>
      </c>
      <c r="BI199" s="382">
        <f t="shared" si="109"/>
        <v>0</v>
      </c>
      <c r="BJ199" s="382">
        <f t="shared" si="109"/>
        <v>0</v>
      </c>
      <c r="BK199" s="382">
        <f t="shared" si="109"/>
        <v>0</v>
      </c>
      <c r="BL199" s="382">
        <f t="shared" si="109"/>
        <v>0</v>
      </c>
      <c r="BM199" s="382">
        <f t="shared" si="109"/>
        <v>0</v>
      </c>
      <c r="BN199" s="382">
        <f t="shared" si="109"/>
        <v>0</v>
      </c>
      <c r="BO199" s="382">
        <f t="shared" si="109"/>
        <v>0</v>
      </c>
      <c r="BP199" s="388">
        <f t="shared" si="81"/>
        <v>0</v>
      </c>
    </row>
    <row r="200" spans="3:68" x14ac:dyDescent="0.35">
      <c r="C200" s="109" t="str">
        <f t="shared" si="96"/>
        <v>&lt;Select&gt;</v>
      </c>
      <c r="D200" s="109" t="str">
        <f t="shared" si="96"/>
        <v>&lt;Select&gt;</v>
      </c>
      <c r="E200" s="109" t="str">
        <f t="shared" si="99"/>
        <v/>
      </c>
      <c r="F200" s="109" t="str">
        <f t="shared" si="99"/>
        <v>&lt;Select&gt;</v>
      </c>
      <c r="G200" s="109" t="str">
        <f t="shared" si="99"/>
        <v>&lt;Select&gt;</v>
      </c>
      <c r="H200" s="382">
        <f t="shared" ref="H200" si="110">IFERROR(H136*INDEX($C$14:$BJ$15,MATCH($D200,$B$14:$B$15,0),MATCH(H$153,$C$13:$BJ$13,0)),
H136*INDEX($C$14:$BJ$14,MATCH(H$153,$C$13:$BJ$13,0)))</f>
        <v>0</v>
      </c>
      <c r="I200" s="382">
        <f t="shared" ref="I200:BO200" si="111">IFERROR(I136*INDEX($C$14:$BJ$15,MATCH($D200,$B$14:$B$15,0),MATCH(I$153,$C$13:$BJ$13,0)),
I136*INDEX($C$14:$BJ$14,MATCH(I$153,$C$13:$BJ$13,0)))</f>
        <v>0</v>
      </c>
      <c r="J200" s="382">
        <f t="shared" si="111"/>
        <v>0</v>
      </c>
      <c r="K200" s="382">
        <f t="shared" si="111"/>
        <v>0</v>
      </c>
      <c r="L200" s="382">
        <f t="shared" si="111"/>
        <v>0</v>
      </c>
      <c r="M200" s="382">
        <f t="shared" si="111"/>
        <v>0</v>
      </c>
      <c r="N200" s="382">
        <f t="shared" si="111"/>
        <v>0</v>
      </c>
      <c r="O200" s="382">
        <f t="shared" si="111"/>
        <v>0</v>
      </c>
      <c r="P200" s="382">
        <f t="shared" si="111"/>
        <v>0</v>
      </c>
      <c r="Q200" s="382">
        <f t="shared" si="111"/>
        <v>0</v>
      </c>
      <c r="R200" s="382">
        <f t="shared" si="111"/>
        <v>0</v>
      </c>
      <c r="S200" s="382">
        <f t="shared" si="111"/>
        <v>0</v>
      </c>
      <c r="T200" s="382">
        <f t="shared" si="111"/>
        <v>0</v>
      </c>
      <c r="U200" s="382">
        <f t="shared" si="111"/>
        <v>0</v>
      </c>
      <c r="V200" s="382">
        <f t="shared" si="111"/>
        <v>0</v>
      </c>
      <c r="W200" s="382">
        <f t="shared" si="111"/>
        <v>0</v>
      </c>
      <c r="X200" s="382">
        <f t="shared" si="111"/>
        <v>0</v>
      </c>
      <c r="Y200" s="382">
        <f t="shared" si="111"/>
        <v>0</v>
      </c>
      <c r="Z200" s="382">
        <f t="shared" si="111"/>
        <v>0</v>
      </c>
      <c r="AA200" s="382">
        <f t="shared" si="111"/>
        <v>0</v>
      </c>
      <c r="AB200" s="382">
        <f t="shared" si="111"/>
        <v>0</v>
      </c>
      <c r="AC200" s="382">
        <f t="shared" si="111"/>
        <v>0</v>
      </c>
      <c r="AD200" s="382">
        <f t="shared" si="111"/>
        <v>0</v>
      </c>
      <c r="AE200" s="382">
        <f t="shared" si="111"/>
        <v>0</v>
      </c>
      <c r="AF200" s="382">
        <f t="shared" si="111"/>
        <v>0</v>
      </c>
      <c r="AG200" s="382">
        <f t="shared" si="111"/>
        <v>0</v>
      </c>
      <c r="AH200" s="382">
        <f t="shared" si="111"/>
        <v>0</v>
      </c>
      <c r="AI200" s="382">
        <f t="shared" si="111"/>
        <v>0</v>
      </c>
      <c r="AJ200" s="382">
        <f t="shared" si="111"/>
        <v>0</v>
      </c>
      <c r="AK200" s="382">
        <f t="shared" si="111"/>
        <v>0</v>
      </c>
      <c r="AL200" s="382">
        <f t="shared" si="111"/>
        <v>0</v>
      </c>
      <c r="AM200" s="382">
        <f t="shared" si="111"/>
        <v>0</v>
      </c>
      <c r="AN200" s="382">
        <f t="shared" si="111"/>
        <v>0</v>
      </c>
      <c r="AO200" s="382">
        <f t="shared" si="111"/>
        <v>0</v>
      </c>
      <c r="AP200" s="382">
        <f t="shared" si="111"/>
        <v>0</v>
      </c>
      <c r="AQ200" s="382">
        <f t="shared" si="111"/>
        <v>0</v>
      </c>
      <c r="AR200" s="382">
        <f t="shared" si="111"/>
        <v>0</v>
      </c>
      <c r="AS200" s="382">
        <f t="shared" si="111"/>
        <v>0</v>
      </c>
      <c r="AT200" s="382">
        <f t="shared" si="111"/>
        <v>0</v>
      </c>
      <c r="AU200" s="382">
        <f t="shared" si="111"/>
        <v>0</v>
      </c>
      <c r="AV200" s="382">
        <f t="shared" si="111"/>
        <v>0</v>
      </c>
      <c r="AW200" s="382">
        <f t="shared" si="111"/>
        <v>0</v>
      </c>
      <c r="AX200" s="382">
        <f t="shared" si="111"/>
        <v>0</v>
      </c>
      <c r="AY200" s="382">
        <f t="shared" si="111"/>
        <v>0</v>
      </c>
      <c r="AZ200" s="382">
        <f t="shared" si="111"/>
        <v>0</v>
      </c>
      <c r="BA200" s="382">
        <f t="shared" si="111"/>
        <v>0</v>
      </c>
      <c r="BB200" s="382">
        <f t="shared" si="111"/>
        <v>0</v>
      </c>
      <c r="BC200" s="382">
        <f t="shared" si="111"/>
        <v>0</v>
      </c>
      <c r="BD200" s="382">
        <f t="shared" si="111"/>
        <v>0</v>
      </c>
      <c r="BE200" s="382">
        <f t="shared" si="111"/>
        <v>0</v>
      </c>
      <c r="BF200" s="382">
        <f t="shared" si="111"/>
        <v>0</v>
      </c>
      <c r="BG200" s="382">
        <f t="shared" si="111"/>
        <v>0</v>
      </c>
      <c r="BH200" s="382">
        <f t="shared" si="111"/>
        <v>0</v>
      </c>
      <c r="BI200" s="382">
        <f t="shared" si="111"/>
        <v>0</v>
      </c>
      <c r="BJ200" s="382">
        <f t="shared" si="111"/>
        <v>0</v>
      </c>
      <c r="BK200" s="382">
        <f t="shared" si="111"/>
        <v>0</v>
      </c>
      <c r="BL200" s="382">
        <f t="shared" si="111"/>
        <v>0</v>
      </c>
      <c r="BM200" s="382">
        <f t="shared" si="111"/>
        <v>0</v>
      </c>
      <c r="BN200" s="382">
        <f t="shared" si="111"/>
        <v>0</v>
      </c>
      <c r="BO200" s="382">
        <f t="shared" si="111"/>
        <v>0</v>
      </c>
      <c r="BP200" s="388">
        <f t="shared" si="81"/>
        <v>0</v>
      </c>
    </row>
    <row r="201" spans="3:68" x14ac:dyDescent="0.35">
      <c r="C201" s="109" t="str">
        <f t="shared" si="96"/>
        <v>&lt;Select&gt;</v>
      </c>
      <c r="D201" s="109" t="str">
        <f t="shared" si="96"/>
        <v>&lt;Select&gt;</v>
      </c>
      <c r="E201" s="109" t="str">
        <f t="shared" si="99"/>
        <v/>
      </c>
      <c r="F201" s="109" t="str">
        <f t="shared" si="99"/>
        <v>&lt;Select&gt;</v>
      </c>
      <c r="G201" s="109" t="str">
        <f t="shared" si="99"/>
        <v>&lt;Select&gt;</v>
      </c>
      <c r="H201" s="382">
        <f t="shared" ref="H201" si="112">IFERROR(H137*INDEX($C$14:$BJ$15,MATCH($D201,$B$14:$B$15,0),MATCH(H$153,$C$13:$BJ$13,0)),
H137*INDEX($C$14:$BJ$14,MATCH(H$153,$C$13:$BJ$13,0)))</f>
        <v>0</v>
      </c>
      <c r="I201" s="382">
        <f t="shared" ref="I201:BO201" si="113">IFERROR(I137*INDEX($C$14:$BJ$15,MATCH($D201,$B$14:$B$15,0),MATCH(I$153,$C$13:$BJ$13,0)),
I137*INDEX($C$14:$BJ$14,MATCH(I$153,$C$13:$BJ$13,0)))</f>
        <v>0</v>
      </c>
      <c r="J201" s="382">
        <f t="shared" si="113"/>
        <v>0</v>
      </c>
      <c r="K201" s="382">
        <f t="shared" si="113"/>
        <v>0</v>
      </c>
      <c r="L201" s="382">
        <f t="shared" si="113"/>
        <v>0</v>
      </c>
      <c r="M201" s="382">
        <f t="shared" si="113"/>
        <v>0</v>
      </c>
      <c r="N201" s="382">
        <f t="shared" si="113"/>
        <v>0</v>
      </c>
      <c r="O201" s="382">
        <f t="shared" si="113"/>
        <v>0</v>
      </c>
      <c r="P201" s="382">
        <f t="shared" si="113"/>
        <v>0</v>
      </c>
      <c r="Q201" s="382">
        <f t="shared" si="113"/>
        <v>0</v>
      </c>
      <c r="R201" s="382">
        <f t="shared" si="113"/>
        <v>0</v>
      </c>
      <c r="S201" s="382">
        <f t="shared" si="113"/>
        <v>0</v>
      </c>
      <c r="T201" s="382">
        <f t="shared" si="113"/>
        <v>0</v>
      </c>
      <c r="U201" s="382">
        <f t="shared" si="113"/>
        <v>0</v>
      </c>
      <c r="V201" s="382">
        <f t="shared" si="113"/>
        <v>0</v>
      </c>
      <c r="W201" s="382">
        <f t="shared" si="113"/>
        <v>0</v>
      </c>
      <c r="X201" s="382">
        <f t="shared" si="113"/>
        <v>0</v>
      </c>
      <c r="Y201" s="382">
        <f t="shared" si="113"/>
        <v>0</v>
      </c>
      <c r="Z201" s="382">
        <f t="shared" si="113"/>
        <v>0</v>
      </c>
      <c r="AA201" s="382">
        <f t="shared" si="113"/>
        <v>0</v>
      </c>
      <c r="AB201" s="382">
        <f t="shared" si="113"/>
        <v>0</v>
      </c>
      <c r="AC201" s="382">
        <f t="shared" si="113"/>
        <v>0</v>
      </c>
      <c r="AD201" s="382">
        <f t="shared" si="113"/>
        <v>0</v>
      </c>
      <c r="AE201" s="382">
        <f t="shared" si="113"/>
        <v>0</v>
      </c>
      <c r="AF201" s="382">
        <f t="shared" si="113"/>
        <v>0</v>
      </c>
      <c r="AG201" s="382">
        <f t="shared" si="113"/>
        <v>0</v>
      </c>
      <c r="AH201" s="382">
        <f t="shared" si="113"/>
        <v>0</v>
      </c>
      <c r="AI201" s="382">
        <f t="shared" si="113"/>
        <v>0</v>
      </c>
      <c r="AJ201" s="382">
        <f t="shared" si="113"/>
        <v>0</v>
      </c>
      <c r="AK201" s="382">
        <f t="shared" si="113"/>
        <v>0</v>
      </c>
      <c r="AL201" s="382">
        <f t="shared" si="113"/>
        <v>0</v>
      </c>
      <c r="AM201" s="382">
        <f t="shared" si="113"/>
        <v>0</v>
      </c>
      <c r="AN201" s="382">
        <f t="shared" si="113"/>
        <v>0</v>
      </c>
      <c r="AO201" s="382">
        <f t="shared" si="113"/>
        <v>0</v>
      </c>
      <c r="AP201" s="382">
        <f t="shared" si="113"/>
        <v>0</v>
      </c>
      <c r="AQ201" s="382">
        <f t="shared" si="113"/>
        <v>0</v>
      </c>
      <c r="AR201" s="382">
        <f t="shared" si="113"/>
        <v>0</v>
      </c>
      <c r="AS201" s="382">
        <f t="shared" si="113"/>
        <v>0</v>
      </c>
      <c r="AT201" s="382">
        <f t="shared" si="113"/>
        <v>0</v>
      </c>
      <c r="AU201" s="382">
        <f t="shared" si="113"/>
        <v>0</v>
      </c>
      <c r="AV201" s="382">
        <f t="shared" si="113"/>
        <v>0</v>
      </c>
      <c r="AW201" s="382">
        <f t="shared" si="113"/>
        <v>0</v>
      </c>
      <c r="AX201" s="382">
        <f t="shared" si="113"/>
        <v>0</v>
      </c>
      <c r="AY201" s="382">
        <f t="shared" si="113"/>
        <v>0</v>
      </c>
      <c r="AZ201" s="382">
        <f t="shared" si="113"/>
        <v>0</v>
      </c>
      <c r="BA201" s="382">
        <f t="shared" si="113"/>
        <v>0</v>
      </c>
      <c r="BB201" s="382">
        <f t="shared" si="113"/>
        <v>0</v>
      </c>
      <c r="BC201" s="382">
        <f t="shared" si="113"/>
        <v>0</v>
      </c>
      <c r="BD201" s="382">
        <f t="shared" si="113"/>
        <v>0</v>
      </c>
      <c r="BE201" s="382">
        <f t="shared" si="113"/>
        <v>0</v>
      </c>
      <c r="BF201" s="382">
        <f t="shared" si="113"/>
        <v>0</v>
      </c>
      <c r="BG201" s="382">
        <f t="shared" si="113"/>
        <v>0</v>
      </c>
      <c r="BH201" s="382">
        <f t="shared" si="113"/>
        <v>0</v>
      </c>
      <c r="BI201" s="382">
        <f t="shared" si="113"/>
        <v>0</v>
      </c>
      <c r="BJ201" s="382">
        <f t="shared" si="113"/>
        <v>0</v>
      </c>
      <c r="BK201" s="382">
        <f t="shared" si="113"/>
        <v>0</v>
      </c>
      <c r="BL201" s="382">
        <f t="shared" si="113"/>
        <v>0</v>
      </c>
      <c r="BM201" s="382">
        <f t="shared" si="113"/>
        <v>0</v>
      </c>
      <c r="BN201" s="382">
        <f t="shared" si="113"/>
        <v>0</v>
      </c>
      <c r="BO201" s="382">
        <f t="shared" si="113"/>
        <v>0</v>
      </c>
      <c r="BP201" s="388">
        <f t="shared" si="81"/>
        <v>0</v>
      </c>
    </row>
    <row r="202" spans="3:68" x14ac:dyDescent="0.35">
      <c r="C202" s="109" t="str">
        <f t="shared" si="96"/>
        <v>&lt;Select&gt;</v>
      </c>
      <c r="D202" s="109" t="str">
        <f t="shared" si="96"/>
        <v>&lt;Select&gt;</v>
      </c>
      <c r="E202" s="109" t="str">
        <f t="shared" si="99"/>
        <v/>
      </c>
      <c r="F202" s="109" t="str">
        <f t="shared" si="99"/>
        <v>&lt;Select&gt;</v>
      </c>
      <c r="G202" s="109" t="str">
        <f t="shared" si="99"/>
        <v>&lt;Select&gt;</v>
      </c>
      <c r="H202" s="382">
        <f t="shared" ref="H202" si="114">IFERROR(H138*INDEX($C$14:$BJ$15,MATCH($D202,$B$14:$B$15,0),MATCH(H$153,$C$13:$BJ$13,0)),
H138*INDEX($C$14:$BJ$14,MATCH(H$153,$C$13:$BJ$13,0)))</f>
        <v>0</v>
      </c>
      <c r="I202" s="382">
        <f t="shared" ref="I202:BO202" si="115">IFERROR(I138*INDEX($C$14:$BJ$15,MATCH($D202,$B$14:$B$15,0),MATCH(I$153,$C$13:$BJ$13,0)),
I138*INDEX($C$14:$BJ$14,MATCH(I$153,$C$13:$BJ$13,0)))</f>
        <v>0</v>
      </c>
      <c r="J202" s="382">
        <f t="shared" si="115"/>
        <v>0</v>
      </c>
      <c r="K202" s="382">
        <f t="shared" si="115"/>
        <v>0</v>
      </c>
      <c r="L202" s="382">
        <f t="shared" si="115"/>
        <v>0</v>
      </c>
      <c r="M202" s="382">
        <f t="shared" si="115"/>
        <v>0</v>
      </c>
      <c r="N202" s="382">
        <f t="shared" si="115"/>
        <v>0</v>
      </c>
      <c r="O202" s="382">
        <f t="shared" si="115"/>
        <v>0</v>
      </c>
      <c r="P202" s="382">
        <f t="shared" si="115"/>
        <v>0</v>
      </c>
      <c r="Q202" s="382">
        <f t="shared" si="115"/>
        <v>0</v>
      </c>
      <c r="R202" s="382">
        <f t="shared" si="115"/>
        <v>0</v>
      </c>
      <c r="S202" s="382">
        <f t="shared" si="115"/>
        <v>0</v>
      </c>
      <c r="T202" s="382">
        <f t="shared" si="115"/>
        <v>0</v>
      </c>
      <c r="U202" s="382">
        <f t="shared" si="115"/>
        <v>0</v>
      </c>
      <c r="V202" s="382">
        <f t="shared" si="115"/>
        <v>0</v>
      </c>
      <c r="W202" s="382">
        <f t="shared" si="115"/>
        <v>0</v>
      </c>
      <c r="X202" s="382">
        <f t="shared" si="115"/>
        <v>0</v>
      </c>
      <c r="Y202" s="382">
        <f t="shared" si="115"/>
        <v>0</v>
      </c>
      <c r="Z202" s="382">
        <f t="shared" si="115"/>
        <v>0</v>
      </c>
      <c r="AA202" s="382">
        <f t="shared" si="115"/>
        <v>0</v>
      </c>
      <c r="AB202" s="382">
        <f t="shared" si="115"/>
        <v>0</v>
      </c>
      <c r="AC202" s="382">
        <f t="shared" si="115"/>
        <v>0</v>
      </c>
      <c r="AD202" s="382">
        <f t="shared" si="115"/>
        <v>0</v>
      </c>
      <c r="AE202" s="382">
        <f t="shared" si="115"/>
        <v>0</v>
      </c>
      <c r="AF202" s="382">
        <f t="shared" si="115"/>
        <v>0</v>
      </c>
      <c r="AG202" s="382">
        <f t="shared" si="115"/>
        <v>0</v>
      </c>
      <c r="AH202" s="382">
        <f t="shared" si="115"/>
        <v>0</v>
      </c>
      <c r="AI202" s="382">
        <f t="shared" si="115"/>
        <v>0</v>
      </c>
      <c r="AJ202" s="382">
        <f t="shared" si="115"/>
        <v>0</v>
      </c>
      <c r="AK202" s="382">
        <f t="shared" si="115"/>
        <v>0</v>
      </c>
      <c r="AL202" s="382">
        <f t="shared" si="115"/>
        <v>0</v>
      </c>
      <c r="AM202" s="382">
        <f t="shared" si="115"/>
        <v>0</v>
      </c>
      <c r="AN202" s="382">
        <f t="shared" si="115"/>
        <v>0</v>
      </c>
      <c r="AO202" s="382">
        <f t="shared" si="115"/>
        <v>0</v>
      </c>
      <c r="AP202" s="382">
        <f t="shared" si="115"/>
        <v>0</v>
      </c>
      <c r="AQ202" s="382">
        <f t="shared" si="115"/>
        <v>0</v>
      </c>
      <c r="AR202" s="382">
        <f t="shared" si="115"/>
        <v>0</v>
      </c>
      <c r="AS202" s="382">
        <f t="shared" si="115"/>
        <v>0</v>
      </c>
      <c r="AT202" s="382">
        <f t="shared" si="115"/>
        <v>0</v>
      </c>
      <c r="AU202" s="382">
        <f t="shared" si="115"/>
        <v>0</v>
      </c>
      <c r="AV202" s="382">
        <f t="shared" si="115"/>
        <v>0</v>
      </c>
      <c r="AW202" s="382">
        <f t="shared" si="115"/>
        <v>0</v>
      </c>
      <c r="AX202" s="382">
        <f t="shared" si="115"/>
        <v>0</v>
      </c>
      <c r="AY202" s="382">
        <f t="shared" si="115"/>
        <v>0</v>
      </c>
      <c r="AZ202" s="382">
        <f t="shared" si="115"/>
        <v>0</v>
      </c>
      <c r="BA202" s="382">
        <f t="shared" si="115"/>
        <v>0</v>
      </c>
      <c r="BB202" s="382">
        <f t="shared" si="115"/>
        <v>0</v>
      </c>
      <c r="BC202" s="382">
        <f t="shared" si="115"/>
        <v>0</v>
      </c>
      <c r="BD202" s="382">
        <f t="shared" si="115"/>
        <v>0</v>
      </c>
      <c r="BE202" s="382">
        <f t="shared" si="115"/>
        <v>0</v>
      </c>
      <c r="BF202" s="382">
        <f t="shared" si="115"/>
        <v>0</v>
      </c>
      <c r="BG202" s="382">
        <f t="shared" si="115"/>
        <v>0</v>
      </c>
      <c r="BH202" s="382">
        <f t="shared" si="115"/>
        <v>0</v>
      </c>
      <c r="BI202" s="382">
        <f t="shared" si="115"/>
        <v>0</v>
      </c>
      <c r="BJ202" s="382">
        <f t="shared" si="115"/>
        <v>0</v>
      </c>
      <c r="BK202" s="382">
        <f t="shared" si="115"/>
        <v>0</v>
      </c>
      <c r="BL202" s="382">
        <f t="shared" si="115"/>
        <v>0</v>
      </c>
      <c r="BM202" s="382">
        <f t="shared" si="115"/>
        <v>0</v>
      </c>
      <c r="BN202" s="382">
        <f t="shared" si="115"/>
        <v>0</v>
      </c>
      <c r="BO202" s="382">
        <f t="shared" si="115"/>
        <v>0</v>
      </c>
      <c r="BP202" s="388">
        <f t="shared" si="81"/>
        <v>0</v>
      </c>
    </row>
    <row r="203" spans="3:68" x14ac:dyDescent="0.35">
      <c r="C203" s="109" t="str">
        <f t="shared" si="96"/>
        <v>&lt;Select&gt;</v>
      </c>
      <c r="D203" s="109" t="str">
        <f t="shared" si="96"/>
        <v>&lt;Select&gt;</v>
      </c>
      <c r="E203" s="109" t="str">
        <f t="shared" si="99"/>
        <v/>
      </c>
      <c r="F203" s="109" t="str">
        <f t="shared" si="99"/>
        <v>&lt;Select&gt;</v>
      </c>
      <c r="G203" s="109" t="str">
        <f t="shared" si="99"/>
        <v>&lt;Select&gt;</v>
      </c>
      <c r="H203" s="382">
        <f t="shared" ref="H203" si="116">IFERROR(H139*INDEX($C$14:$BJ$15,MATCH($D203,$B$14:$B$15,0),MATCH(H$153,$C$13:$BJ$13,0)),
H139*INDEX($C$14:$BJ$14,MATCH(H$153,$C$13:$BJ$13,0)))</f>
        <v>0</v>
      </c>
      <c r="I203" s="382">
        <f t="shared" ref="I203:BO203" si="117">IFERROR(I139*INDEX($C$14:$BJ$15,MATCH($D203,$B$14:$B$15,0),MATCH(I$153,$C$13:$BJ$13,0)),
I139*INDEX($C$14:$BJ$14,MATCH(I$153,$C$13:$BJ$13,0)))</f>
        <v>0</v>
      </c>
      <c r="J203" s="382">
        <f t="shared" si="117"/>
        <v>0</v>
      </c>
      <c r="K203" s="382">
        <f t="shared" si="117"/>
        <v>0</v>
      </c>
      <c r="L203" s="382">
        <f t="shared" si="117"/>
        <v>0</v>
      </c>
      <c r="M203" s="382">
        <f t="shared" si="117"/>
        <v>0</v>
      </c>
      <c r="N203" s="382">
        <f t="shared" si="117"/>
        <v>0</v>
      </c>
      <c r="O203" s="382">
        <f t="shared" si="117"/>
        <v>0</v>
      </c>
      <c r="P203" s="382">
        <f t="shared" si="117"/>
        <v>0</v>
      </c>
      <c r="Q203" s="382">
        <f t="shared" si="117"/>
        <v>0</v>
      </c>
      <c r="R203" s="382">
        <f t="shared" si="117"/>
        <v>0</v>
      </c>
      <c r="S203" s="382">
        <f t="shared" si="117"/>
        <v>0</v>
      </c>
      <c r="T203" s="382">
        <f t="shared" si="117"/>
        <v>0</v>
      </c>
      <c r="U203" s="382">
        <f t="shared" si="117"/>
        <v>0</v>
      </c>
      <c r="V203" s="382">
        <f t="shared" si="117"/>
        <v>0</v>
      </c>
      <c r="W203" s="382">
        <f t="shared" si="117"/>
        <v>0</v>
      </c>
      <c r="X203" s="382">
        <f t="shared" si="117"/>
        <v>0</v>
      </c>
      <c r="Y203" s="382">
        <f t="shared" si="117"/>
        <v>0</v>
      </c>
      <c r="Z203" s="382">
        <f t="shared" si="117"/>
        <v>0</v>
      </c>
      <c r="AA203" s="382">
        <f t="shared" si="117"/>
        <v>0</v>
      </c>
      <c r="AB203" s="382">
        <f t="shared" si="117"/>
        <v>0</v>
      </c>
      <c r="AC203" s="382">
        <f t="shared" si="117"/>
        <v>0</v>
      </c>
      <c r="AD203" s="382">
        <f t="shared" si="117"/>
        <v>0</v>
      </c>
      <c r="AE203" s="382">
        <f t="shared" si="117"/>
        <v>0</v>
      </c>
      <c r="AF203" s="382">
        <f t="shared" si="117"/>
        <v>0</v>
      </c>
      <c r="AG203" s="382">
        <f t="shared" si="117"/>
        <v>0</v>
      </c>
      <c r="AH203" s="382">
        <f t="shared" si="117"/>
        <v>0</v>
      </c>
      <c r="AI203" s="382">
        <f t="shared" si="117"/>
        <v>0</v>
      </c>
      <c r="AJ203" s="382">
        <f t="shared" si="117"/>
        <v>0</v>
      </c>
      <c r="AK203" s="382">
        <f t="shared" si="117"/>
        <v>0</v>
      </c>
      <c r="AL203" s="382">
        <f t="shared" si="117"/>
        <v>0</v>
      </c>
      <c r="AM203" s="382">
        <f t="shared" si="117"/>
        <v>0</v>
      </c>
      <c r="AN203" s="382">
        <f t="shared" si="117"/>
        <v>0</v>
      </c>
      <c r="AO203" s="382">
        <f t="shared" si="117"/>
        <v>0</v>
      </c>
      <c r="AP203" s="382">
        <f t="shared" si="117"/>
        <v>0</v>
      </c>
      <c r="AQ203" s="382">
        <f t="shared" si="117"/>
        <v>0</v>
      </c>
      <c r="AR203" s="382">
        <f t="shared" si="117"/>
        <v>0</v>
      </c>
      <c r="AS203" s="382">
        <f t="shared" si="117"/>
        <v>0</v>
      </c>
      <c r="AT203" s="382">
        <f t="shared" si="117"/>
        <v>0</v>
      </c>
      <c r="AU203" s="382">
        <f t="shared" si="117"/>
        <v>0</v>
      </c>
      <c r="AV203" s="382">
        <f t="shared" si="117"/>
        <v>0</v>
      </c>
      <c r="AW203" s="382">
        <f t="shared" si="117"/>
        <v>0</v>
      </c>
      <c r="AX203" s="382">
        <f t="shared" si="117"/>
        <v>0</v>
      </c>
      <c r="AY203" s="382">
        <f t="shared" si="117"/>
        <v>0</v>
      </c>
      <c r="AZ203" s="382">
        <f t="shared" si="117"/>
        <v>0</v>
      </c>
      <c r="BA203" s="382">
        <f t="shared" si="117"/>
        <v>0</v>
      </c>
      <c r="BB203" s="382">
        <f t="shared" si="117"/>
        <v>0</v>
      </c>
      <c r="BC203" s="382">
        <f t="shared" si="117"/>
        <v>0</v>
      </c>
      <c r="BD203" s="382">
        <f t="shared" si="117"/>
        <v>0</v>
      </c>
      <c r="BE203" s="382">
        <f t="shared" si="117"/>
        <v>0</v>
      </c>
      <c r="BF203" s="382">
        <f t="shared" si="117"/>
        <v>0</v>
      </c>
      <c r="BG203" s="382">
        <f t="shared" si="117"/>
        <v>0</v>
      </c>
      <c r="BH203" s="382">
        <f t="shared" si="117"/>
        <v>0</v>
      </c>
      <c r="BI203" s="382">
        <f t="shared" si="117"/>
        <v>0</v>
      </c>
      <c r="BJ203" s="382">
        <f t="shared" si="117"/>
        <v>0</v>
      </c>
      <c r="BK203" s="382">
        <f t="shared" si="117"/>
        <v>0</v>
      </c>
      <c r="BL203" s="382">
        <f t="shared" si="117"/>
        <v>0</v>
      </c>
      <c r="BM203" s="382">
        <f t="shared" si="117"/>
        <v>0</v>
      </c>
      <c r="BN203" s="382">
        <f t="shared" si="117"/>
        <v>0</v>
      </c>
      <c r="BO203" s="382">
        <f t="shared" si="117"/>
        <v>0</v>
      </c>
      <c r="BP203" s="388">
        <f t="shared" si="81"/>
        <v>0</v>
      </c>
    </row>
    <row r="204" spans="3:68" x14ac:dyDescent="0.35">
      <c r="C204" s="109" t="str">
        <f t="shared" si="96"/>
        <v>&lt;Select&gt;</v>
      </c>
      <c r="D204" s="109" t="str">
        <f t="shared" si="96"/>
        <v>&lt;Select&gt;</v>
      </c>
      <c r="E204" s="109" t="str">
        <f t="shared" si="99"/>
        <v/>
      </c>
      <c r="F204" s="109" t="str">
        <f t="shared" si="99"/>
        <v>&lt;Select&gt;</v>
      </c>
      <c r="G204" s="109" t="str">
        <f t="shared" si="99"/>
        <v>&lt;Select&gt;</v>
      </c>
      <c r="H204" s="382">
        <f t="shared" ref="H204" si="118">IFERROR(H140*INDEX($C$14:$BJ$15,MATCH($D204,$B$14:$B$15,0),MATCH(H$153,$C$13:$BJ$13,0)),
H140*INDEX($C$14:$BJ$14,MATCH(H$153,$C$13:$BJ$13,0)))</f>
        <v>0</v>
      </c>
      <c r="I204" s="382">
        <f t="shared" ref="I204:BO204" si="119">IFERROR(I140*INDEX($C$14:$BJ$15,MATCH($D204,$B$14:$B$15,0),MATCH(I$153,$C$13:$BJ$13,0)),
I140*INDEX($C$14:$BJ$14,MATCH(I$153,$C$13:$BJ$13,0)))</f>
        <v>0</v>
      </c>
      <c r="J204" s="382">
        <f t="shared" si="119"/>
        <v>0</v>
      </c>
      <c r="K204" s="382">
        <f t="shared" si="119"/>
        <v>0</v>
      </c>
      <c r="L204" s="382">
        <f t="shared" si="119"/>
        <v>0</v>
      </c>
      <c r="M204" s="382">
        <f t="shared" si="119"/>
        <v>0</v>
      </c>
      <c r="N204" s="382">
        <f t="shared" si="119"/>
        <v>0</v>
      </c>
      <c r="O204" s="382">
        <f t="shared" si="119"/>
        <v>0</v>
      </c>
      <c r="P204" s="382">
        <f t="shared" si="119"/>
        <v>0</v>
      </c>
      <c r="Q204" s="382">
        <f t="shared" si="119"/>
        <v>0</v>
      </c>
      <c r="R204" s="382">
        <f t="shared" si="119"/>
        <v>0</v>
      </c>
      <c r="S204" s="382">
        <f t="shared" si="119"/>
        <v>0</v>
      </c>
      <c r="T204" s="382">
        <f t="shared" si="119"/>
        <v>0</v>
      </c>
      <c r="U204" s="382">
        <f t="shared" si="119"/>
        <v>0</v>
      </c>
      <c r="V204" s="382">
        <f t="shared" si="119"/>
        <v>0</v>
      </c>
      <c r="W204" s="382">
        <f t="shared" si="119"/>
        <v>0</v>
      </c>
      <c r="X204" s="382">
        <f t="shared" si="119"/>
        <v>0</v>
      </c>
      <c r="Y204" s="382">
        <f t="shared" si="119"/>
        <v>0</v>
      </c>
      <c r="Z204" s="382">
        <f t="shared" si="119"/>
        <v>0</v>
      </c>
      <c r="AA204" s="382">
        <f t="shared" si="119"/>
        <v>0</v>
      </c>
      <c r="AB204" s="382">
        <f t="shared" si="119"/>
        <v>0</v>
      </c>
      <c r="AC204" s="382">
        <f t="shared" si="119"/>
        <v>0</v>
      </c>
      <c r="AD204" s="382">
        <f t="shared" si="119"/>
        <v>0</v>
      </c>
      <c r="AE204" s="382">
        <f t="shared" si="119"/>
        <v>0</v>
      </c>
      <c r="AF204" s="382">
        <f t="shared" si="119"/>
        <v>0</v>
      </c>
      <c r="AG204" s="382">
        <f t="shared" si="119"/>
        <v>0</v>
      </c>
      <c r="AH204" s="382">
        <f t="shared" si="119"/>
        <v>0</v>
      </c>
      <c r="AI204" s="382">
        <f t="shared" si="119"/>
        <v>0</v>
      </c>
      <c r="AJ204" s="382">
        <f t="shared" si="119"/>
        <v>0</v>
      </c>
      <c r="AK204" s="382">
        <f t="shared" si="119"/>
        <v>0</v>
      </c>
      <c r="AL204" s="382">
        <f t="shared" si="119"/>
        <v>0</v>
      </c>
      <c r="AM204" s="382">
        <f t="shared" si="119"/>
        <v>0</v>
      </c>
      <c r="AN204" s="382">
        <f t="shared" si="119"/>
        <v>0</v>
      </c>
      <c r="AO204" s="382">
        <f t="shared" si="119"/>
        <v>0</v>
      </c>
      <c r="AP204" s="382">
        <f t="shared" si="119"/>
        <v>0</v>
      </c>
      <c r="AQ204" s="382">
        <f t="shared" si="119"/>
        <v>0</v>
      </c>
      <c r="AR204" s="382">
        <f t="shared" si="119"/>
        <v>0</v>
      </c>
      <c r="AS204" s="382">
        <f t="shared" si="119"/>
        <v>0</v>
      </c>
      <c r="AT204" s="382">
        <f t="shared" si="119"/>
        <v>0</v>
      </c>
      <c r="AU204" s="382">
        <f t="shared" si="119"/>
        <v>0</v>
      </c>
      <c r="AV204" s="382">
        <f t="shared" si="119"/>
        <v>0</v>
      </c>
      <c r="AW204" s="382">
        <f t="shared" si="119"/>
        <v>0</v>
      </c>
      <c r="AX204" s="382">
        <f t="shared" si="119"/>
        <v>0</v>
      </c>
      <c r="AY204" s="382">
        <f t="shared" si="119"/>
        <v>0</v>
      </c>
      <c r="AZ204" s="382">
        <f t="shared" si="119"/>
        <v>0</v>
      </c>
      <c r="BA204" s="382">
        <f t="shared" si="119"/>
        <v>0</v>
      </c>
      <c r="BB204" s="382">
        <f t="shared" si="119"/>
        <v>0</v>
      </c>
      <c r="BC204" s="382">
        <f t="shared" si="119"/>
        <v>0</v>
      </c>
      <c r="BD204" s="382">
        <f t="shared" si="119"/>
        <v>0</v>
      </c>
      <c r="BE204" s="382">
        <f t="shared" si="119"/>
        <v>0</v>
      </c>
      <c r="BF204" s="382">
        <f t="shared" si="119"/>
        <v>0</v>
      </c>
      <c r="BG204" s="382">
        <f t="shared" si="119"/>
        <v>0</v>
      </c>
      <c r="BH204" s="382">
        <f t="shared" si="119"/>
        <v>0</v>
      </c>
      <c r="BI204" s="382">
        <f t="shared" si="119"/>
        <v>0</v>
      </c>
      <c r="BJ204" s="382">
        <f t="shared" si="119"/>
        <v>0</v>
      </c>
      <c r="BK204" s="382">
        <f t="shared" si="119"/>
        <v>0</v>
      </c>
      <c r="BL204" s="382">
        <f t="shared" si="119"/>
        <v>0</v>
      </c>
      <c r="BM204" s="382">
        <f t="shared" si="119"/>
        <v>0</v>
      </c>
      <c r="BN204" s="382">
        <f t="shared" si="119"/>
        <v>0</v>
      </c>
      <c r="BO204" s="382">
        <f t="shared" si="119"/>
        <v>0</v>
      </c>
      <c r="BP204" s="388">
        <f t="shared" si="81"/>
        <v>0</v>
      </c>
    </row>
    <row r="205" spans="3:68" x14ac:dyDescent="0.35">
      <c r="C205" s="109" t="str">
        <f t="shared" si="96"/>
        <v>&lt;Select&gt;</v>
      </c>
      <c r="D205" s="109" t="str">
        <f t="shared" si="96"/>
        <v>&lt;Select&gt;</v>
      </c>
      <c r="E205" s="109" t="str">
        <f t="shared" si="99"/>
        <v/>
      </c>
      <c r="F205" s="109" t="str">
        <f t="shared" si="99"/>
        <v>&lt;Select&gt;</v>
      </c>
      <c r="G205" s="109" t="str">
        <f t="shared" si="99"/>
        <v>&lt;Select&gt;</v>
      </c>
      <c r="H205" s="382">
        <f t="shared" ref="H205" si="120">IFERROR(H141*INDEX($C$14:$BJ$15,MATCH($D205,$B$14:$B$15,0),MATCH(H$153,$C$13:$BJ$13,0)),
H141*INDEX($C$14:$BJ$14,MATCH(H$153,$C$13:$BJ$13,0)))</f>
        <v>0</v>
      </c>
      <c r="I205" s="382">
        <f t="shared" ref="I205:BO205" si="121">IFERROR(I141*INDEX($C$14:$BJ$15,MATCH($D205,$B$14:$B$15,0),MATCH(I$153,$C$13:$BJ$13,0)),
I141*INDEX($C$14:$BJ$14,MATCH(I$153,$C$13:$BJ$13,0)))</f>
        <v>0</v>
      </c>
      <c r="J205" s="382">
        <f t="shared" si="121"/>
        <v>0</v>
      </c>
      <c r="K205" s="382">
        <f t="shared" si="121"/>
        <v>0</v>
      </c>
      <c r="L205" s="382">
        <f t="shared" si="121"/>
        <v>0</v>
      </c>
      <c r="M205" s="382">
        <f t="shared" si="121"/>
        <v>0</v>
      </c>
      <c r="N205" s="382">
        <f t="shared" si="121"/>
        <v>0</v>
      </c>
      <c r="O205" s="382">
        <f t="shared" si="121"/>
        <v>0</v>
      </c>
      <c r="P205" s="382">
        <f t="shared" si="121"/>
        <v>0</v>
      </c>
      <c r="Q205" s="382">
        <f t="shared" si="121"/>
        <v>0</v>
      </c>
      <c r="R205" s="382">
        <f t="shared" si="121"/>
        <v>0</v>
      </c>
      <c r="S205" s="382">
        <f t="shared" si="121"/>
        <v>0</v>
      </c>
      <c r="T205" s="382">
        <f t="shared" si="121"/>
        <v>0</v>
      </c>
      <c r="U205" s="382">
        <f t="shared" si="121"/>
        <v>0</v>
      </c>
      <c r="V205" s="382">
        <f t="shared" si="121"/>
        <v>0</v>
      </c>
      <c r="W205" s="382">
        <f t="shared" si="121"/>
        <v>0</v>
      </c>
      <c r="X205" s="382">
        <f t="shared" si="121"/>
        <v>0</v>
      </c>
      <c r="Y205" s="382">
        <f t="shared" si="121"/>
        <v>0</v>
      </c>
      <c r="Z205" s="382">
        <f t="shared" si="121"/>
        <v>0</v>
      </c>
      <c r="AA205" s="382">
        <f t="shared" si="121"/>
        <v>0</v>
      </c>
      <c r="AB205" s="382">
        <f t="shared" si="121"/>
        <v>0</v>
      </c>
      <c r="AC205" s="382">
        <f t="shared" si="121"/>
        <v>0</v>
      </c>
      <c r="AD205" s="382">
        <f t="shared" si="121"/>
        <v>0</v>
      </c>
      <c r="AE205" s="382">
        <f t="shared" si="121"/>
        <v>0</v>
      </c>
      <c r="AF205" s="382">
        <f t="shared" si="121"/>
        <v>0</v>
      </c>
      <c r="AG205" s="382">
        <f t="shared" si="121"/>
        <v>0</v>
      </c>
      <c r="AH205" s="382">
        <f t="shared" si="121"/>
        <v>0</v>
      </c>
      <c r="AI205" s="382">
        <f t="shared" si="121"/>
        <v>0</v>
      </c>
      <c r="AJ205" s="382">
        <f t="shared" si="121"/>
        <v>0</v>
      </c>
      <c r="AK205" s="382">
        <f t="shared" si="121"/>
        <v>0</v>
      </c>
      <c r="AL205" s="382">
        <f t="shared" si="121"/>
        <v>0</v>
      </c>
      <c r="AM205" s="382">
        <f t="shared" si="121"/>
        <v>0</v>
      </c>
      <c r="AN205" s="382">
        <f t="shared" si="121"/>
        <v>0</v>
      </c>
      <c r="AO205" s="382">
        <f t="shared" si="121"/>
        <v>0</v>
      </c>
      <c r="AP205" s="382">
        <f t="shared" si="121"/>
        <v>0</v>
      </c>
      <c r="AQ205" s="382">
        <f t="shared" si="121"/>
        <v>0</v>
      </c>
      <c r="AR205" s="382">
        <f t="shared" si="121"/>
        <v>0</v>
      </c>
      <c r="AS205" s="382">
        <f t="shared" si="121"/>
        <v>0</v>
      </c>
      <c r="AT205" s="382">
        <f t="shared" si="121"/>
        <v>0</v>
      </c>
      <c r="AU205" s="382">
        <f t="shared" si="121"/>
        <v>0</v>
      </c>
      <c r="AV205" s="382">
        <f t="shared" si="121"/>
        <v>0</v>
      </c>
      <c r="AW205" s="382">
        <f t="shared" si="121"/>
        <v>0</v>
      </c>
      <c r="AX205" s="382">
        <f t="shared" si="121"/>
        <v>0</v>
      </c>
      <c r="AY205" s="382">
        <f t="shared" si="121"/>
        <v>0</v>
      </c>
      <c r="AZ205" s="382">
        <f t="shared" si="121"/>
        <v>0</v>
      </c>
      <c r="BA205" s="382">
        <f t="shared" si="121"/>
        <v>0</v>
      </c>
      <c r="BB205" s="382">
        <f t="shared" si="121"/>
        <v>0</v>
      </c>
      <c r="BC205" s="382">
        <f t="shared" si="121"/>
        <v>0</v>
      </c>
      <c r="BD205" s="382">
        <f t="shared" si="121"/>
        <v>0</v>
      </c>
      <c r="BE205" s="382">
        <f t="shared" si="121"/>
        <v>0</v>
      </c>
      <c r="BF205" s="382">
        <f t="shared" si="121"/>
        <v>0</v>
      </c>
      <c r="BG205" s="382">
        <f t="shared" si="121"/>
        <v>0</v>
      </c>
      <c r="BH205" s="382">
        <f t="shared" si="121"/>
        <v>0</v>
      </c>
      <c r="BI205" s="382">
        <f t="shared" si="121"/>
        <v>0</v>
      </c>
      <c r="BJ205" s="382">
        <f t="shared" si="121"/>
        <v>0</v>
      </c>
      <c r="BK205" s="382">
        <f t="shared" si="121"/>
        <v>0</v>
      </c>
      <c r="BL205" s="382">
        <f t="shared" si="121"/>
        <v>0</v>
      </c>
      <c r="BM205" s="382">
        <f t="shared" si="121"/>
        <v>0</v>
      </c>
      <c r="BN205" s="382">
        <f t="shared" si="121"/>
        <v>0</v>
      </c>
      <c r="BO205" s="382">
        <f t="shared" si="121"/>
        <v>0</v>
      </c>
      <c r="BP205" s="388">
        <f t="shared" si="81"/>
        <v>0</v>
      </c>
    </row>
    <row r="206" spans="3:68" x14ac:dyDescent="0.35">
      <c r="C206" s="109" t="str">
        <f t="shared" si="96"/>
        <v>&lt;Select&gt;</v>
      </c>
      <c r="D206" s="109" t="str">
        <f t="shared" si="96"/>
        <v>&lt;Select&gt;</v>
      </c>
      <c r="E206" s="109" t="str">
        <f t="shared" si="99"/>
        <v/>
      </c>
      <c r="F206" s="109" t="str">
        <f t="shared" si="99"/>
        <v>&lt;Select&gt;</v>
      </c>
      <c r="G206" s="109" t="str">
        <f t="shared" si="99"/>
        <v>&lt;Select&gt;</v>
      </c>
      <c r="H206" s="382">
        <f t="shared" ref="H206" si="122">IFERROR(H142*INDEX($C$14:$BJ$15,MATCH($D206,$B$14:$B$15,0),MATCH(H$153,$C$13:$BJ$13,0)),
H142*INDEX($C$14:$BJ$14,MATCH(H$153,$C$13:$BJ$13,0)))</f>
        <v>0</v>
      </c>
      <c r="I206" s="382">
        <f t="shared" ref="I206:BO206" si="123">IFERROR(I142*INDEX($C$14:$BJ$15,MATCH($D206,$B$14:$B$15,0),MATCH(I$153,$C$13:$BJ$13,0)),
I142*INDEX($C$14:$BJ$14,MATCH(I$153,$C$13:$BJ$13,0)))</f>
        <v>0</v>
      </c>
      <c r="J206" s="382">
        <f t="shared" si="123"/>
        <v>0</v>
      </c>
      <c r="K206" s="382">
        <f t="shared" si="123"/>
        <v>0</v>
      </c>
      <c r="L206" s="382">
        <f t="shared" si="123"/>
        <v>0</v>
      </c>
      <c r="M206" s="382">
        <f t="shared" si="123"/>
        <v>0</v>
      </c>
      <c r="N206" s="382">
        <f t="shared" si="123"/>
        <v>0</v>
      </c>
      <c r="O206" s="382">
        <f t="shared" si="123"/>
        <v>0</v>
      </c>
      <c r="P206" s="382">
        <f t="shared" si="123"/>
        <v>0</v>
      </c>
      <c r="Q206" s="382">
        <f t="shared" si="123"/>
        <v>0</v>
      </c>
      <c r="R206" s="382">
        <f t="shared" si="123"/>
        <v>0</v>
      </c>
      <c r="S206" s="382">
        <f t="shared" si="123"/>
        <v>0</v>
      </c>
      <c r="T206" s="382">
        <f t="shared" si="123"/>
        <v>0</v>
      </c>
      <c r="U206" s="382">
        <f t="shared" si="123"/>
        <v>0</v>
      </c>
      <c r="V206" s="382">
        <f t="shared" si="123"/>
        <v>0</v>
      </c>
      <c r="W206" s="382">
        <f t="shared" si="123"/>
        <v>0</v>
      </c>
      <c r="X206" s="382">
        <f t="shared" si="123"/>
        <v>0</v>
      </c>
      <c r="Y206" s="382">
        <f t="shared" si="123"/>
        <v>0</v>
      </c>
      <c r="Z206" s="382">
        <f t="shared" si="123"/>
        <v>0</v>
      </c>
      <c r="AA206" s="382">
        <f t="shared" si="123"/>
        <v>0</v>
      </c>
      <c r="AB206" s="382">
        <f t="shared" si="123"/>
        <v>0</v>
      </c>
      <c r="AC206" s="382">
        <f t="shared" si="123"/>
        <v>0</v>
      </c>
      <c r="AD206" s="382">
        <f t="shared" si="123"/>
        <v>0</v>
      </c>
      <c r="AE206" s="382">
        <f t="shared" si="123"/>
        <v>0</v>
      </c>
      <c r="AF206" s="382">
        <f t="shared" si="123"/>
        <v>0</v>
      </c>
      <c r="AG206" s="382">
        <f t="shared" si="123"/>
        <v>0</v>
      </c>
      <c r="AH206" s="382">
        <f t="shared" si="123"/>
        <v>0</v>
      </c>
      <c r="AI206" s="382">
        <f t="shared" si="123"/>
        <v>0</v>
      </c>
      <c r="AJ206" s="382">
        <f t="shared" si="123"/>
        <v>0</v>
      </c>
      <c r="AK206" s="382">
        <f t="shared" si="123"/>
        <v>0</v>
      </c>
      <c r="AL206" s="382">
        <f t="shared" si="123"/>
        <v>0</v>
      </c>
      <c r="AM206" s="382">
        <f t="shared" si="123"/>
        <v>0</v>
      </c>
      <c r="AN206" s="382">
        <f t="shared" si="123"/>
        <v>0</v>
      </c>
      <c r="AO206" s="382">
        <f t="shared" si="123"/>
        <v>0</v>
      </c>
      <c r="AP206" s="382">
        <f t="shared" si="123"/>
        <v>0</v>
      </c>
      <c r="AQ206" s="382">
        <f t="shared" si="123"/>
        <v>0</v>
      </c>
      <c r="AR206" s="382">
        <f t="shared" si="123"/>
        <v>0</v>
      </c>
      <c r="AS206" s="382">
        <f t="shared" si="123"/>
        <v>0</v>
      </c>
      <c r="AT206" s="382">
        <f t="shared" si="123"/>
        <v>0</v>
      </c>
      <c r="AU206" s="382">
        <f t="shared" si="123"/>
        <v>0</v>
      </c>
      <c r="AV206" s="382">
        <f t="shared" si="123"/>
        <v>0</v>
      </c>
      <c r="AW206" s="382">
        <f t="shared" si="123"/>
        <v>0</v>
      </c>
      <c r="AX206" s="382">
        <f t="shared" si="123"/>
        <v>0</v>
      </c>
      <c r="AY206" s="382">
        <f t="shared" si="123"/>
        <v>0</v>
      </c>
      <c r="AZ206" s="382">
        <f t="shared" si="123"/>
        <v>0</v>
      </c>
      <c r="BA206" s="382">
        <f t="shared" si="123"/>
        <v>0</v>
      </c>
      <c r="BB206" s="382">
        <f t="shared" si="123"/>
        <v>0</v>
      </c>
      <c r="BC206" s="382">
        <f t="shared" si="123"/>
        <v>0</v>
      </c>
      <c r="BD206" s="382">
        <f t="shared" si="123"/>
        <v>0</v>
      </c>
      <c r="BE206" s="382">
        <f t="shared" si="123"/>
        <v>0</v>
      </c>
      <c r="BF206" s="382">
        <f t="shared" si="123"/>
        <v>0</v>
      </c>
      <c r="BG206" s="382">
        <f t="shared" si="123"/>
        <v>0</v>
      </c>
      <c r="BH206" s="382">
        <f t="shared" si="123"/>
        <v>0</v>
      </c>
      <c r="BI206" s="382">
        <f t="shared" si="123"/>
        <v>0</v>
      </c>
      <c r="BJ206" s="382">
        <f t="shared" si="123"/>
        <v>0</v>
      </c>
      <c r="BK206" s="382">
        <f t="shared" si="123"/>
        <v>0</v>
      </c>
      <c r="BL206" s="382">
        <f t="shared" si="123"/>
        <v>0</v>
      </c>
      <c r="BM206" s="382">
        <f t="shared" si="123"/>
        <v>0</v>
      </c>
      <c r="BN206" s="382">
        <f t="shared" si="123"/>
        <v>0</v>
      </c>
      <c r="BO206" s="382">
        <f t="shared" si="123"/>
        <v>0</v>
      </c>
      <c r="BP206" s="388">
        <f t="shared" si="81"/>
        <v>0</v>
      </c>
    </row>
    <row r="207" spans="3:68" x14ac:dyDescent="0.35">
      <c r="C207" s="109" t="str">
        <f t="shared" si="96"/>
        <v>&lt;Select&gt;</v>
      </c>
      <c r="D207" s="109" t="str">
        <f t="shared" si="96"/>
        <v>&lt;Select&gt;</v>
      </c>
      <c r="E207" s="109" t="str">
        <f t="shared" si="99"/>
        <v/>
      </c>
      <c r="F207" s="109" t="str">
        <f t="shared" si="99"/>
        <v>&lt;Select&gt;</v>
      </c>
      <c r="G207" s="109" t="str">
        <f t="shared" si="99"/>
        <v>&lt;Select&gt;</v>
      </c>
      <c r="H207" s="382">
        <f t="shared" ref="H207" si="124">IFERROR(H143*INDEX($C$14:$BJ$15,MATCH($D207,$B$14:$B$15,0),MATCH(H$153,$C$13:$BJ$13,0)),
H143*INDEX($C$14:$BJ$14,MATCH(H$153,$C$13:$BJ$13,0)))</f>
        <v>0</v>
      </c>
      <c r="I207" s="382">
        <f t="shared" ref="I207:BO207" si="125">IFERROR(I143*INDEX($C$14:$BJ$15,MATCH($D207,$B$14:$B$15,0),MATCH(I$153,$C$13:$BJ$13,0)),
I143*INDEX($C$14:$BJ$14,MATCH(I$153,$C$13:$BJ$13,0)))</f>
        <v>0</v>
      </c>
      <c r="J207" s="382">
        <f t="shared" si="125"/>
        <v>0</v>
      </c>
      <c r="K207" s="382">
        <f t="shared" si="125"/>
        <v>0</v>
      </c>
      <c r="L207" s="382">
        <f t="shared" si="125"/>
        <v>0</v>
      </c>
      <c r="M207" s="382">
        <f t="shared" si="125"/>
        <v>0</v>
      </c>
      <c r="N207" s="382">
        <f t="shared" si="125"/>
        <v>0</v>
      </c>
      <c r="O207" s="382">
        <f t="shared" si="125"/>
        <v>0</v>
      </c>
      <c r="P207" s="382">
        <f t="shared" si="125"/>
        <v>0</v>
      </c>
      <c r="Q207" s="382">
        <f t="shared" si="125"/>
        <v>0</v>
      </c>
      <c r="R207" s="382">
        <f t="shared" si="125"/>
        <v>0</v>
      </c>
      <c r="S207" s="382">
        <f t="shared" si="125"/>
        <v>0</v>
      </c>
      <c r="T207" s="382">
        <f t="shared" si="125"/>
        <v>0</v>
      </c>
      <c r="U207" s="382">
        <f t="shared" si="125"/>
        <v>0</v>
      </c>
      <c r="V207" s="382">
        <f t="shared" si="125"/>
        <v>0</v>
      </c>
      <c r="W207" s="382">
        <f t="shared" si="125"/>
        <v>0</v>
      </c>
      <c r="X207" s="382">
        <f t="shared" si="125"/>
        <v>0</v>
      </c>
      <c r="Y207" s="382">
        <f t="shared" si="125"/>
        <v>0</v>
      </c>
      <c r="Z207" s="382">
        <f t="shared" si="125"/>
        <v>0</v>
      </c>
      <c r="AA207" s="382">
        <f t="shared" si="125"/>
        <v>0</v>
      </c>
      <c r="AB207" s="382">
        <f t="shared" si="125"/>
        <v>0</v>
      </c>
      <c r="AC207" s="382">
        <f t="shared" si="125"/>
        <v>0</v>
      </c>
      <c r="AD207" s="382">
        <f t="shared" si="125"/>
        <v>0</v>
      </c>
      <c r="AE207" s="382">
        <f t="shared" si="125"/>
        <v>0</v>
      </c>
      <c r="AF207" s="382">
        <f t="shared" si="125"/>
        <v>0</v>
      </c>
      <c r="AG207" s="382">
        <f t="shared" si="125"/>
        <v>0</v>
      </c>
      <c r="AH207" s="382">
        <f t="shared" si="125"/>
        <v>0</v>
      </c>
      <c r="AI207" s="382">
        <f t="shared" si="125"/>
        <v>0</v>
      </c>
      <c r="AJ207" s="382">
        <f t="shared" si="125"/>
        <v>0</v>
      </c>
      <c r="AK207" s="382">
        <f t="shared" si="125"/>
        <v>0</v>
      </c>
      <c r="AL207" s="382">
        <f t="shared" si="125"/>
        <v>0</v>
      </c>
      <c r="AM207" s="382">
        <f t="shared" si="125"/>
        <v>0</v>
      </c>
      <c r="AN207" s="382">
        <f t="shared" si="125"/>
        <v>0</v>
      </c>
      <c r="AO207" s="382">
        <f t="shared" si="125"/>
        <v>0</v>
      </c>
      <c r="AP207" s="382">
        <f t="shared" si="125"/>
        <v>0</v>
      </c>
      <c r="AQ207" s="382">
        <f t="shared" si="125"/>
        <v>0</v>
      </c>
      <c r="AR207" s="382">
        <f t="shared" si="125"/>
        <v>0</v>
      </c>
      <c r="AS207" s="382">
        <f t="shared" si="125"/>
        <v>0</v>
      </c>
      <c r="AT207" s="382">
        <f t="shared" si="125"/>
        <v>0</v>
      </c>
      <c r="AU207" s="382">
        <f t="shared" si="125"/>
        <v>0</v>
      </c>
      <c r="AV207" s="382">
        <f t="shared" si="125"/>
        <v>0</v>
      </c>
      <c r="AW207" s="382">
        <f t="shared" si="125"/>
        <v>0</v>
      </c>
      <c r="AX207" s="382">
        <f t="shared" si="125"/>
        <v>0</v>
      </c>
      <c r="AY207" s="382">
        <f t="shared" si="125"/>
        <v>0</v>
      </c>
      <c r="AZ207" s="382">
        <f t="shared" si="125"/>
        <v>0</v>
      </c>
      <c r="BA207" s="382">
        <f t="shared" si="125"/>
        <v>0</v>
      </c>
      <c r="BB207" s="382">
        <f t="shared" si="125"/>
        <v>0</v>
      </c>
      <c r="BC207" s="382">
        <f t="shared" si="125"/>
        <v>0</v>
      </c>
      <c r="BD207" s="382">
        <f t="shared" si="125"/>
        <v>0</v>
      </c>
      <c r="BE207" s="382">
        <f t="shared" si="125"/>
        <v>0</v>
      </c>
      <c r="BF207" s="382">
        <f t="shared" si="125"/>
        <v>0</v>
      </c>
      <c r="BG207" s="382">
        <f t="shared" si="125"/>
        <v>0</v>
      </c>
      <c r="BH207" s="382">
        <f t="shared" si="125"/>
        <v>0</v>
      </c>
      <c r="BI207" s="382">
        <f t="shared" si="125"/>
        <v>0</v>
      </c>
      <c r="BJ207" s="382">
        <f t="shared" si="125"/>
        <v>0</v>
      </c>
      <c r="BK207" s="382">
        <f t="shared" si="125"/>
        <v>0</v>
      </c>
      <c r="BL207" s="382">
        <f t="shared" si="125"/>
        <v>0</v>
      </c>
      <c r="BM207" s="382">
        <f t="shared" si="125"/>
        <v>0</v>
      </c>
      <c r="BN207" s="382">
        <f t="shared" si="125"/>
        <v>0</v>
      </c>
      <c r="BO207" s="382">
        <f t="shared" si="125"/>
        <v>0</v>
      </c>
      <c r="BP207" s="388">
        <f t="shared" si="81"/>
        <v>0</v>
      </c>
    </row>
    <row r="208" spans="3:68" x14ac:dyDescent="0.35">
      <c r="C208" s="109" t="str">
        <f t="shared" si="96"/>
        <v>&lt;Select&gt;</v>
      </c>
      <c r="D208" s="109" t="str">
        <f t="shared" si="96"/>
        <v>&lt;Select&gt;</v>
      </c>
      <c r="E208" s="109" t="str">
        <f t="shared" si="99"/>
        <v/>
      </c>
      <c r="F208" s="109" t="str">
        <f t="shared" si="99"/>
        <v>&lt;Select&gt;</v>
      </c>
      <c r="G208" s="109" t="str">
        <f t="shared" si="99"/>
        <v>&lt;Select&gt;</v>
      </c>
      <c r="H208" s="382">
        <f t="shared" ref="H208" si="126">IFERROR(H144*INDEX($C$14:$BJ$15,MATCH($D208,$B$14:$B$15,0),MATCH(H$153,$C$13:$BJ$13,0)),
H144*INDEX($C$14:$BJ$14,MATCH(H$153,$C$13:$BJ$13,0)))</f>
        <v>0</v>
      </c>
      <c r="I208" s="382">
        <f t="shared" ref="I208:BO208" si="127">IFERROR(I144*INDEX($C$14:$BJ$15,MATCH($D208,$B$14:$B$15,0),MATCH(I$153,$C$13:$BJ$13,0)),
I144*INDEX($C$14:$BJ$14,MATCH(I$153,$C$13:$BJ$13,0)))</f>
        <v>0</v>
      </c>
      <c r="J208" s="382">
        <f t="shared" si="127"/>
        <v>0</v>
      </c>
      <c r="K208" s="382">
        <f t="shared" si="127"/>
        <v>0</v>
      </c>
      <c r="L208" s="382">
        <f t="shared" si="127"/>
        <v>0</v>
      </c>
      <c r="M208" s="382">
        <f t="shared" si="127"/>
        <v>0</v>
      </c>
      <c r="N208" s="382">
        <f t="shared" si="127"/>
        <v>0</v>
      </c>
      <c r="O208" s="382">
        <f t="shared" si="127"/>
        <v>0</v>
      </c>
      <c r="P208" s="382">
        <f t="shared" si="127"/>
        <v>0</v>
      </c>
      <c r="Q208" s="382">
        <f t="shared" si="127"/>
        <v>0</v>
      </c>
      <c r="R208" s="382">
        <f t="shared" si="127"/>
        <v>0</v>
      </c>
      <c r="S208" s="382">
        <f t="shared" si="127"/>
        <v>0</v>
      </c>
      <c r="T208" s="382">
        <f t="shared" si="127"/>
        <v>0</v>
      </c>
      <c r="U208" s="382">
        <f t="shared" si="127"/>
        <v>0</v>
      </c>
      <c r="V208" s="382">
        <f t="shared" si="127"/>
        <v>0</v>
      </c>
      <c r="W208" s="382">
        <f t="shared" si="127"/>
        <v>0</v>
      </c>
      <c r="X208" s="382">
        <f t="shared" si="127"/>
        <v>0</v>
      </c>
      <c r="Y208" s="382">
        <f t="shared" si="127"/>
        <v>0</v>
      </c>
      <c r="Z208" s="382">
        <f t="shared" si="127"/>
        <v>0</v>
      </c>
      <c r="AA208" s="382">
        <f t="shared" si="127"/>
        <v>0</v>
      </c>
      <c r="AB208" s="382">
        <f t="shared" si="127"/>
        <v>0</v>
      </c>
      <c r="AC208" s="382">
        <f t="shared" si="127"/>
        <v>0</v>
      </c>
      <c r="AD208" s="382">
        <f t="shared" si="127"/>
        <v>0</v>
      </c>
      <c r="AE208" s="382">
        <f t="shared" si="127"/>
        <v>0</v>
      </c>
      <c r="AF208" s="382">
        <f t="shared" si="127"/>
        <v>0</v>
      </c>
      <c r="AG208" s="382">
        <f t="shared" si="127"/>
        <v>0</v>
      </c>
      <c r="AH208" s="382">
        <f t="shared" si="127"/>
        <v>0</v>
      </c>
      <c r="AI208" s="382">
        <f t="shared" si="127"/>
        <v>0</v>
      </c>
      <c r="AJ208" s="382">
        <f t="shared" si="127"/>
        <v>0</v>
      </c>
      <c r="AK208" s="382">
        <f t="shared" si="127"/>
        <v>0</v>
      </c>
      <c r="AL208" s="382">
        <f t="shared" si="127"/>
        <v>0</v>
      </c>
      <c r="AM208" s="382">
        <f t="shared" si="127"/>
        <v>0</v>
      </c>
      <c r="AN208" s="382">
        <f t="shared" si="127"/>
        <v>0</v>
      </c>
      <c r="AO208" s="382">
        <f t="shared" si="127"/>
        <v>0</v>
      </c>
      <c r="AP208" s="382">
        <f t="shared" si="127"/>
        <v>0</v>
      </c>
      <c r="AQ208" s="382">
        <f t="shared" si="127"/>
        <v>0</v>
      </c>
      <c r="AR208" s="382">
        <f t="shared" si="127"/>
        <v>0</v>
      </c>
      <c r="AS208" s="382">
        <f t="shared" si="127"/>
        <v>0</v>
      </c>
      <c r="AT208" s="382">
        <f t="shared" si="127"/>
        <v>0</v>
      </c>
      <c r="AU208" s="382">
        <f t="shared" si="127"/>
        <v>0</v>
      </c>
      <c r="AV208" s="382">
        <f t="shared" si="127"/>
        <v>0</v>
      </c>
      <c r="AW208" s="382">
        <f t="shared" si="127"/>
        <v>0</v>
      </c>
      <c r="AX208" s="382">
        <f t="shared" si="127"/>
        <v>0</v>
      </c>
      <c r="AY208" s="382">
        <f t="shared" si="127"/>
        <v>0</v>
      </c>
      <c r="AZ208" s="382">
        <f t="shared" si="127"/>
        <v>0</v>
      </c>
      <c r="BA208" s="382">
        <f t="shared" si="127"/>
        <v>0</v>
      </c>
      <c r="BB208" s="382">
        <f t="shared" si="127"/>
        <v>0</v>
      </c>
      <c r="BC208" s="382">
        <f t="shared" si="127"/>
        <v>0</v>
      </c>
      <c r="BD208" s="382">
        <f t="shared" si="127"/>
        <v>0</v>
      </c>
      <c r="BE208" s="382">
        <f t="shared" si="127"/>
        <v>0</v>
      </c>
      <c r="BF208" s="382">
        <f t="shared" si="127"/>
        <v>0</v>
      </c>
      <c r="BG208" s="382">
        <f t="shared" si="127"/>
        <v>0</v>
      </c>
      <c r="BH208" s="382">
        <f t="shared" si="127"/>
        <v>0</v>
      </c>
      <c r="BI208" s="382">
        <f t="shared" si="127"/>
        <v>0</v>
      </c>
      <c r="BJ208" s="382">
        <f t="shared" si="127"/>
        <v>0</v>
      </c>
      <c r="BK208" s="382">
        <f t="shared" si="127"/>
        <v>0</v>
      </c>
      <c r="BL208" s="382">
        <f t="shared" si="127"/>
        <v>0</v>
      </c>
      <c r="BM208" s="382">
        <f t="shared" si="127"/>
        <v>0</v>
      </c>
      <c r="BN208" s="382">
        <f t="shared" si="127"/>
        <v>0</v>
      </c>
      <c r="BO208" s="382">
        <f t="shared" si="127"/>
        <v>0</v>
      </c>
      <c r="BP208" s="388">
        <f t="shared" si="81"/>
        <v>0</v>
      </c>
    </row>
    <row r="209" spans="2:68" x14ac:dyDescent="0.35">
      <c r="C209" s="109" t="str">
        <f t="shared" si="96"/>
        <v>&lt;Select&gt;</v>
      </c>
      <c r="D209" s="109" t="str">
        <f t="shared" si="96"/>
        <v>&lt;Select&gt;</v>
      </c>
      <c r="E209" s="109" t="str">
        <f t="shared" si="99"/>
        <v/>
      </c>
      <c r="F209" s="109" t="str">
        <f t="shared" si="99"/>
        <v>&lt;Select&gt;</v>
      </c>
      <c r="G209" s="109" t="str">
        <f t="shared" si="99"/>
        <v>&lt;Select&gt;</v>
      </c>
      <c r="H209" s="382">
        <f t="shared" ref="H209" si="128">IFERROR(H145*INDEX($C$14:$BJ$15,MATCH($D209,$B$14:$B$15,0),MATCH(H$153,$C$13:$BJ$13,0)),
H145*INDEX($C$14:$BJ$14,MATCH(H$153,$C$13:$BJ$13,0)))</f>
        <v>0</v>
      </c>
      <c r="I209" s="382">
        <f t="shared" ref="I209:BO209" si="129">IFERROR(I145*INDEX($C$14:$BJ$15,MATCH($D209,$B$14:$B$15,0),MATCH(I$153,$C$13:$BJ$13,0)),
I145*INDEX($C$14:$BJ$14,MATCH(I$153,$C$13:$BJ$13,0)))</f>
        <v>0</v>
      </c>
      <c r="J209" s="382">
        <f t="shared" si="129"/>
        <v>0</v>
      </c>
      <c r="K209" s="382">
        <f t="shared" si="129"/>
        <v>0</v>
      </c>
      <c r="L209" s="382">
        <f t="shared" si="129"/>
        <v>0</v>
      </c>
      <c r="M209" s="382">
        <f t="shared" si="129"/>
        <v>0</v>
      </c>
      <c r="N209" s="382">
        <f t="shared" si="129"/>
        <v>0</v>
      </c>
      <c r="O209" s="382">
        <f t="shared" si="129"/>
        <v>0</v>
      </c>
      <c r="P209" s="382">
        <f t="shared" si="129"/>
        <v>0</v>
      </c>
      <c r="Q209" s="382">
        <f t="shared" si="129"/>
        <v>0</v>
      </c>
      <c r="R209" s="382">
        <f t="shared" si="129"/>
        <v>0</v>
      </c>
      <c r="S209" s="382">
        <f t="shared" si="129"/>
        <v>0</v>
      </c>
      <c r="T209" s="382">
        <f t="shared" si="129"/>
        <v>0</v>
      </c>
      <c r="U209" s="382">
        <f t="shared" si="129"/>
        <v>0</v>
      </c>
      <c r="V209" s="382">
        <f t="shared" si="129"/>
        <v>0</v>
      </c>
      <c r="W209" s="382">
        <f t="shared" si="129"/>
        <v>0</v>
      </c>
      <c r="X209" s="382">
        <f t="shared" si="129"/>
        <v>0</v>
      </c>
      <c r="Y209" s="382">
        <f t="shared" si="129"/>
        <v>0</v>
      </c>
      <c r="Z209" s="382">
        <f t="shared" si="129"/>
        <v>0</v>
      </c>
      <c r="AA209" s="382">
        <f t="shared" si="129"/>
        <v>0</v>
      </c>
      <c r="AB209" s="382">
        <f t="shared" si="129"/>
        <v>0</v>
      </c>
      <c r="AC209" s="382">
        <f t="shared" si="129"/>
        <v>0</v>
      </c>
      <c r="AD209" s="382">
        <f t="shared" si="129"/>
        <v>0</v>
      </c>
      <c r="AE209" s="382">
        <f t="shared" si="129"/>
        <v>0</v>
      </c>
      <c r="AF209" s="382">
        <f t="shared" si="129"/>
        <v>0</v>
      </c>
      <c r="AG209" s="382">
        <f t="shared" si="129"/>
        <v>0</v>
      </c>
      <c r="AH209" s="382">
        <f t="shared" si="129"/>
        <v>0</v>
      </c>
      <c r="AI209" s="382">
        <f t="shared" si="129"/>
        <v>0</v>
      </c>
      <c r="AJ209" s="382">
        <f t="shared" si="129"/>
        <v>0</v>
      </c>
      <c r="AK209" s="382">
        <f t="shared" si="129"/>
        <v>0</v>
      </c>
      <c r="AL209" s="382">
        <f t="shared" si="129"/>
        <v>0</v>
      </c>
      <c r="AM209" s="382">
        <f t="shared" si="129"/>
        <v>0</v>
      </c>
      <c r="AN209" s="382">
        <f t="shared" si="129"/>
        <v>0</v>
      </c>
      <c r="AO209" s="382">
        <f t="shared" si="129"/>
        <v>0</v>
      </c>
      <c r="AP209" s="382">
        <f t="shared" si="129"/>
        <v>0</v>
      </c>
      <c r="AQ209" s="382">
        <f t="shared" si="129"/>
        <v>0</v>
      </c>
      <c r="AR209" s="382">
        <f t="shared" si="129"/>
        <v>0</v>
      </c>
      <c r="AS209" s="382">
        <f t="shared" si="129"/>
        <v>0</v>
      </c>
      <c r="AT209" s="382">
        <f t="shared" si="129"/>
        <v>0</v>
      </c>
      <c r="AU209" s="382">
        <f t="shared" si="129"/>
        <v>0</v>
      </c>
      <c r="AV209" s="382">
        <f t="shared" si="129"/>
        <v>0</v>
      </c>
      <c r="AW209" s="382">
        <f t="shared" si="129"/>
        <v>0</v>
      </c>
      <c r="AX209" s="382">
        <f t="shared" si="129"/>
        <v>0</v>
      </c>
      <c r="AY209" s="382">
        <f t="shared" si="129"/>
        <v>0</v>
      </c>
      <c r="AZ209" s="382">
        <f t="shared" si="129"/>
        <v>0</v>
      </c>
      <c r="BA209" s="382">
        <f t="shared" si="129"/>
        <v>0</v>
      </c>
      <c r="BB209" s="382">
        <f t="shared" si="129"/>
        <v>0</v>
      </c>
      <c r="BC209" s="382">
        <f t="shared" si="129"/>
        <v>0</v>
      </c>
      <c r="BD209" s="382">
        <f t="shared" si="129"/>
        <v>0</v>
      </c>
      <c r="BE209" s="382">
        <f t="shared" si="129"/>
        <v>0</v>
      </c>
      <c r="BF209" s="382">
        <f t="shared" si="129"/>
        <v>0</v>
      </c>
      <c r="BG209" s="382">
        <f t="shared" si="129"/>
        <v>0</v>
      </c>
      <c r="BH209" s="382">
        <f t="shared" si="129"/>
        <v>0</v>
      </c>
      <c r="BI209" s="382">
        <f t="shared" si="129"/>
        <v>0</v>
      </c>
      <c r="BJ209" s="382">
        <f t="shared" si="129"/>
        <v>0</v>
      </c>
      <c r="BK209" s="382">
        <f t="shared" si="129"/>
        <v>0</v>
      </c>
      <c r="BL209" s="382">
        <f t="shared" si="129"/>
        <v>0</v>
      </c>
      <c r="BM209" s="382">
        <f t="shared" si="129"/>
        <v>0</v>
      </c>
      <c r="BN209" s="382">
        <f t="shared" si="129"/>
        <v>0</v>
      </c>
      <c r="BO209" s="382">
        <f t="shared" si="129"/>
        <v>0</v>
      </c>
      <c r="BP209" s="388">
        <f t="shared" si="81"/>
        <v>0</v>
      </c>
    </row>
    <row r="210" spans="2:68" x14ac:dyDescent="0.35">
      <c r="C210" s="109" t="str">
        <f t="shared" si="96"/>
        <v>&lt;Select&gt;</v>
      </c>
      <c r="D210" s="109" t="str">
        <f t="shared" si="96"/>
        <v>&lt;Select&gt;</v>
      </c>
      <c r="E210" s="109" t="str">
        <f t="shared" si="99"/>
        <v/>
      </c>
      <c r="F210" s="109" t="str">
        <f t="shared" si="99"/>
        <v>&lt;Select&gt;</v>
      </c>
      <c r="G210" s="109" t="str">
        <f t="shared" si="99"/>
        <v>&lt;Select&gt;</v>
      </c>
      <c r="H210" s="382">
        <f t="shared" ref="H210" si="130">IFERROR(H146*INDEX($C$14:$BJ$15,MATCH($D210,$B$14:$B$15,0),MATCH(H$153,$C$13:$BJ$13,0)),
H146*INDEX($C$14:$BJ$14,MATCH(H$153,$C$13:$BJ$13,0)))</f>
        <v>0</v>
      </c>
      <c r="I210" s="382">
        <f t="shared" ref="I210:BO210" si="131">IFERROR(I146*INDEX($C$14:$BJ$15,MATCH($D210,$B$14:$B$15,0),MATCH(I$153,$C$13:$BJ$13,0)),
I146*INDEX($C$14:$BJ$14,MATCH(I$153,$C$13:$BJ$13,0)))</f>
        <v>0</v>
      </c>
      <c r="J210" s="382">
        <f t="shared" si="131"/>
        <v>0</v>
      </c>
      <c r="K210" s="382">
        <f t="shared" si="131"/>
        <v>0</v>
      </c>
      <c r="L210" s="382">
        <f t="shared" si="131"/>
        <v>0</v>
      </c>
      <c r="M210" s="382">
        <f t="shared" si="131"/>
        <v>0</v>
      </c>
      <c r="N210" s="382">
        <f t="shared" si="131"/>
        <v>0</v>
      </c>
      <c r="O210" s="382">
        <f t="shared" si="131"/>
        <v>0</v>
      </c>
      <c r="P210" s="382">
        <f t="shared" si="131"/>
        <v>0</v>
      </c>
      <c r="Q210" s="382">
        <f t="shared" si="131"/>
        <v>0</v>
      </c>
      <c r="R210" s="382">
        <f t="shared" si="131"/>
        <v>0</v>
      </c>
      <c r="S210" s="382">
        <f t="shared" si="131"/>
        <v>0</v>
      </c>
      <c r="T210" s="382">
        <f t="shared" si="131"/>
        <v>0</v>
      </c>
      <c r="U210" s="382">
        <f t="shared" si="131"/>
        <v>0</v>
      </c>
      <c r="V210" s="382">
        <f t="shared" si="131"/>
        <v>0</v>
      </c>
      <c r="W210" s="382">
        <f t="shared" si="131"/>
        <v>0</v>
      </c>
      <c r="X210" s="382">
        <f t="shared" si="131"/>
        <v>0</v>
      </c>
      <c r="Y210" s="382">
        <f t="shared" si="131"/>
        <v>0</v>
      </c>
      <c r="Z210" s="382">
        <f t="shared" si="131"/>
        <v>0</v>
      </c>
      <c r="AA210" s="382">
        <f t="shared" si="131"/>
        <v>0</v>
      </c>
      <c r="AB210" s="382">
        <f t="shared" si="131"/>
        <v>0</v>
      </c>
      <c r="AC210" s="382">
        <f t="shared" si="131"/>
        <v>0</v>
      </c>
      <c r="AD210" s="382">
        <f t="shared" si="131"/>
        <v>0</v>
      </c>
      <c r="AE210" s="382">
        <f t="shared" si="131"/>
        <v>0</v>
      </c>
      <c r="AF210" s="382">
        <f t="shared" si="131"/>
        <v>0</v>
      </c>
      <c r="AG210" s="382">
        <f t="shared" si="131"/>
        <v>0</v>
      </c>
      <c r="AH210" s="382">
        <f t="shared" si="131"/>
        <v>0</v>
      </c>
      <c r="AI210" s="382">
        <f t="shared" si="131"/>
        <v>0</v>
      </c>
      <c r="AJ210" s="382">
        <f t="shared" si="131"/>
        <v>0</v>
      </c>
      <c r="AK210" s="382">
        <f t="shared" si="131"/>
        <v>0</v>
      </c>
      <c r="AL210" s="382">
        <f t="shared" si="131"/>
        <v>0</v>
      </c>
      <c r="AM210" s="382">
        <f t="shared" si="131"/>
        <v>0</v>
      </c>
      <c r="AN210" s="382">
        <f t="shared" si="131"/>
        <v>0</v>
      </c>
      <c r="AO210" s="382">
        <f t="shared" si="131"/>
        <v>0</v>
      </c>
      <c r="AP210" s="382">
        <f t="shared" si="131"/>
        <v>0</v>
      </c>
      <c r="AQ210" s="382">
        <f t="shared" si="131"/>
        <v>0</v>
      </c>
      <c r="AR210" s="382">
        <f t="shared" si="131"/>
        <v>0</v>
      </c>
      <c r="AS210" s="382">
        <f t="shared" si="131"/>
        <v>0</v>
      </c>
      <c r="AT210" s="382">
        <f t="shared" si="131"/>
        <v>0</v>
      </c>
      <c r="AU210" s="382">
        <f t="shared" si="131"/>
        <v>0</v>
      </c>
      <c r="AV210" s="382">
        <f t="shared" si="131"/>
        <v>0</v>
      </c>
      <c r="AW210" s="382">
        <f t="shared" si="131"/>
        <v>0</v>
      </c>
      <c r="AX210" s="382">
        <f t="shared" si="131"/>
        <v>0</v>
      </c>
      <c r="AY210" s="382">
        <f t="shared" si="131"/>
        <v>0</v>
      </c>
      <c r="AZ210" s="382">
        <f t="shared" si="131"/>
        <v>0</v>
      </c>
      <c r="BA210" s="382">
        <f t="shared" si="131"/>
        <v>0</v>
      </c>
      <c r="BB210" s="382">
        <f t="shared" si="131"/>
        <v>0</v>
      </c>
      <c r="BC210" s="382">
        <f t="shared" si="131"/>
        <v>0</v>
      </c>
      <c r="BD210" s="382">
        <f t="shared" si="131"/>
        <v>0</v>
      </c>
      <c r="BE210" s="382">
        <f t="shared" si="131"/>
        <v>0</v>
      </c>
      <c r="BF210" s="382">
        <f t="shared" si="131"/>
        <v>0</v>
      </c>
      <c r="BG210" s="382">
        <f t="shared" si="131"/>
        <v>0</v>
      </c>
      <c r="BH210" s="382">
        <f t="shared" si="131"/>
        <v>0</v>
      </c>
      <c r="BI210" s="382">
        <f t="shared" si="131"/>
        <v>0</v>
      </c>
      <c r="BJ210" s="382">
        <f t="shared" si="131"/>
        <v>0</v>
      </c>
      <c r="BK210" s="382">
        <f t="shared" si="131"/>
        <v>0</v>
      </c>
      <c r="BL210" s="382">
        <f t="shared" si="131"/>
        <v>0</v>
      </c>
      <c r="BM210" s="382">
        <f t="shared" si="131"/>
        <v>0</v>
      </c>
      <c r="BN210" s="382">
        <f t="shared" si="131"/>
        <v>0</v>
      </c>
      <c r="BO210" s="382">
        <f t="shared" si="131"/>
        <v>0</v>
      </c>
      <c r="BP210" s="388">
        <f t="shared" si="81"/>
        <v>0</v>
      </c>
    </row>
    <row r="211" spans="2:68" x14ac:dyDescent="0.35">
      <c r="C211" s="109" t="str">
        <f t="shared" si="96"/>
        <v>&lt;Select&gt;</v>
      </c>
      <c r="D211" s="109" t="str">
        <f t="shared" si="96"/>
        <v>&lt;Select&gt;</v>
      </c>
      <c r="E211" s="109" t="str">
        <f t="shared" si="99"/>
        <v/>
      </c>
      <c r="F211" s="109" t="str">
        <f t="shared" si="99"/>
        <v>&lt;Select&gt;</v>
      </c>
      <c r="G211" s="109" t="str">
        <f t="shared" si="99"/>
        <v>&lt;Select&gt;</v>
      </c>
      <c r="H211" s="382">
        <f t="shared" ref="H211" si="132">IFERROR(H147*INDEX($C$14:$BJ$15,MATCH($D211,$B$14:$B$15,0),MATCH(H$153,$C$13:$BJ$13,0)),
H147*INDEX($C$14:$BJ$14,MATCH(H$153,$C$13:$BJ$13,0)))</f>
        <v>0</v>
      </c>
      <c r="I211" s="382">
        <f t="shared" ref="I211:BO211" si="133">IFERROR(I147*INDEX($C$14:$BJ$15,MATCH($D211,$B$14:$B$15,0),MATCH(I$153,$C$13:$BJ$13,0)),
I147*INDEX($C$14:$BJ$14,MATCH(I$153,$C$13:$BJ$13,0)))</f>
        <v>0</v>
      </c>
      <c r="J211" s="382">
        <f t="shared" si="133"/>
        <v>0</v>
      </c>
      <c r="K211" s="382">
        <f t="shared" si="133"/>
        <v>0</v>
      </c>
      <c r="L211" s="382">
        <f t="shared" si="133"/>
        <v>0</v>
      </c>
      <c r="M211" s="382">
        <f t="shared" si="133"/>
        <v>0</v>
      </c>
      <c r="N211" s="382">
        <f t="shared" si="133"/>
        <v>0</v>
      </c>
      <c r="O211" s="382">
        <f t="shared" si="133"/>
        <v>0</v>
      </c>
      <c r="P211" s="382">
        <f t="shared" si="133"/>
        <v>0</v>
      </c>
      <c r="Q211" s="382">
        <f t="shared" si="133"/>
        <v>0</v>
      </c>
      <c r="R211" s="382">
        <f t="shared" si="133"/>
        <v>0</v>
      </c>
      <c r="S211" s="382">
        <f t="shared" si="133"/>
        <v>0</v>
      </c>
      <c r="T211" s="382">
        <f t="shared" si="133"/>
        <v>0</v>
      </c>
      <c r="U211" s="382">
        <f t="shared" si="133"/>
        <v>0</v>
      </c>
      <c r="V211" s="382">
        <f t="shared" si="133"/>
        <v>0</v>
      </c>
      <c r="W211" s="382">
        <f t="shared" si="133"/>
        <v>0</v>
      </c>
      <c r="X211" s="382">
        <f t="shared" si="133"/>
        <v>0</v>
      </c>
      <c r="Y211" s="382">
        <f t="shared" si="133"/>
        <v>0</v>
      </c>
      <c r="Z211" s="382">
        <f t="shared" si="133"/>
        <v>0</v>
      </c>
      <c r="AA211" s="382">
        <f t="shared" si="133"/>
        <v>0</v>
      </c>
      <c r="AB211" s="382">
        <f t="shared" si="133"/>
        <v>0</v>
      </c>
      <c r="AC211" s="382">
        <f t="shared" si="133"/>
        <v>0</v>
      </c>
      <c r="AD211" s="382">
        <f t="shared" si="133"/>
        <v>0</v>
      </c>
      <c r="AE211" s="382">
        <f t="shared" si="133"/>
        <v>0</v>
      </c>
      <c r="AF211" s="382">
        <f t="shared" si="133"/>
        <v>0</v>
      </c>
      <c r="AG211" s="382">
        <f t="shared" si="133"/>
        <v>0</v>
      </c>
      <c r="AH211" s="382">
        <f t="shared" si="133"/>
        <v>0</v>
      </c>
      <c r="AI211" s="382">
        <f t="shared" si="133"/>
        <v>0</v>
      </c>
      <c r="AJ211" s="382">
        <f t="shared" si="133"/>
        <v>0</v>
      </c>
      <c r="AK211" s="382">
        <f t="shared" si="133"/>
        <v>0</v>
      </c>
      <c r="AL211" s="382">
        <f t="shared" si="133"/>
        <v>0</v>
      </c>
      <c r="AM211" s="382">
        <f t="shared" si="133"/>
        <v>0</v>
      </c>
      <c r="AN211" s="382">
        <f t="shared" si="133"/>
        <v>0</v>
      </c>
      <c r="AO211" s="382">
        <f t="shared" si="133"/>
        <v>0</v>
      </c>
      <c r="AP211" s="382">
        <f t="shared" si="133"/>
        <v>0</v>
      </c>
      <c r="AQ211" s="382">
        <f t="shared" si="133"/>
        <v>0</v>
      </c>
      <c r="AR211" s="382">
        <f t="shared" si="133"/>
        <v>0</v>
      </c>
      <c r="AS211" s="382">
        <f t="shared" si="133"/>
        <v>0</v>
      </c>
      <c r="AT211" s="382">
        <f t="shared" si="133"/>
        <v>0</v>
      </c>
      <c r="AU211" s="382">
        <f t="shared" si="133"/>
        <v>0</v>
      </c>
      <c r="AV211" s="382">
        <f t="shared" si="133"/>
        <v>0</v>
      </c>
      <c r="AW211" s="382">
        <f t="shared" si="133"/>
        <v>0</v>
      </c>
      <c r="AX211" s="382">
        <f t="shared" si="133"/>
        <v>0</v>
      </c>
      <c r="AY211" s="382">
        <f t="shared" si="133"/>
        <v>0</v>
      </c>
      <c r="AZ211" s="382">
        <f t="shared" si="133"/>
        <v>0</v>
      </c>
      <c r="BA211" s="382">
        <f t="shared" si="133"/>
        <v>0</v>
      </c>
      <c r="BB211" s="382">
        <f t="shared" si="133"/>
        <v>0</v>
      </c>
      <c r="BC211" s="382">
        <f t="shared" si="133"/>
        <v>0</v>
      </c>
      <c r="BD211" s="382">
        <f t="shared" si="133"/>
        <v>0</v>
      </c>
      <c r="BE211" s="382">
        <f t="shared" si="133"/>
        <v>0</v>
      </c>
      <c r="BF211" s="382">
        <f t="shared" si="133"/>
        <v>0</v>
      </c>
      <c r="BG211" s="382">
        <f t="shared" si="133"/>
        <v>0</v>
      </c>
      <c r="BH211" s="382">
        <f t="shared" si="133"/>
        <v>0</v>
      </c>
      <c r="BI211" s="382">
        <f t="shared" si="133"/>
        <v>0</v>
      </c>
      <c r="BJ211" s="382">
        <f t="shared" si="133"/>
        <v>0</v>
      </c>
      <c r="BK211" s="382">
        <f t="shared" si="133"/>
        <v>0</v>
      </c>
      <c r="BL211" s="382">
        <f t="shared" si="133"/>
        <v>0</v>
      </c>
      <c r="BM211" s="382">
        <f t="shared" si="133"/>
        <v>0</v>
      </c>
      <c r="BN211" s="382">
        <f t="shared" si="133"/>
        <v>0</v>
      </c>
      <c r="BO211" s="382">
        <f t="shared" si="133"/>
        <v>0</v>
      </c>
      <c r="BP211" s="388">
        <f t="shared" si="81"/>
        <v>0</v>
      </c>
    </row>
    <row r="212" spans="2:68" x14ac:dyDescent="0.35">
      <c r="C212" s="109" t="str">
        <f t="shared" si="96"/>
        <v>&lt;Select&gt;</v>
      </c>
      <c r="D212" s="109" t="str">
        <f t="shared" si="96"/>
        <v>&lt;Select&gt;</v>
      </c>
      <c r="E212" s="109" t="str">
        <f t="shared" si="99"/>
        <v/>
      </c>
      <c r="F212" s="109" t="str">
        <f t="shared" si="99"/>
        <v>&lt;Select&gt;</v>
      </c>
      <c r="G212" s="109" t="str">
        <f t="shared" si="99"/>
        <v>&lt;Select&gt;</v>
      </c>
      <c r="H212" s="382">
        <f t="shared" ref="H212" si="134">IFERROR(H148*INDEX($C$14:$BJ$15,MATCH($D212,$B$14:$B$15,0),MATCH(H$153,$C$13:$BJ$13,0)),
H148*INDEX($C$14:$BJ$14,MATCH(H$153,$C$13:$BJ$13,0)))</f>
        <v>0</v>
      </c>
      <c r="I212" s="382">
        <f t="shared" ref="I212:BO212" si="135">IFERROR(I148*INDEX($C$14:$BJ$15,MATCH($D212,$B$14:$B$15,0),MATCH(I$153,$C$13:$BJ$13,0)),
I148*INDEX($C$14:$BJ$14,MATCH(I$153,$C$13:$BJ$13,0)))</f>
        <v>0</v>
      </c>
      <c r="J212" s="382">
        <f t="shared" si="135"/>
        <v>0</v>
      </c>
      <c r="K212" s="382">
        <f t="shared" si="135"/>
        <v>0</v>
      </c>
      <c r="L212" s="382">
        <f t="shared" si="135"/>
        <v>0</v>
      </c>
      <c r="M212" s="382">
        <f t="shared" si="135"/>
        <v>0</v>
      </c>
      <c r="N212" s="382">
        <f t="shared" si="135"/>
        <v>0</v>
      </c>
      <c r="O212" s="382">
        <f t="shared" si="135"/>
        <v>0</v>
      </c>
      <c r="P212" s="382">
        <f t="shared" si="135"/>
        <v>0</v>
      </c>
      <c r="Q212" s="382">
        <f t="shared" si="135"/>
        <v>0</v>
      </c>
      <c r="R212" s="382">
        <f t="shared" si="135"/>
        <v>0</v>
      </c>
      <c r="S212" s="382">
        <f t="shared" si="135"/>
        <v>0</v>
      </c>
      <c r="T212" s="382">
        <f t="shared" si="135"/>
        <v>0</v>
      </c>
      <c r="U212" s="382">
        <f t="shared" si="135"/>
        <v>0</v>
      </c>
      <c r="V212" s="382">
        <f t="shared" si="135"/>
        <v>0</v>
      </c>
      <c r="W212" s="382">
        <f t="shared" si="135"/>
        <v>0</v>
      </c>
      <c r="X212" s="382">
        <f t="shared" si="135"/>
        <v>0</v>
      </c>
      <c r="Y212" s="382">
        <f t="shared" si="135"/>
        <v>0</v>
      </c>
      <c r="Z212" s="382">
        <f t="shared" si="135"/>
        <v>0</v>
      </c>
      <c r="AA212" s="382">
        <f t="shared" si="135"/>
        <v>0</v>
      </c>
      <c r="AB212" s="382">
        <f t="shared" si="135"/>
        <v>0</v>
      </c>
      <c r="AC212" s="382">
        <f t="shared" si="135"/>
        <v>0</v>
      </c>
      <c r="AD212" s="382">
        <f t="shared" si="135"/>
        <v>0</v>
      </c>
      <c r="AE212" s="382">
        <f t="shared" si="135"/>
        <v>0</v>
      </c>
      <c r="AF212" s="382">
        <f t="shared" si="135"/>
        <v>0</v>
      </c>
      <c r="AG212" s="382">
        <f t="shared" si="135"/>
        <v>0</v>
      </c>
      <c r="AH212" s="382">
        <f t="shared" si="135"/>
        <v>0</v>
      </c>
      <c r="AI212" s="382">
        <f t="shared" si="135"/>
        <v>0</v>
      </c>
      <c r="AJ212" s="382">
        <f t="shared" si="135"/>
        <v>0</v>
      </c>
      <c r="AK212" s="382">
        <f t="shared" si="135"/>
        <v>0</v>
      </c>
      <c r="AL212" s="382">
        <f t="shared" si="135"/>
        <v>0</v>
      </c>
      <c r="AM212" s="382">
        <f t="shared" si="135"/>
        <v>0</v>
      </c>
      <c r="AN212" s="382">
        <f t="shared" si="135"/>
        <v>0</v>
      </c>
      <c r="AO212" s="382">
        <f t="shared" si="135"/>
        <v>0</v>
      </c>
      <c r="AP212" s="382">
        <f t="shared" si="135"/>
        <v>0</v>
      </c>
      <c r="AQ212" s="382">
        <f t="shared" si="135"/>
        <v>0</v>
      </c>
      <c r="AR212" s="382">
        <f t="shared" si="135"/>
        <v>0</v>
      </c>
      <c r="AS212" s="382">
        <f t="shared" si="135"/>
        <v>0</v>
      </c>
      <c r="AT212" s="382">
        <f t="shared" si="135"/>
        <v>0</v>
      </c>
      <c r="AU212" s="382">
        <f t="shared" si="135"/>
        <v>0</v>
      </c>
      <c r="AV212" s="382">
        <f t="shared" si="135"/>
        <v>0</v>
      </c>
      <c r="AW212" s="382">
        <f t="shared" si="135"/>
        <v>0</v>
      </c>
      <c r="AX212" s="382">
        <f t="shared" si="135"/>
        <v>0</v>
      </c>
      <c r="AY212" s="382">
        <f t="shared" si="135"/>
        <v>0</v>
      </c>
      <c r="AZ212" s="382">
        <f t="shared" si="135"/>
        <v>0</v>
      </c>
      <c r="BA212" s="382">
        <f t="shared" si="135"/>
        <v>0</v>
      </c>
      <c r="BB212" s="382">
        <f t="shared" si="135"/>
        <v>0</v>
      </c>
      <c r="BC212" s="382">
        <f t="shared" si="135"/>
        <v>0</v>
      </c>
      <c r="BD212" s="382">
        <f t="shared" si="135"/>
        <v>0</v>
      </c>
      <c r="BE212" s="382">
        <f t="shared" si="135"/>
        <v>0</v>
      </c>
      <c r="BF212" s="382">
        <f t="shared" si="135"/>
        <v>0</v>
      </c>
      <c r="BG212" s="382">
        <f t="shared" si="135"/>
        <v>0</v>
      </c>
      <c r="BH212" s="382">
        <f t="shared" si="135"/>
        <v>0</v>
      </c>
      <c r="BI212" s="382">
        <f t="shared" si="135"/>
        <v>0</v>
      </c>
      <c r="BJ212" s="382">
        <f t="shared" si="135"/>
        <v>0</v>
      </c>
      <c r="BK212" s="382">
        <f t="shared" si="135"/>
        <v>0</v>
      </c>
      <c r="BL212" s="382">
        <f t="shared" si="135"/>
        <v>0</v>
      </c>
      <c r="BM212" s="382">
        <f t="shared" si="135"/>
        <v>0</v>
      </c>
      <c r="BN212" s="382">
        <f t="shared" si="135"/>
        <v>0</v>
      </c>
      <c r="BO212" s="382">
        <f t="shared" si="135"/>
        <v>0</v>
      </c>
      <c r="BP212" s="388">
        <f t="shared" si="81"/>
        <v>0</v>
      </c>
    </row>
    <row r="213" spans="2:68" x14ac:dyDescent="0.35">
      <c r="C213" s="109" t="str">
        <f t="shared" si="96"/>
        <v>&lt;Select&gt;</v>
      </c>
      <c r="D213" s="109" t="str">
        <f t="shared" si="96"/>
        <v>&lt;Select&gt;</v>
      </c>
      <c r="E213" s="109" t="str">
        <f t="shared" si="99"/>
        <v/>
      </c>
      <c r="F213" s="109" t="str">
        <f t="shared" si="99"/>
        <v>&lt;Select&gt;</v>
      </c>
      <c r="G213" s="109" t="str">
        <f t="shared" si="99"/>
        <v>&lt;Select&gt;</v>
      </c>
      <c r="H213" s="382">
        <f t="shared" ref="H213" si="136">IFERROR(H149*INDEX($C$14:$BJ$15,MATCH($D213,$B$14:$B$15,0),MATCH(H$153,$C$13:$BJ$13,0)),
H149*INDEX($C$14:$BJ$14,MATCH(H$153,$C$13:$BJ$13,0)))</f>
        <v>0</v>
      </c>
      <c r="I213" s="382">
        <f t="shared" ref="I213:BO213" si="137">IFERROR(I149*INDEX($C$14:$BJ$15,MATCH($D213,$B$14:$B$15,0),MATCH(I$153,$C$13:$BJ$13,0)),
I149*INDEX($C$14:$BJ$14,MATCH(I$153,$C$13:$BJ$13,0)))</f>
        <v>0</v>
      </c>
      <c r="J213" s="382">
        <f t="shared" si="137"/>
        <v>0</v>
      </c>
      <c r="K213" s="382">
        <f t="shared" si="137"/>
        <v>0</v>
      </c>
      <c r="L213" s="382">
        <f t="shared" si="137"/>
        <v>0</v>
      </c>
      <c r="M213" s="382">
        <f t="shared" si="137"/>
        <v>0</v>
      </c>
      <c r="N213" s="382">
        <f t="shared" si="137"/>
        <v>0</v>
      </c>
      <c r="O213" s="382">
        <f t="shared" si="137"/>
        <v>0</v>
      </c>
      <c r="P213" s="382">
        <f t="shared" si="137"/>
        <v>0</v>
      </c>
      <c r="Q213" s="382">
        <f t="shared" si="137"/>
        <v>0</v>
      </c>
      <c r="R213" s="382">
        <f t="shared" si="137"/>
        <v>0</v>
      </c>
      <c r="S213" s="382">
        <f t="shared" si="137"/>
        <v>0</v>
      </c>
      <c r="T213" s="382">
        <f t="shared" si="137"/>
        <v>0</v>
      </c>
      <c r="U213" s="382">
        <f t="shared" si="137"/>
        <v>0</v>
      </c>
      <c r="V213" s="382">
        <f t="shared" si="137"/>
        <v>0</v>
      </c>
      <c r="W213" s="382">
        <f t="shared" si="137"/>
        <v>0</v>
      </c>
      <c r="X213" s="382">
        <f t="shared" si="137"/>
        <v>0</v>
      </c>
      <c r="Y213" s="382">
        <f t="shared" si="137"/>
        <v>0</v>
      </c>
      <c r="Z213" s="382">
        <f t="shared" si="137"/>
        <v>0</v>
      </c>
      <c r="AA213" s="382">
        <f t="shared" si="137"/>
        <v>0</v>
      </c>
      <c r="AB213" s="382">
        <f t="shared" si="137"/>
        <v>0</v>
      </c>
      <c r="AC213" s="382">
        <f t="shared" si="137"/>
        <v>0</v>
      </c>
      <c r="AD213" s="382">
        <f t="shared" si="137"/>
        <v>0</v>
      </c>
      <c r="AE213" s="382">
        <f t="shared" si="137"/>
        <v>0</v>
      </c>
      <c r="AF213" s="382">
        <f t="shared" si="137"/>
        <v>0</v>
      </c>
      <c r="AG213" s="382">
        <f t="shared" si="137"/>
        <v>0</v>
      </c>
      <c r="AH213" s="382">
        <f t="shared" si="137"/>
        <v>0</v>
      </c>
      <c r="AI213" s="382">
        <f t="shared" si="137"/>
        <v>0</v>
      </c>
      <c r="AJ213" s="382">
        <f t="shared" si="137"/>
        <v>0</v>
      </c>
      <c r="AK213" s="382">
        <f t="shared" si="137"/>
        <v>0</v>
      </c>
      <c r="AL213" s="382">
        <f t="shared" si="137"/>
        <v>0</v>
      </c>
      <c r="AM213" s="382">
        <f t="shared" si="137"/>
        <v>0</v>
      </c>
      <c r="AN213" s="382">
        <f t="shared" si="137"/>
        <v>0</v>
      </c>
      <c r="AO213" s="382">
        <f t="shared" si="137"/>
        <v>0</v>
      </c>
      <c r="AP213" s="382">
        <f t="shared" si="137"/>
        <v>0</v>
      </c>
      <c r="AQ213" s="382">
        <f t="shared" si="137"/>
        <v>0</v>
      </c>
      <c r="AR213" s="382">
        <f t="shared" si="137"/>
        <v>0</v>
      </c>
      <c r="AS213" s="382">
        <f t="shared" si="137"/>
        <v>0</v>
      </c>
      <c r="AT213" s="382">
        <f t="shared" si="137"/>
        <v>0</v>
      </c>
      <c r="AU213" s="382">
        <f t="shared" si="137"/>
        <v>0</v>
      </c>
      <c r="AV213" s="382">
        <f t="shared" si="137"/>
        <v>0</v>
      </c>
      <c r="AW213" s="382">
        <f t="shared" si="137"/>
        <v>0</v>
      </c>
      <c r="AX213" s="382">
        <f t="shared" si="137"/>
        <v>0</v>
      </c>
      <c r="AY213" s="382">
        <f t="shared" si="137"/>
        <v>0</v>
      </c>
      <c r="AZ213" s="382">
        <f t="shared" si="137"/>
        <v>0</v>
      </c>
      <c r="BA213" s="382">
        <f t="shared" si="137"/>
        <v>0</v>
      </c>
      <c r="BB213" s="382">
        <f t="shared" si="137"/>
        <v>0</v>
      </c>
      <c r="BC213" s="382">
        <f t="shared" si="137"/>
        <v>0</v>
      </c>
      <c r="BD213" s="382">
        <f t="shared" si="137"/>
        <v>0</v>
      </c>
      <c r="BE213" s="382">
        <f t="shared" si="137"/>
        <v>0</v>
      </c>
      <c r="BF213" s="382">
        <f t="shared" si="137"/>
        <v>0</v>
      </c>
      <c r="BG213" s="382">
        <f t="shared" si="137"/>
        <v>0</v>
      </c>
      <c r="BH213" s="382">
        <f t="shared" si="137"/>
        <v>0</v>
      </c>
      <c r="BI213" s="382">
        <f t="shared" si="137"/>
        <v>0</v>
      </c>
      <c r="BJ213" s="382">
        <f t="shared" si="137"/>
        <v>0</v>
      </c>
      <c r="BK213" s="382">
        <f t="shared" si="137"/>
        <v>0</v>
      </c>
      <c r="BL213" s="382">
        <f t="shared" si="137"/>
        <v>0</v>
      </c>
      <c r="BM213" s="382">
        <f t="shared" si="137"/>
        <v>0</v>
      </c>
      <c r="BN213" s="382">
        <f t="shared" si="137"/>
        <v>0</v>
      </c>
      <c r="BO213" s="382">
        <f t="shared" si="137"/>
        <v>0</v>
      </c>
      <c r="BP213" s="388">
        <f t="shared" si="81"/>
        <v>0</v>
      </c>
    </row>
    <row r="215" spans="2:68" x14ac:dyDescent="0.35">
      <c r="B215" s="86"/>
    </row>
    <row r="216" spans="2:68" ht="107.5" customHeight="1" x14ac:dyDescent="0.35">
      <c r="C216" s="88"/>
      <c r="E216" s="111" t="s">
        <v>77</v>
      </c>
      <c r="F216" s="111" t="s">
        <v>78</v>
      </c>
    </row>
    <row r="217" spans="2:68" ht="29.15" customHeight="1" x14ac:dyDescent="0.35">
      <c r="B217" s="429" t="s">
        <v>79</v>
      </c>
      <c r="C217" s="449" t="s">
        <v>80</v>
      </c>
      <c r="D217" s="89" t="str">
        <f>'Table A1 Methodology Note'!$D$11</f>
        <v>Enter name of project 1 here</v>
      </c>
      <c r="E217" s="331">
        <f>IFERROR(SUMIFS($BP$154:$BP$213,$C$154:$C$213,Lists!$B$4,$F$154:$F$213,Lists!$C$4),0)</f>
        <v>0</v>
      </c>
      <c r="F217" s="331">
        <f>IFERROR(SUMIFS($BP$154:$BP$213,$F$154:$F$213,Lists!$C$4),0)</f>
        <v>0</v>
      </c>
    </row>
    <row r="218" spans="2:68" ht="29.15" customHeight="1" x14ac:dyDescent="0.35">
      <c r="B218" s="438"/>
      <c r="C218" s="450"/>
      <c r="D218" s="89" t="str">
        <f>'Table A1 Methodology Note'!$D$12</f>
        <v>Enter name of project 2 here</v>
      </c>
      <c r="E218" s="382">
        <f>IFERROR(SUMIFS($BP$154:$BP$213,$C$154:$C$213,Lists!$B$4,$F$154:$F$213,Lists!$C$5),0)</f>
        <v>0</v>
      </c>
      <c r="F218" s="382">
        <f>IFERROR(SUMIFS($BP$154:$BP$213,$F$154:$F$213,Lists!$C$5),0)</f>
        <v>0</v>
      </c>
    </row>
    <row r="219" spans="2:68" ht="29.15" customHeight="1" x14ac:dyDescent="0.35">
      <c r="B219" s="438"/>
      <c r="C219" s="450"/>
      <c r="D219" s="89" t="str">
        <f>'Table A1 Methodology Note'!$D$13</f>
        <v>Enter name of project 3 here</v>
      </c>
      <c r="E219" s="382">
        <f>IFERROR(SUMIFS($BP$154:$BP$213,$C$154:$C$213,Lists!$B$4,$F$154:$F$213,Lists!$C$6),0)</f>
        <v>0</v>
      </c>
      <c r="F219" s="382">
        <f>IFERROR(SUMIFS($BP$154:$BP$213,$F$154:$F$213,Lists!$C$6),0)</f>
        <v>0</v>
      </c>
    </row>
    <row r="220" spans="2:68" ht="29.15" customHeight="1" x14ac:dyDescent="0.35">
      <c r="B220" s="431"/>
      <c r="C220" s="451"/>
      <c r="D220" s="89" t="s">
        <v>63</v>
      </c>
      <c r="E220" s="331">
        <f>IFERROR(SUMIFS($BP$154:$BP$213,$C$154:$C$213,Lists!$B$4),0)</f>
        <v>0</v>
      </c>
      <c r="F220" s="331">
        <f>IFERROR(SUM($BP$154:$BP$213),0)</f>
        <v>0</v>
      </c>
    </row>
    <row r="223" spans="2:68" x14ac:dyDescent="0.35">
      <c r="B223" s="98" t="s">
        <v>47</v>
      </c>
      <c r="C223" s="98" t="s">
        <v>47</v>
      </c>
      <c r="D223" s="98" t="s">
        <v>47</v>
      </c>
      <c r="E223" s="98" t="s">
        <v>47</v>
      </c>
      <c r="F223" s="98" t="s">
        <v>47</v>
      </c>
      <c r="G223" s="98" t="s">
        <v>47</v>
      </c>
      <c r="H223" s="98" t="s">
        <v>47</v>
      </c>
    </row>
  </sheetData>
  <protectedRanges>
    <protectedRange sqref="E11:H11 E17:H17 E23:H23 E87:H87 E151:H151" name="Range1_1_1"/>
    <protectedRange sqref="E217:F220" name="Range1_4"/>
    <protectedRange sqref="D26:D85 D90:D149 D154:D213" name="Range1_3_2"/>
  </protectedRanges>
  <mergeCells count="8">
    <mergeCell ref="B217:B220"/>
    <mergeCell ref="C217:C220"/>
    <mergeCell ref="B9:H9"/>
    <mergeCell ref="C11:H11"/>
    <mergeCell ref="C17:H17"/>
    <mergeCell ref="C23:H23"/>
    <mergeCell ref="C87:H87"/>
    <mergeCell ref="C151:H151"/>
  </mergeCells>
  <conditionalFormatting sqref="H26:BO55">
    <cfRule type="cellIs" dxfId="58" priority="8" operator="equal">
      <formula>"Error, please check"</formula>
    </cfRule>
  </conditionalFormatting>
  <conditionalFormatting sqref="H90:BO149">
    <cfRule type="cellIs" dxfId="57" priority="7" operator="equal">
      <formula>"Error, please check"</formula>
    </cfRule>
  </conditionalFormatting>
  <conditionalFormatting sqref="BP154:BP183 H154:BO213">
    <cfRule type="cellIs" dxfId="56" priority="6" operator="equal">
      <formula>"Error, please check"</formula>
    </cfRule>
  </conditionalFormatting>
  <conditionalFormatting sqref="E217:F217 E220:F220">
    <cfRule type="cellIs" dxfId="55" priority="5" operator="equal">
      <formula>"Error, please check"</formula>
    </cfRule>
  </conditionalFormatting>
  <conditionalFormatting sqref="H56:BO85">
    <cfRule type="cellIs" dxfId="54" priority="4" operator="equal">
      <formula>"Error, please check"</formula>
    </cfRule>
  </conditionalFormatting>
  <conditionalFormatting sqref="BP184:BP213">
    <cfRule type="cellIs" dxfId="53" priority="2" operator="equal">
      <formula>"Error, please check"</formula>
    </cfRule>
  </conditionalFormatting>
  <dataValidations count="1">
    <dataValidation allowBlank="1" showInputMessage="1" showErrorMessage="1" error="Please enter numeric values only." sqref="E217:F220" xr:uid="{0E64CEBB-FA2C-4318-93CA-930F1B41478A}"/>
  </dataValidations>
  <pageMargins left="0.25" right="0.25" top="0.75" bottom="0.75" header="0.3" footer="0.3"/>
  <pageSetup paperSize="9" scale="1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1" id="{A713BD0C-CB65-4206-A26C-1C9BF9657A7D}">
            <xm:f>'Table A1 Methodology Note'!#REF!="Single Bid"</xm:f>
            <x14:dxf>
              <fill>
                <patternFill>
                  <bgColor theme="6" tint="0.79998168889431442"/>
                </patternFill>
              </fill>
            </x14:dxf>
          </x14:cfRule>
          <xm:sqref>E218:F219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B32C-5EFB-4009-84B4-8DA690625E91}">
  <sheetPr>
    <tabColor theme="7" tint="0.79998168889431442"/>
    <pageSetUpPr fitToPage="1"/>
  </sheetPr>
  <dimension ref="B9:BL53"/>
  <sheetViews>
    <sheetView topLeftCell="A9" zoomScale="75" zoomScaleNormal="75" workbookViewId="0"/>
  </sheetViews>
  <sheetFormatPr defaultColWidth="9.1796875" defaultRowHeight="15.5" x14ac:dyDescent="0.35"/>
  <cols>
    <col min="1" max="1" width="4.54296875" style="86" customWidth="1"/>
    <col min="2" max="2" width="5.54296875" style="87" bestFit="1" customWidth="1"/>
    <col min="3" max="3" width="74" style="86" customWidth="1"/>
    <col min="4" max="4" width="34.54296875" style="86" customWidth="1"/>
    <col min="5" max="5" width="26.26953125" style="86" customWidth="1"/>
    <col min="6" max="6" width="19.1796875" style="86" customWidth="1"/>
    <col min="7" max="8" width="16.54296875" style="86" customWidth="1"/>
    <col min="9" max="9" width="16.81640625" style="86" customWidth="1"/>
    <col min="10" max="16384" width="9.1796875" style="86"/>
  </cols>
  <sheetData>
    <row r="9" spans="2:64" x14ac:dyDescent="0.35">
      <c r="B9" s="435" t="s">
        <v>81</v>
      </c>
      <c r="C9" s="436"/>
      <c r="D9" s="436"/>
      <c r="E9" s="436"/>
      <c r="F9" s="436"/>
      <c r="G9" s="436"/>
      <c r="H9" s="436"/>
      <c r="I9" s="437"/>
    </row>
    <row r="11" spans="2:64" x14ac:dyDescent="0.35">
      <c r="C11" s="88"/>
    </row>
    <row r="12" spans="2:64" x14ac:dyDescent="0.35">
      <c r="E12" s="101" t="str">
        <f>'Table A1 Methodology Note'!$D$16</f>
        <v>2022/23</v>
      </c>
      <c r="F12" s="101" t="str">
        <f>(LEFT(E12,4)+1)&amp;"/"&amp;(RIGHT(E12,2)+1)</f>
        <v>2023/24</v>
      </c>
      <c r="G12" s="101" t="str">
        <f t="shared" ref="G12:BL12" si="0">(LEFT(F12,4)+1)&amp;"/"&amp;(RIGHT(F12,2)+1)</f>
        <v>2024/25</v>
      </c>
      <c r="H12" s="101" t="str">
        <f t="shared" si="0"/>
        <v>2025/26</v>
      </c>
      <c r="I12" s="101" t="str">
        <f t="shared" si="0"/>
        <v>2026/27</v>
      </c>
      <c r="J12" s="101" t="str">
        <f t="shared" si="0"/>
        <v>2027/28</v>
      </c>
      <c r="K12" s="101" t="str">
        <f t="shared" si="0"/>
        <v>2028/29</v>
      </c>
      <c r="L12" s="101" t="str">
        <f t="shared" si="0"/>
        <v>2029/30</v>
      </c>
      <c r="M12" s="101" t="str">
        <f t="shared" si="0"/>
        <v>2030/31</v>
      </c>
      <c r="N12" s="101" t="str">
        <f t="shared" si="0"/>
        <v>2031/32</v>
      </c>
      <c r="O12" s="101" t="str">
        <f t="shared" si="0"/>
        <v>2032/33</v>
      </c>
      <c r="P12" s="101" t="str">
        <f t="shared" si="0"/>
        <v>2033/34</v>
      </c>
      <c r="Q12" s="101" t="str">
        <f t="shared" si="0"/>
        <v>2034/35</v>
      </c>
      <c r="R12" s="101" t="str">
        <f t="shared" si="0"/>
        <v>2035/36</v>
      </c>
      <c r="S12" s="101" t="str">
        <f t="shared" si="0"/>
        <v>2036/37</v>
      </c>
      <c r="T12" s="101" t="str">
        <f t="shared" si="0"/>
        <v>2037/38</v>
      </c>
      <c r="U12" s="101" t="str">
        <f t="shared" si="0"/>
        <v>2038/39</v>
      </c>
      <c r="V12" s="101" t="str">
        <f t="shared" si="0"/>
        <v>2039/40</v>
      </c>
      <c r="W12" s="101" t="str">
        <f t="shared" si="0"/>
        <v>2040/41</v>
      </c>
      <c r="X12" s="101" t="str">
        <f t="shared" si="0"/>
        <v>2041/42</v>
      </c>
      <c r="Y12" s="101" t="str">
        <f t="shared" si="0"/>
        <v>2042/43</v>
      </c>
      <c r="Z12" s="101" t="str">
        <f t="shared" si="0"/>
        <v>2043/44</v>
      </c>
      <c r="AA12" s="101" t="str">
        <f t="shared" si="0"/>
        <v>2044/45</v>
      </c>
      <c r="AB12" s="101" t="str">
        <f t="shared" si="0"/>
        <v>2045/46</v>
      </c>
      <c r="AC12" s="101" t="str">
        <f t="shared" si="0"/>
        <v>2046/47</v>
      </c>
      <c r="AD12" s="101" t="str">
        <f t="shared" si="0"/>
        <v>2047/48</v>
      </c>
      <c r="AE12" s="101" t="str">
        <f t="shared" si="0"/>
        <v>2048/49</v>
      </c>
      <c r="AF12" s="101" t="str">
        <f t="shared" si="0"/>
        <v>2049/50</v>
      </c>
      <c r="AG12" s="101" t="str">
        <f t="shared" si="0"/>
        <v>2050/51</v>
      </c>
      <c r="AH12" s="101" t="str">
        <f t="shared" si="0"/>
        <v>2051/52</v>
      </c>
      <c r="AI12" s="101" t="str">
        <f t="shared" si="0"/>
        <v>2052/53</v>
      </c>
      <c r="AJ12" s="101" t="str">
        <f t="shared" si="0"/>
        <v>2053/54</v>
      </c>
      <c r="AK12" s="101" t="str">
        <f t="shared" si="0"/>
        <v>2054/55</v>
      </c>
      <c r="AL12" s="101" t="str">
        <f t="shared" si="0"/>
        <v>2055/56</v>
      </c>
      <c r="AM12" s="101" t="str">
        <f t="shared" si="0"/>
        <v>2056/57</v>
      </c>
      <c r="AN12" s="101" t="str">
        <f t="shared" si="0"/>
        <v>2057/58</v>
      </c>
      <c r="AO12" s="101" t="str">
        <f t="shared" si="0"/>
        <v>2058/59</v>
      </c>
      <c r="AP12" s="101" t="str">
        <f t="shared" si="0"/>
        <v>2059/60</v>
      </c>
      <c r="AQ12" s="101" t="str">
        <f t="shared" si="0"/>
        <v>2060/61</v>
      </c>
      <c r="AR12" s="101" t="str">
        <f t="shared" si="0"/>
        <v>2061/62</v>
      </c>
      <c r="AS12" s="101" t="str">
        <f t="shared" si="0"/>
        <v>2062/63</v>
      </c>
      <c r="AT12" s="101" t="str">
        <f t="shared" si="0"/>
        <v>2063/64</v>
      </c>
      <c r="AU12" s="101" t="str">
        <f t="shared" si="0"/>
        <v>2064/65</v>
      </c>
      <c r="AV12" s="101" t="str">
        <f t="shared" si="0"/>
        <v>2065/66</v>
      </c>
      <c r="AW12" s="101" t="str">
        <f t="shared" si="0"/>
        <v>2066/67</v>
      </c>
      <c r="AX12" s="101" t="str">
        <f t="shared" si="0"/>
        <v>2067/68</v>
      </c>
      <c r="AY12" s="101" t="str">
        <f t="shared" si="0"/>
        <v>2068/69</v>
      </c>
      <c r="AZ12" s="101" t="str">
        <f t="shared" si="0"/>
        <v>2069/70</v>
      </c>
      <c r="BA12" s="101" t="str">
        <f t="shared" si="0"/>
        <v>2070/71</v>
      </c>
      <c r="BB12" s="101" t="str">
        <f t="shared" si="0"/>
        <v>2071/72</v>
      </c>
      <c r="BC12" s="101" t="str">
        <f t="shared" si="0"/>
        <v>2072/73</v>
      </c>
      <c r="BD12" s="101" t="str">
        <f t="shared" si="0"/>
        <v>2073/74</v>
      </c>
      <c r="BE12" s="101" t="str">
        <f t="shared" si="0"/>
        <v>2074/75</v>
      </c>
      <c r="BF12" s="101" t="str">
        <f t="shared" si="0"/>
        <v>2075/76</v>
      </c>
      <c r="BG12" s="101" t="str">
        <f t="shared" si="0"/>
        <v>2076/77</v>
      </c>
      <c r="BH12" s="101" t="str">
        <f t="shared" si="0"/>
        <v>2077/78</v>
      </c>
      <c r="BI12" s="101" t="str">
        <f t="shared" si="0"/>
        <v>2078/79</v>
      </c>
      <c r="BJ12" s="101" t="str">
        <f t="shared" si="0"/>
        <v>2079/80</v>
      </c>
      <c r="BK12" s="101" t="str">
        <f t="shared" si="0"/>
        <v>2080/81</v>
      </c>
      <c r="BL12" s="101" t="str">
        <f t="shared" si="0"/>
        <v>2081/82</v>
      </c>
    </row>
    <row r="13" spans="2:64" ht="15.65" customHeight="1" x14ac:dyDescent="0.35">
      <c r="B13" s="430" t="s">
        <v>82</v>
      </c>
      <c r="C13" s="432" t="s">
        <v>336</v>
      </c>
      <c r="D13" s="89" t="s">
        <v>83</v>
      </c>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row>
    <row r="14" spans="2:64" x14ac:dyDescent="0.35">
      <c r="B14" s="430"/>
      <c r="C14" s="433"/>
      <c r="D14" s="89" t="s">
        <v>84</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row>
    <row r="15" spans="2:64" x14ac:dyDescent="0.35">
      <c r="B15" s="443"/>
      <c r="C15" s="434"/>
      <c r="D15" s="89" t="s">
        <v>85</v>
      </c>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row>
    <row r="16" spans="2:64" x14ac:dyDescent="0.35">
      <c r="C16" s="88"/>
    </row>
    <row r="17" spans="2:64" x14ac:dyDescent="0.35">
      <c r="C17" s="88"/>
      <c r="E17" s="101" t="str">
        <f>'Table A1 Methodology Note'!$D$16</f>
        <v>2022/23</v>
      </c>
      <c r="F17" s="101" t="str">
        <f>(LEFT(E17,4)+1)&amp;"/"&amp;(RIGHT(E17,2)+1)</f>
        <v>2023/24</v>
      </c>
      <c r="G17" s="101" t="str">
        <f t="shared" ref="G17:BL17" si="1">(LEFT(F17,4)+1)&amp;"/"&amp;(RIGHT(F17,2)+1)</f>
        <v>2024/25</v>
      </c>
      <c r="H17" s="101" t="str">
        <f t="shared" si="1"/>
        <v>2025/26</v>
      </c>
      <c r="I17" s="101" t="str">
        <f t="shared" si="1"/>
        <v>2026/27</v>
      </c>
      <c r="J17" s="101" t="str">
        <f t="shared" si="1"/>
        <v>2027/28</v>
      </c>
      <c r="K17" s="101" t="str">
        <f t="shared" si="1"/>
        <v>2028/29</v>
      </c>
      <c r="L17" s="101" t="str">
        <f t="shared" si="1"/>
        <v>2029/30</v>
      </c>
      <c r="M17" s="101" t="str">
        <f t="shared" si="1"/>
        <v>2030/31</v>
      </c>
      <c r="N17" s="101" t="str">
        <f t="shared" si="1"/>
        <v>2031/32</v>
      </c>
      <c r="O17" s="101" t="str">
        <f t="shared" si="1"/>
        <v>2032/33</v>
      </c>
      <c r="P17" s="101" t="str">
        <f t="shared" si="1"/>
        <v>2033/34</v>
      </c>
      <c r="Q17" s="101" t="str">
        <f t="shared" si="1"/>
        <v>2034/35</v>
      </c>
      <c r="R17" s="101" t="str">
        <f t="shared" si="1"/>
        <v>2035/36</v>
      </c>
      <c r="S17" s="101" t="str">
        <f t="shared" si="1"/>
        <v>2036/37</v>
      </c>
      <c r="T17" s="101" t="str">
        <f t="shared" si="1"/>
        <v>2037/38</v>
      </c>
      <c r="U17" s="101" t="str">
        <f t="shared" si="1"/>
        <v>2038/39</v>
      </c>
      <c r="V17" s="101" t="str">
        <f t="shared" si="1"/>
        <v>2039/40</v>
      </c>
      <c r="W17" s="101" t="str">
        <f t="shared" si="1"/>
        <v>2040/41</v>
      </c>
      <c r="X17" s="101" t="str">
        <f t="shared" si="1"/>
        <v>2041/42</v>
      </c>
      <c r="Y17" s="101" t="str">
        <f t="shared" si="1"/>
        <v>2042/43</v>
      </c>
      <c r="Z17" s="101" t="str">
        <f t="shared" si="1"/>
        <v>2043/44</v>
      </c>
      <c r="AA17" s="101" t="str">
        <f t="shared" si="1"/>
        <v>2044/45</v>
      </c>
      <c r="AB17" s="101" t="str">
        <f t="shared" si="1"/>
        <v>2045/46</v>
      </c>
      <c r="AC17" s="101" t="str">
        <f t="shared" si="1"/>
        <v>2046/47</v>
      </c>
      <c r="AD17" s="101" t="str">
        <f t="shared" si="1"/>
        <v>2047/48</v>
      </c>
      <c r="AE17" s="101" t="str">
        <f t="shared" si="1"/>
        <v>2048/49</v>
      </c>
      <c r="AF17" s="101" t="str">
        <f t="shared" si="1"/>
        <v>2049/50</v>
      </c>
      <c r="AG17" s="101" t="str">
        <f t="shared" si="1"/>
        <v>2050/51</v>
      </c>
      <c r="AH17" s="101" t="str">
        <f t="shared" si="1"/>
        <v>2051/52</v>
      </c>
      <c r="AI17" s="101" t="str">
        <f t="shared" si="1"/>
        <v>2052/53</v>
      </c>
      <c r="AJ17" s="101" t="str">
        <f t="shared" si="1"/>
        <v>2053/54</v>
      </c>
      <c r="AK17" s="101" t="str">
        <f t="shared" si="1"/>
        <v>2054/55</v>
      </c>
      <c r="AL17" s="101" t="str">
        <f t="shared" si="1"/>
        <v>2055/56</v>
      </c>
      <c r="AM17" s="101" t="str">
        <f t="shared" si="1"/>
        <v>2056/57</v>
      </c>
      <c r="AN17" s="101" t="str">
        <f t="shared" si="1"/>
        <v>2057/58</v>
      </c>
      <c r="AO17" s="101" t="str">
        <f t="shared" si="1"/>
        <v>2058/59</v>
      </c>
      <c r="AP17" s="101" t="str">
        <f t="shared" si="1"/>
        <v>2059/60</v>
      </c>
      <c r="AQ17" s="101" t="str">
        <f t="shared" si="1"/>
        <v>2060/61</v>
      </c>
      <c r="AR17" s="101" t="str">
        <f t="shared" si="1"/>
        <v>2061/62</v>
      </c>
      <c r="AS17" s="101" t="str">
        <f t="shared" si="1"/>
        <v>2062/63</v>
      </c>
      <c r="AT17" s="101" t="str">
        <f t="shared" si="1"/>
        <v>2063/64</v>
      </c>
      <c r="AU17" s="101" t="str">
        <f t="shared" si="1"/>
        <v>2064/65</v>
      </c>
      <c r="AV17" s="101" t="str">
        <f t="shared" si="1"/>
        <v>2065/66</v>
      </c>
      <c r="AW17" s="101" t="str">
        <f t="shared" si="1"/>
        <v>2066/67</v>
      </c>
      <c r="AX17" s="101" t="str">
        <f t="shared" si="1"/>
        <v>2067/68</v>
      </c>
      <c r="AY17" s="101" t="str">
        <f t="shared" si="1"/>
        <v>2068/69</v>
      </c>
      <c r="AZ17" s="101" t="str">
        <f t="shared" si="1"/>
        <v>2069/70</v>
      </c>
      <c r="BA17" s="101" t="str">
        <f t="shared" si="1"/>
        <v>2070/71</v>
      </c>
      <c r="BB17" s="101" t="str">
        <f t="shared" si="1"/>
        <v>2071/72</v>
      </c>
      <c r="BC17" s="101" t="str">
        <f t="shared" si="1"/>
        <v>2072/73</v>
      </c>
      <c r="BD17" s="101" t="str">
        <f t="shared" si="1"/>
        <v>2073/74</v>
      </c>
      <c r="BE17" s="101" t="str">
        <f t="shared" si="1"/>
        <v>2074/75</v>
      </c>
      <c r="BF17" s="101" t="str">
        <f t="shared" si="1"/>
        <v>2075/76</v>
      </c>
      <c r="BG17" s="101" t="str">
        <f t="shared" si="1"/>
        <v>2076/77</v>
      </c>
      <c r="BH17" s="101" t="str">
        <f t="shared" si="1"/>
        <v>2077/78</v>
      </c>
      <c r="BI17" s="101" t="str">
        <f t="shared" si="1"/>
        <v>2078/79</v>
      </c>
      <c r="BJ17" s="101" t="str">
        <f t="shared" si="1"/>
        <v>2079/80</v>
      </c>
      <c r="BK17" s="101" t="str">
        <f t="shared" si="1"/>
        <v>2080/81</v>
      </c>
      <c r="BL17" s="101" t="str">
        <f t="shared" si="1"/>
        <v>2081/82</v>
      </c>
    </row>
    <row r="18" spans="2:64" ht="15.65" customHeight="1" x14ac:dyDescent="0.35">
      <c r="B18" s="430" t="s">
        <v>86</v>
      </c>
      <c r="C18" s="432" t="s">
        <v>337</v>
      </c>
      <c r="D18" s="89" t="s">
        <v>83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row>
    <row r="19" spans="2:64" x14ac:dyDescent="0.35">
      <c r="B19" s="430"/>
      <c r="C19" s="433"/>
      <c r="D19" s="89" t="s">
        <v>84</v>
      </c>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row>
    <row r="20" spans="2:64" x14ac:dyDescent="0.35">
      <c r="B20" s="443"/>
      <c r="C20" s="434"/>
      <c r="D20" s="89" t="s">
        <v>85</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row>
    <row r="21" spans="2:64" x14ac:dyDescent="0.35">
      <c r="C21" s="88"/>
    </row>
    <row r="22" spans="2:64" x14ac:dyDescent="0.35">
      <c r="C22" s="88"/>
      <c r="E22" s="101" t="str">
        <f>'Table A1 Methodology Note'!$D$16</f>
        <v>2022/23</v>
      </c>
      <c r="F22" s="101" t="str">
        <f>(LEFT(E22,4)+1)&amp;"/"&amp;(RIGHT(E22,2)+1)</f>
        <v>2023/24</v>
      </c>
      <c r="G22" s="101" t="str">
        <f t="shared" ref="G22:BL22" si="2">(LEFT(F22,4)+1)&amp;"/"&amp;(RIGHT(F22,2)+1)</f>
        <v>2024/25</v>
      </c>
      <c r="H22" s="101" t="str">
        <f t="shared" si="2"/>
        <v>2025/26</v>
      </c>
      <c r="I22" s="101" t="str">
        <f t="shared" si="2"/>
        <v>2026/27</v>
      </c>
      <c r="J22" s="101" t="str">
        <f t="shared" si="2"/>
        <v>2027/28</v>
      </c>
      <c r="K22" s="101" t="str">
        <f t="shared" si="2"/>
        <v>2028/29</v>
      </c>
      <c r="L22" s="101" t="str">
        <f t="shared" si="2"/>
        <v>2029/30</v>
      </c>
      <c r="M22" s="101" t="str">
        <f t="shared" si="2"/>
        <v>2030/31</v>
      </c>
      <c r="N22" s="101" t="str">
        <f t="shared" si="2"/>
        <v>2031/32</v>
      </c>
      <c r="O22" s="101" t="str">
        <f t="shared" si="2"/>
        <v>2032/33</v>
      </c>
      <c r="P22" s="101" t="str">
        <f t="shared" si="2"/>
        <v>2033/34</v>
      </c>
      <c r="Q22" s="101" t="str">
        <f t="shared" si="2"/>
        <v>2034/35</v>
      </c>
      <c r="R22" s="101" t="str">
        <f t="shared" si="2"/>
        <v>2035/36</v>
      </c>
      <c r="S22" s="101" t="str">
        <f t="shared" si="2"/>
        <v>2036/37</v>
      </c>
      <c r="T22" s="101" t="str">
        <f t="shared" si="2"/>
        <v>2037/38</v>
      </c>
      <c r="U22" s="101" t="str">
        <f t="shared" si="2"/>
        <v>2038/39</v>
      </c>
      <c r="V22" s="101" t="str">
        <f t="shared" si="2"/>
        <v>2039/40</v>
      </c>
      <c r="W22" s="101" t="str">
        <f t="shared" si="2"/>
        <v>2040/41</v>
      </c>
      <c r="X22" s="101" t="str">
        <f t="shared" si="2"/>
        <v>2041/42</v>
      </c>
      <c r="Y22" s="101" t="str">
        <f t="shared" si="2"/>
        <v>2042/43</v>
      </c>
      <c r="Z22" s="101" t="str">
        <f t="shared" si="2"/>
        <v>2043/44</v>
      </c>
      <c r="AA22" s="101" t="str">
        <f t="shared" si="2"/>
        <v>2044/45</v>
      </c>
      <c r="AB22" s="101" t="str">
        <f t="shared" si="2"/>
        <v>2045/46</v>
      </c>
      <c r="AC22" s="101" t="str">
        <f t="shared" si="2"/>
        <v>2046/47</v>
      </c>
      <c r="AD22" s="101" t="str">
        <f t="shared" si="2"/>
        <v>2047/48</v>
      </c>
      <c r="AE22" s="101" t="str">
        <f t="shared" si="2"/>
        <v>2048/49</v>
      </c>
      <c r="AF22" s="101" t="str">
        <f t="shared" si="2"/>
        <v>2049/50</v>
      </c>
      <c r="AG22" s="101" t="str">
        <f t="shared" si="2"/>
        <v>2050/51</v>
      </c>
      <c r="AH22" s="101" t="str">
        <f t="shared" si="2"/>
        <v>2051/52</v>
      </c>
      <c r="AI22" s="101" t="str">
        <f t="shared" si="2"/>
        <v>2052/53</v>
      </c>
      <c r="AJ22" s="101" t="str">
        <f t="shared" si="2"/>
        <v>2053/54</v>
      </c>
      <c r="AK22" s="101" t="str">
        <f t="shared" si="2"/>
        <v>2054/55</v>
      </c>
      <c r="AL22" s="101" t="str">
        <f t="shared" si="2"/>
        <v>2055/56</v>
      </c>
      <c r="AM22" s="101" t="str">
        <f t="shared" si="2"/>
        <v>2056/57</v>
      </c>
      <c r="AN22" s="101" t="str">
        <f t="shared" si="2"/>
        <v>2057/58</v>
      </c>
      <c r="AO22" s="101" t="str">
        <f t="shared" si="2"/>
        <v>2058/59</v>
      </c>
      <c r="AP22" s="101" t="str">
        <f t="shared" si="2"/>
        <v>2059/60</v>
      </c>
      <c r="AQ22" s="101" t="str">
        <f t="shared" si="2"/>
        <v>2060/61</v>
      </c>
      <c r="AR22" s="101" t="str">
        <f t="shared" si="2"/>
        <v>2061/62</v>
      </c>
      <c r="AS22" s="101" t="str">
        <f t="shared" si="2"/>
        <v>2062/63</v>
      </c>
      <c r="AT22" s="101" t="str">
        <f t="shared" si="2"/>
        <v>2063/64</v>
      </c>
      <c r="AU22" s="101" t="str">
        <f t="shared" si="2"/>
        <v>2064/65</v>
      </c>
      <c r="AV22" s="101" t="str">
        <f t="shared" si="2"/>
        <v>2065/66</v>
      </c>
      <c r="AW22" s="101" t="str">
        <f t="shared" si="2"/>
        <v>2066/67</v>
      </c>
      <c r="AX22" s="101" t="str">
        <f t="shared" si="2"/>
        <v>2067/68</v>
      </c>
      <c r="AY22" s="101" t="str">
        <f t="shared" si="2"/>
        <v>2068/69</v>
      </c>
      <c r="AZ22" s="101" t="str">
        <f t="shared" si="2"/>
        <v>2069/70</v>
      </c>
      <c r="BA22" s="101" t="str">
        <f t="shared" si="2"/>
        <v>2070/71</v>
      </c>
      <c r="BB22" s="101" t="str">
        <f t="shared" si="2"/>
        <v>2071/72</v>
      </c>
      <c r="BC22" s="101" t="str">
        <f t="shared" si="2"/>
        <v>2072/73</v>
      </c>
      <c r="BD22" s="101" t="str">
        <f t="shared" si="2"/>
        <v>2073/74</v>
      </c>
      <c r="BE22" s="101" t="str">
        <f t="shared" si="2"/>
        <v>2074/75</v>
      </c>
      <c r="BF22" s="101" t="str">
        <f t="shared" si="2"/>
        <v>2075/76</v>
      </c>
      <c r="BG22" s="101" t="str">
        <f t="shared" si="2"/>
        <v>2076/77</v>
      </c>
      <c r="BH22" s="101" t="str">
        <f t="shared" si="2"/>
        <v>2077/78</v>
      </c>
      <c r="BI22" s="101" t="str">
        <f t="shared" si="2"/>
        <v>2078/79</v>
      </c>
      <c r="BJ22" s="101" t="str">
        <f t="shared" si="2"/>
        <v>2079/80</v>
      </c>
      <c r="BK22" s="101" t="str">
        <f t="shared" si="2"/>
        <v>2080/81</v>
      </c>
      <c r="BL22" s="101" t="str">
        <f t="shared" si="2"/>
        <v>2081/82</v>
      </c>
    </row>
    <row r="23" spans="2:64" ht="14.5" customHeight="1" x14ac:dyDescent="0.35">
      <c r="B23" s="430" t="s">
        <v>87</v>
      </c>
      <c r="C23" s="432" t="s">
        <v>338</v>
      </c>
      <c r="D23" s="89" t="s">
        <v>83</v>
      </c>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row>
    <row r="24" spans="2:64" x14ac:dyDescent="0.35">
      <c r="B24" s="430"/>
      <c r="C24" s="433"/>
      <c r="D24" s="89" t="s">
        <v>84</v>
      </c>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row>
    <row r="25" spans="2:64" x14ac:dyDescent="0.35">
      <c r="B25" s="443"/>
      <c r="C25" s="434"/>
      <c r="D25" s="89" t="s">
        <v>85</v>
      </c>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row>
    <row r="26" spans="2:64" x14ac:dyDescent="0.35">
      <c r="C26" s="88"/>
    </row>
    <row r="27" spans="2:64" x14ac:dyDescent="0.35">
      <c r="C27" s="88"/>
    </row>
    <row r="28" spans="2:64" x14ac:dyDescent="0.35">
      <c r="E28" s="101" t="str">
        <f>'Table A1 Methodology Note'!$D$16</f>
        <v>2022/23</v>
      </c>
      <c r="F28" s="101" t="str">
        <f>(LEFT(E28,4)+1)&amp;"/"&amp;(RIGHT(E28,2)+1)</f>
        <v>2023/24</v>
      </c>
      <c r="G28" s="101" t="str">
        <f t="shared" ref="G28:BL28" si="3">(LEFT(F28,4)+1)&amp;"/"&amp;(RIGHT(F28,2)+1)</f>
        <v>2024/25</v>
      </c>
      <c r="H28" s="101" t="str">
        <f t="shared" si="3"/>
        <v>2025/26</v>
      </c>
      <c r="I28" s="101" t="str">
        <f t="shared" si="3"/>
        <v>2026/27</v>
      </c>
      <c r="J28" s="101" t="str">
        <f t="shared" si="3"/>
        <v>2027/28</v>
      </c>
      <c r="K28" s="101" t="str">
        <f t="shared" si="3"/>
        <v>2028/29</v>
      </c>
      <c r="L28" s="101" t="str">
        <f t="shared" si="3"/>
        <v>2029/30</v>
      </c>
      <c r="M28" s="101" t="str">
        <f t="shared" si="3"/>
        <v>2030/31</v>
      </c>
      <c r="N28" s="101" t="str">
        <f t="shared" si="3"/>
        <v>2031/32</v>
      </c>
      <c r="O28" s="101" t="str">
        <f t="shared" si="3"/>
        <v>2032/33</v>
      </c>
      <c r="P28" s="101" t="str">
        <f t="shared" si="3"/>
        <v>2033/34</v>
      </c>
      <c r="Q28" s="101" t="str">
        <f t="shared" si="3"/>
        <v>2034/35</v>
      </c>
      <c r="R28" s="101" t="str">
        <f t="shared" si="3"/>
        <v>2035/36</v>
      </c>
      <c r="S28" s="101" t="str">
        <f t="shared" si="3"/>
        <v>2036/37</v>
      </c>
      <c r="T28" s="101" t="str">
        <f t="shared" si="3"/>
        <v>2037/38</v>
      </c>
      <c r="U28" s="101" t="str">
        <f t="shared" si="3"/>
        <v>2038/39</v>
      </c>
      <c r="V28" s="101" t="str">
        <f t="shared" si="3"/>
        <v>2039/40</v>
      </c>
      <c r="W28" s="101" t="str">
        <f t="shared" si="3"/>
        <v>2040/41</v>
      </c>
      <c r="X28" s="101" t="str">
        <f t="shared" si="3"/>
        <v>2041/42</v>
      </c>
      <c r="Y28" s="101" t="str">
        <f t="shared" si="3"/>
        <v>2042/43</v>
      </c>
      <c r="Z28" s="101" t="str">
        <f t="shared" si="3"/>
        <v>2043/44</v>
      </c>
      <c r="AA28" s="101" t="str">
        <f t="shared" si="3"/>
        <v>2044/45</v>
      </c>
      <c r="AB28" s="101" t="str">
        <f t="shared" si="3"/>
        <v>2045/46</v>
      </c>
      <c r="AC28" s="101" t="str">
        <f t="shared" si="3"/>
        <v>2046/47</v>
      </c>
      <c r="AD28" s="101" t="str">
        <f t="shared" si="3"/>
        <v>2047/48</v>
      </c>
      <c r="AE28" s="101" t="str">
        <f t="shared" si="3"/>
        <v>2048/49</v>
      </c>
      <c r="AF28" s="101" t="str">
        <f t="shared" si="3"/>
        <v>2049/50</v>
      </c>
      <c r="AG28" s="101" t="str">
        <f t="shared" si="3"/>
        <v>2050/51</v>
      </c>
      <c r="AH28" s="101" t="str">
        <f t="shared" si="3"/>
        <v>2051/52</v>
      </c>
      <c r="AI28" s="101" t="str">
        <f t="shared" si="3"/>
        <v>2052/53</v>
      </c>
      <c r="AJ28" s="101" t="str">
        <f t="shared" si="3"/>
        <v>2053/54</v>
      </c>
      <c r="AK28" s="101" t="str">
        <f t="shared" si="3"/>
        <v>2054/55</v>
      </c>
      <c r="AL28" s="101" t="str">
        <f t="shared" si="3"/>
        <v>2055/56</v>
      </c>
      <c r="AM28" s="101" t="str">
        <f t="shared" si="3"/>
        <v>2056/57</v>
      </c>
      <c r="AN28" s="101" t="str">
        <f t="shared" si="3"/>
        <v>2057/58</v>
      </c>
      <c r="AO28" s="101" t="str">
        <f t="shared" si="3"/>
        <v>2058/59</v>
      </c>
      <c r="AP28" s="101" t="str">
        <f t="shared" si="3"/>
        <v>2059/60</v>
      </c>
      <c r="AQ28" s="101" t="str">
        <f t="shared" si="3"/>
        <v>2060/61</v>
      </c>
      <c r="AR28" s="101" t="str">
        <f t="shared" si="3"/>
        <v>2061/62</v>
      </c>
      <c r="AS28" s="101" t="str">
        <f t="shared" si="3"/>
        <v>2062/63</v>
      </c>
      <c r="AT28" s="101" t="str">
        <f t="shared" si="3"/>
        <v>2063/64</v>
      </c>
      <c r="AU28" s="101" t="str">
        <f t="shared" si="3"/>
        <v>2064/65</v>
      </c>
      <c r="AV28" s="101" t="str">
        <f t="shared" si="3"/>
        <v>2065/66</v>
      </c>
      <c r="AW28" s="101" t="str">
        <f t="shared" si="3"/>
        <v>2066/67</v>
      </c>
      <c r="AX28" s="101" t="str">
        <f t="shared" si="3"/>
        <v>2067/68</v>
      </c>
      <c r="AY28" s="101" t="str">
        <f t="shared" si="3"/>
        <v>2068/69</v>
      </c>
      <c r="AZ28" s="101" t="str">
        <f t="shared" si="3"/>
        <v>2069/70</v>
      </c>
      <c r="BA28" s="101" t="str">
        <f t="shared" si="3"/>
        <v>2070/71</v>
      </c>
      <c r="BB28" s="101" t="str">
        <f t="shared" si="3"/>
        <v>2071/72</v>
      </c>
      <c r="BC28" s="101" t="str">
        <f t="shared" si="3"/>
        <v>2072/73</v>
      </c>
      <c r="BD28" s="101" t="str">
        <f t="shared" si="3"/>
        <v>2073/74</v>
      </c>
      <c r="BE28" s="101" t="str">
        <f t="shared" si="3"/>
        <v>2074/75</v>
      </c>
      <c r="BF28" s="101" t="str">
        <f t="shared" si="3"/>
        <v>2075/76</v>
      </c>
      <c r="BG28" s="101" t="str">
        <f t="shared" si="3"/>
        <v>2076/77</v>
      </c>
      <c r="BH28" s="101" t="str">
        <f t="shared" si="3"/>
        <v>2077/78</v>
      </c>
      <c r="BI28" s="101" t="str">
        <f t="shared" si="3"/>
        <v>2078/79</v>
      </c>
      <c r="BJ28" s="101" t="str">
        <f t="shared" si="3"/>
        <v>2079/80</v>
      </c>
      <c r="BK28" s="101" t="str">
        <f t="shared" si="3"/>
        <v>2080/81</v>
      </c>
      <c r="BL28" s="101" t="str">
        <f t="shared" si="3"/>
        <v>2081/82</v>
      </c>
    </row>
    <row r="29" spans="2:64" ht="15.65" customHeight="1" x14ac:dyDescent="0.35">
      <c r="B29" s="430" t="s">
        <v>342</v>
      </c>
      <c r="C29" s="432" t="s">
        <v>339</v>
      </c>
      <c r="D29" s="89" t="s">
        <v>334</v>
      </c>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row>
    <row r="30" spans="2:64" x14ac:dyDescent="0.35">
      <c r="B30" s="443"/>
      <c r="C30" s="434"/>
      <c r="D30" s="89" t="s">
        <v>335</v>
      </c>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row>
    <row r="31" spans="2:64" x14ac:dyDescent="0.35">
      <c r="C31" s="88"/>
    </row>
    <row r="32" spans="2:64" x14ac:dyDescent="0.35">
      <c r="C32" s="88"/>
      <c r="E32" s="101" t="str">
        <f>'Table A1 Methodology Note'!$D$16</f>
        <v>2022/23</v>
      </c>
      <c r="F32" s="101" t="str">
        <f>(LEFT(E32,4)+1)&amp;"/"&amp;(RIGHT(E32,2)+1)</f>
        <v>2023/24</v>
      </c>
      <c r="G32" s="101" t="str">
        <f t="shared" ref="G32:BL32" si="4">(LEFT(F32,4)+1)&amp;"/"&amp;(RIGHT(F32,2)+1)</f>
        <v>2024/25</v>
      </c>
      <c r="H32" s="101" t="str">
        <f t="shared" si="4"/>
        <v>2025/26</v>
      </c>
      <c r="I32" s="101" t="str">
        <f t="shared" si="4"/>
        <v>2026/27</v>
      </c>
      <c r="J32" s="101" t="str">
        <f t="shared" si="4"/>
        <v>2027/28</v>
      </c>
      <c r="K32" s="101" t="str">
        <f t="shared" si="4"/>
        <v>2028/29</v>
      </c>
      <c r="L32" s="101" t="str">
        <f t="shared" si="4"/>
        <v>2029/30</v>
      </c>
      <c r="M32" s="101" t="str">
        <f t="shared" si="4"/>
        <v>2030/31</v>
      </c>
      <c r="N32" s="101" t="str">
        <f t="shared" si="4"/>
        <v>2031/32</v>
      </c>
      <c r="O32" s="101" t="str">
        <f t="shared" si="4"/>
        <v>2032/33</v>
      </c>
      <c r="P32" s="101" t="str">
        <f t="shared" si="4"/>
        <v>2033/34</v>
      </c>
      <c r="Q32" s="101" t="str">
        <f t="shared" si="4"/>
        <v>2034/35</v>
      </c>
      <c r="R32" s="101" t="str">
        <f t="shared" si="4"/>
        <v>2035/36</v>
      </c>
      <c r="S32" s="101" t="str">
        <f t="shared" si="4"/>
        <v>2036/37</v>
      </c>
      <c r="T32" s="101" t="str">
        <f t="shared" si="4"/>
        <v>2037/38</v>
      </c>
      <c r="U32" s="101" t="str">
        <f t="shared" si="4"/>
        <v>2038/39</v>
      </c>
      <c r="V32" s="101" t="str">
        <f t="shared" si="4"/>
        <v>2039/40</v>
      </c>
      <c r="W32" s="101" t="str">
        <f t="shared" si="4"/>
        <v>2040/41</v>
      </c>
      <c r="X32" s="101" t="str">
        <f t="shared" si="4"/>
        <v>2041/42</v>
      </c>
      <c r="Y32" s="101" t="str">
        <f t="shared" si="4"/>
        <v>2042/43</v>
      </c>
      <c r="Z32" s="101" t="str">
        <f t="shared" si="4"/>
        <v>2043/44</v>
      </c>
      <c r="AA32" s="101" t="str">
        <f t="shared" si="4"/>
        <v>2044/45</v>
      </c>
      <c r="AB32" s="101" t="str">
        <f t="shared" si="4"/>
        <v>2045/46</v>
      </c>
      <c r="AC32" s="101" t="str">
        <f t="shared" si="4"/>
        <v>2046/47</v>
      </c>
      <c r="AD32" s="101" t="str">
        <f t="shared" si="4"/>
        <v>2047/48</v>
      </c>
      <c r="AE32" s="101" t="str">
        <f t="shared" si="4"/>
        <v>2048/49</v>
      </c>
      <c r="AF32" s="101" t="str">
        <f t="shared" si="4"/>
        <v>2049/50</v>
      </c>
      <c r="AG32" s="101" t="str">
        <f t="shared" si="4"/>
        <v>2050/51</v>
      </c>
      <c r="AH32" s="101" t="str">
        <f t="shared" si="4"/>
        <v>2051/52</v>
      </c>
      <c r="AI32" s="101" t="str">
        <f t="shared" si="4"/>
        <v>2052/53</v>
      </c>
      <c r="AJ32" s="101" t="str">
        <f t="shared" si="4"/>
        <v>2053/54</v>
      </c>
      <c r="AK32" s="101" t="str">
        <f t="shared" si="4"/>
        <v>2054/55</v>
      </c>
      <c r="AL32" s="101" t="str">
        <f t="shared" si="4"/>
        <v>2055/56</v>
      </c>
      <c r="AM32" s="101" t="str">
        <f t="shared" si="4"/>
        <v>2056/57</v>
      </c>
      <c r="AN32" s="101" t="str">
        <f t="shared" si="4"/>
        <v>2057/58</v>
      </c>
      <c r="AO32" s="101" t="str">
        <f t="shared" si="4"/>
        <v>2058/59</v>
      </c>
      <c r="AP32" s="101" t="str">
        <f t="shared" si="4"/>
        <v>2059/60</v>
      </c>
      <c r="AQ32" s="101" t="str">
        <f t="shared" si="4"/>
        <v>2060/61</v>
      </c>
      <c r="AR32" s="101" t="str">
        <f t="shared" si="4"/>
        <v>2061/62</v>
      </c>
      <c r="AS32" s="101" t="str">
        <f t="shared" si="4"/>
        <v>2062/63</v>
      </c>
      <c r="AT32" s="101" t="str">
        <f t="shared" si="4"/>
        <v>2063/64</v>
      </c>
      <c r="AU32" s="101" t="str">
        <f t="shared" si="4"/>
        <v>2064/65</v>
      </c>
      <c r="AV32" s="101" t="str">
        <f t="shared" si="4"/>
        <v>2065/66</v>
      </c>
      <c r="AW32" s="101" t="str">
        <f t="shared" si="4"/>
        <v>2066/67</v>
      </c>
      <c r="AX32" s="101" t="str">
        <f t="shared" si="4"/>
        <v>2067/68</v>
      </c>
      <c r="AY32" s="101" t="str">
        <f t="shared" si="4"/>
        <v>2068/69</v>
      </c>
      <c r="AZ32" s="101" t="str">
        <f t="shared" si="4"/>
        <v>2069/70</v>
      </c>
      <c r="BA32" s="101" t="str">
        <f t="shared" si="4"/>
        <v>2070/71</v>
      </c>
      <c r="BB32" s="101" t="str">
        <f t="shared" si="4"/>
        <v>2071/72</v>
      </c>
      <c r="BC32" s="101" t="str">
        <f t="shared" si="4"/>
        <v>2072/73</v>
      </c>
      <c r="BD32" s="101" t="str">
        <f t="shared" si="4"/>
        <v>2073/74</v>
      </c>
      <c r="BE32" s="101" t="str">
        <f t="shared" si="4"/>
        <v>2074/75</v>
      </c>
      <c r="BF32" s="101" t="str">
        <f t="shared" si="4"/>
        <v>2075/76</v>
      </c>
      <c r="BG32" s="101" t="str">
        <f t="shared" si="4"/>
        <v>2076/77</v>
      </c>
      <c r="BH32" s="101" t="str">
        <f t="shared" si="4"/>
        <v>2077/78</v>
      </c>
      <c r="BI32" s="101" t="str">
        <f t="shared" si="4"/>
        <v>2078/79</v>
      </c>
      <c r="BJ32" s="101" t="str">
        <f t="shared" si="4"/>
        <v>2079/80</v>
      </c>
      <c r="BK32" s="101" t="str">
        <f t="shared" si="4"/>
        <v>2080/81</v>
      </c>
      <c r="BL32" s="101" t="str">
        <f t="shared" si="4"/>
        <v>2081/82</v>
      </c>
    </row>
    <row r="33" spans="2:64" ht="15.65" customHeight="1" x14ac:dyDescent="0.35">
      <c r="B33" s="430" t="s">
        <v>343</v>
      </c>
      <c r="C33" s="432" t="s">
        <v>341</v>
      </c>
      <c r="D33" s="89" t="s">
        <v>334</v>
      </c>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row>
    <row r="34" spans="2:64" x14ac:dyDescent="0.35">
      <c r="B34" s="443"/>
      <c r="C34" s="434"/>
      <c r="D34" s="89" t="s">
        <v>335</v>
      </c>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row>
    <row r="35" spans="2:64" x14ac:dyDescent="0.35">
      <c r="C35" s="88"/>
    </row>
    <row r="36" spans="2:64" x14ac:dyDescent="0.35">
      <c r="C36" s="88"/>
      <c r="E36" s="101" t="str">
        <f>'Table A1 Methodology Note'!$D$16</f>
        <v>2022/23</v>
      </c>
      <c r="F36" s="101" t="str">
        <f>(LEFT(E36,4)+1)&amp;"/"&amp;(RIGHT(E36,2)+1)</f>
        <v>2023/24</v>
      </c>
      <c r="G36" s="101" t="str">
        <f t="shared" ref="G36:BL36" si="5">(LEFT(F36,4)+1)&amp;"/"&amp;(RIGHT(F36,2)+1)</f>
        <v>2024/25</v>
      </c>
      <c r="H36" s="101" t="str">
        <f t="shared" si="5"/>
        <v>2025/26</v>
      </c>
      <c r="I36" s="101" t="str">
        <f t="shared" si="5"/>
        <v>2026/27</v>
      </c>
      <c r="J36" s="101" t="str">
        <f t="shared" si="5"/>
        <v>2027/28</v>
      </c>
      <c r="K36" s="101" t="str">
        <f t="shared" si="5"/>
        <v>2028/29</v>
      </c>
      <c r="L36" s="101" t="str">
        <f t="shared" si="5"/>
        <v>2029/30</v>
      </c>
      <c r="M36" s="101" t="str">
        <f t="shared" si="5"/>
        <v>2030/31</v>
      </c>
      <c r="N36" s="101" t="str">
        <f t="shared" si="5"/>
        <v>2031/32</v>
      </c>
      <c r="O36" s="101" t="str">
        <f t="shared" si="5"/>
        <v>2032/33</v>
      </c>
      <c r="P36" s="101" t="str">
        <f t="shared" si="5"/>
        <v>2033/34</v>
      </c>
      <c r="Q36" s="101" t="str">
        <f t="shared" si="5"/>
        <v>2034/35</v>
      </c>
      <c r="R36" s="101" t="str">
        <f t="shared" si="5"/>
        <v>2035/36</v>
      </c>
      <c r="S36" s="101" t="str">
        <f t="shared" si="5"/>
        <v>2036/37</v>
      </c>
      <c r="T36" s="101" t="str">
        <f t="shared" si="5"/>
        <v>2037/38</v>
      </c>
      <c r="U36" s="101" t="str">
        <f t="shared" si="5"/>
        <v>2038/39</v>
      </c>
      <c r="V36" s="101" t="str">
        <f t="shared" si="5"/>
        <v>2039/40</v>
      </c>
      <c r="W36" s="101" t="str">
        <f t="shared" si="5"/>
        <v>2040/41</v>
      </c>
      <c r="X36" s="101" t="str">
        <f t="shared" si="5"/>
        <v>2041/42</v>
      </c>
      <c r="Y36" s="101" t="str">
        <f t="shared" si="5"/>
        <v>2042/43</v>
      </c>
      <c r="Z36" s="101" t="str">
        <f t="shared" si="5"/>
        <v>2043/44</v>
      </c>
      <c r="AA36" s="101" t="str">
        <f t="shared" si="5"/>
        <v>2044/45</v>
      </c>
      <c r="AB36" s="101" t="str">
        <f t="shared" si="5"/>
        <v>2045/46</v>
      </c>
      <c r="AC36" s="101" t="str">
        <f t="shared" si="5"/>
        <v>2046/47</v>
      </c>
      <c r="AD36" s="101" t="str">
        <f t="shared" si="5"/>
        <v>2047/48</v>
      </c>
      <c r="AE36" s="101" t="str">
        <f t="shared" si="5"/>
        <v>2048/49</v>
      </c>
      <c r="AF36" s="101" t="str">
        <f t="shared" si="5"/>
        <v>2049/50</v>
      </c>
      <c r="AG36" s="101" t="str">
        <f t="shared" si="5"/>
        <v>2050/51</v>
      </c>
      <c r="AH36" s="101" t="str">
        <f t="shared" si="5"/>
        <v>2051/52</v>
      </c>
      <c r="AI36" s="101" t="str">
        <f t="shared" si="5"/>
        <v>2052/53</v>
      </c>
      <c r="AJ36" s="101" t="str">
        <f t="shared" si="5"/>
        <v>2053/54</v>
      </c>
      <c r="AK36" s="101" t="str">
        <f t="shared" si="5"/>
        <v>2054/55</v>
      </c>
      <c r="AL36" s="101" t="str">
        <f t="shared" si="5"/>
        <v>2055/56</v>
      </c>
      <c r="AM36" s="101" t="str">
        <f t="shared" si="5"/>
        <v>2056/57</v>
      </c>
      <c r="AN36" s="101" t="str">
        <f t="shared" si="5"/>
        <v>2057/58</v>
      </c>
      <c r="AO36" s="101" t="str">
        <f t="shared" si="5"/>
        <v>2058/59</v>
      </c>
      <c r="AP36" s="101" t="str">
        <f t="shared" si="5"/>
        <v>2059/60</v>
      </c>
      <c r="AQ36" s="101" t="str">
        <f t="shared" si="5"/>
        <v>2060/61</v>
      </c>
      <c r="AR36" s="101" t="str">
        <f t="shared" si="5"/>
        <v>2061/62</v>
      </c>
      <c r="AS36" s="101" t="str">
        <f t="shared" si="5"/>
        <v>2062/63</v>
      </c>
      <c r="AT36" s="101" t="str">
        <f t="shared" si="5"/>
        <v>2063/64</v>
      </c>
      <c r="AU36" s="101" t="str">
        <f t="shared" si="5"/>
        <v>2064/65</v>
      </c>
      <c r="AV36" s="101" t="str">
        <f t="shared" si="5"/>
        <v>2065/66</v>
      </c>
      <c r="AW36" s="101" t="str">
        <f t="shared" si="5"/>
        <v>2066/67</v>
      </c>
      <c r="AX36" s="101" t="str">
        <f t="shared" si="5"/>
        <v>2067/68</v>
      </c>
      <c r="AY36" s="101" t="str">
        <f t="shared" si="5"/>
        <v>2068/69</v>
      </c>
      <c r="AZ36" s="101" t="str">
        <f t="shared" si="5"/>
        <v>2069/70</v>
      </c>
      <c r="BA36" s="101" t="str">
        <f t="shared" si="5"/>
        <v>2070/71</v>
      </c>
      <c r="BB36" s="101" t="str">
        <f t="shared" si="5"/>
        <v>2071/72</v>
      </c>
      <c r="BC36" s="101" t="str">
        <f t="shared" si="5"/>
        <v>2072/73</v>
      </c>
      <c r="BD36" s="101" t="str">
        <f t="shared" si="5"/>
        <v>2073/74</v>
      </c>
      <c r="BE36" s="101" t="str">
        <f t="shared" si="5"/>
        <v>2074/75</v>
      </c>
      <c r="BF36" s="101" t="str">
        <f t="shared" si="5"/>
        <v>2075/76</v>
      </c>
      <c r="BG36" s="101" t="str">
        <f t="shared" si="5"/>
        <v>2076/77</v>
      </c>
      <c r="BH36" s="101" t="str">
        <f t="shared" si="5"/>
        <v>2077/78</v>
      </c>
      <c r="BI36" s="101" t="str">
        <f t="shared" si="5"/>
        <v>2078/79</v>
      </c>
      <c r="BJ36" s="101" t="str">
        <f t="shared" si="5"/>
        <v>2079/80</v>
      </c>
      <c r="BK36" s="101" t="str">
        <f t="shared" si="5"/>
        <v>2080/81</v>
      </c>
      <c r="BL36" s="101" t="str">
        <f t="shared" si="5"/>
        <v>2081/82</v>
      </c>
    </row>
    <row r="37" spans="2:64" ht="14.5" customHeight="1" x14ac:dyDescent="0.35">
      <c r="B37" s="430" t="s">
        <v>344</v>
      </c>
      <c r="C37" s="432" t="s">
        <v>340</v>
      </c>
      <c r="D37" s="89" t="s">
        <v>334</v>
      </c>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row>
    <row r="38" spans="2:64" x14ac:dyDescent="0.35">
      <c r="B38" s="443"/>
      <c r="C38" s="434"/>
      <c r="D38" s="89" t="s">
        <v>335</v>
      </c>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row>
    <row r="39" spans="2:64" x14ac:dyDescent="0.35">
      <c r="C39" s="88"/>
    </row>
    <row r="40" spans="2:64" ht="14.5" customHeight="1" x14ac:dyDescent="0.35">
      <c r="E40" s="112" t="s">
        <v>88</v>
      </c>
      <c r="F40" s="419" t="s">
        <v>31</v>
      </c>
      <c r="G40" s="419"/>
      <c r="H40" s="419"/>
      <c r="I40" s="419"/>
    </row>
    <row r="41" spans="2:64" ht="95.5" customHeight="1" x14ac:dyDescent="0.35">
      <c r="B41" s="429" t="s">
        <v>91</v>
      </c>
      <c r="C41" s="432" t="s">
        <v>358</v>
      </c>
      <c r="D41" s="89" t="str">
        <f>'Table A1 Methodology Note'!$D$11</f>
        <v>Enter name of project 1 here</v>
      </c>
      <c r="E41" s="115">
        <v>0</v>
      </c>
      <c r="F41" s="421"/>
      <c r="G41" s="421"/>
      <c r="H41" s="421"/>
      <c r="I41" s="422"/>
    </row>
    <row r="42" spans="2:64" ht="95.5" customHeight="1" x14ac:dyDescent="0.35">
      <c r="B42" s="438"/>
      <c r="C42" s="433"/>
      <c r="D42" s="89" t="str">
        <f>'Table A1 Methodology Note'!$D$12</f>
        <v>Enter name of project 2 here</v>
      </c>
      <c r="E42" s="115">
        <v>0</v>
      </c>
      <c r="F42" s="421"/>
      <c r="G42" s="421"/>
      <c r="H42" s="421"/>
      <c r="I42" s="422"/>
    </row>
    <row r="43" spans="2:64" ht="95.5" customHeight="1" x14ac:dyDescent="0.35">
      <c r="B43" s="431"/>
      <c r="C43" s="434"/>
      <c r="D43" s="89" t="str">
        <f>'Table A1 Methodology Note'!$D$13</f>
        <v>Enter name of project 3 here</v>
      </c>
      <c r="E43" s="115">
        <v>0</v>
      </c>
      <c r="F43" s="421"/>
      <c r="G43" s="421"/>
      <c r="H43" s="421"/>
      <c r="I43" s="422"/>
    </row>
    <row r="44" spans="2:64" x14ac:dyDescent="0.35">
      <c r="C44" s="88"/>
    </row>
    <row r="45" spans="2:64" x14ac:dyDescent="0.35">
      <c r="C45" s="88"/>
    </row>
    <row r="46" spans="2:64" ht="106.5" customHeight="1" x14ac:dyDescent="0.35">
      <c r="C46" s="88"/>
      <c r="D46" s="112"/>
      <c r="E46" s="112" t="s">
        <v>89</v>
      </c>
      <c r="F46" s="112" t="s">
        <v>90</v>
      </c>
      <c r="G46" s="426" t="s">
        <v>31</v>
      </c>
      <c r="H46" s="426"/>
      <c r="I46" s="426"/>
    </row>
    <row r="47" spans="2:64" ht="34.5" customHeight="1" x14ac:dyDescent="0.35">
      <c r="B47" s="429" t="s">
        <v>345</v>
      </c>
      <c r="C47" s="432" t="s">
        <v>92</v>
      </c>
      <c r="D47" s="89" t="str">
        <f>'Table A1 Methodology Note'!$D$11</f>
        <v>Enter name of project 1 here</v>
      </c>
      <c r="E47" s="331">
        <f>IFERROR(SUM('Table A5 Costs Calc'!$E$50:$BL$51),"Error, please check")</f>
        <v>0</v>
      </c>
      <c r="F47" s="331">
        <f>IFERROR(SUM('Table A5 Costs Calc'!$E$52:$BL$52),"Error, please check")</f>
        <v>0</v>
      </c>
      <c r="G47" s="442"/>
      <c r="H47" s="442"/>
      <c r="I47" s="442"/>
    </row>
    <row r="48" spans="2:64" ht="34.5" customHeight="1" x14ac:dyDescent="0.35">
      <c r="B48" s="438"/>
      <c r="C48" s="433"/>
      <c r="D48" s="89" t="str">
        <f>'Table A1 Methodology Note'!$D$12</f>
        <v>Enter name of project 2 here</v>
      </c>
      <c r="E48" s="331">
        <f>IFERROR(SUM('Table A5 Costs Calc'!$E$55:$BL$56),"Error, please check")</f>
        <v>0</v>
      </c>
      <c r="F48" s="332">
        <f>IFERROR(SUM('Table A5 Costs Calc'!$E$57:$BL$57),"Error, please check")</f>
        <v>0</v>
      </c>
      <c r="G48" s="442"/>
      <c r="H48" s="442"/>
      <c r="I48" s="442"/>
    </row>
    <row r="49" spans="2:9" ht="34.5" customHeight="1" x14ac:dyDescent="0.35">
      <c r="B49" s="438"/>
      <c r="C49" s="433"/>
      <c r="D49" s="89" t="str">
        <f>'Table A1 Methodology Note'!$D$13</f>
        <v>Enter name of project 3 here</v>
      </c>
      <c r="E49" s="331">
        <f>IFERROR(SUM('Table A5 Costs Calc'!$E$60:$BL$61),"Error, please check")</f>
        <v>0</v>
      </c>
      <c r="F49" s="332">
        <f>IFERROR(SUM('Table A5 Costs Calc'!$E$62:$BL$62),"Error, please check")</f>
        <v>0</v>
      </c>
      <c r="G49" s="442"/>
      <c r="H49" s="442"/>
      <c r="I49" s="442"/>
    </row>
    <row r="50" spans="2:9" ht="34.5" customHeight="1" x14ac:dyDescent="0.35">
      <c r="B50" s="431"/>
      <c r="C50" s="434"/>
      <c r="D50" s="89" t="s">
        <v>93</v>
      </c>
      <c r="E50" s="331">
        <f>IFERROR(SUM('Table A5 Costs Calc'!$E$65:$BL$66),"Error, please check")</f>
        <v>0</v>
      </c>
      <c r="F50" s="332">
        <f>IFERROR(SUM('Table A5 Costs Calc'!$E$67:$BL$67),"Error, please check")</f>
        <v>0</v>
      </c>
      <c r="G50" s="442"/>
      <c r="H50" s="442"/>
      <c r="I50" s="442"/>
    </row>
    <row r="53" spans="2:9" x14ac:dyDescent="0.35">
      <c r="B53" s="116" t="s">
        <v>47</v>
      </c>
      <c r="C53" s="116" t="s">
        <v>47</v>
      </c>
      <c r="D53" s="116" t="s">
        <v>47</v>
      </c>
      <c r="E53" s="116" t="s">
        <v>47</v>
      </c>
      <c r="F53" s="116" t="s">
        <v>47</v>
      </c>
      <c r="G53" s="116" t="s">
        <v>47</v>
      </c>
      <c r="H53" s="116"/>
      <c r="I53" s="116" t="s">
        <v>47</v>
      </c>
    </row>
  </sheetData>
  <protectedRanges>
    <protectedRange sqref="E47:E50" name="Range1"/>
    <protectedRange sqref="F47:I50 E41:I43 E26:I26 B27:I27" name="Range1_1"/>
    <protectedRange sqref="E13:BL15 E18:BL20 E23:BL25 E29:BL30 E33:BL34 E37:BL38" name="Range1_1_1"/>
  </protectedRanges>
  <mergeCells count="26">
    <mergeCell ref="B23:B25"/>
    <mergeCell ref="C23:C25"/>
    <mergeCell ref="B9:I9"/>
    <mergeCell ref="B13:B15"/>
    <mergeCell ref="C13:C15"/>
    <mergeCell ref="B18:B20"/>
    <mergeCell ref="C18:C20"/>
    <mergeCell ref="F40:I40"/>
    <mergeCell ref="B41:B43"/>
    <mergeCell ref="C41:C43"/>
    <mergeCell ref="F41:I41"/>
    <mergeCell ref="F42:I42"/>
    <mergeCell ref="F43:I43"/>
    <mergeCell ref="G46:I46"/>
    <mergeCell ref="B47:B50"/>
    <mergeCell ref="C47:C50"/>
    <mergeCell ref="G47:I47"/>
    <mergeCell ref="G48:I48"/>
    <mergeCell ref="G49:I49"/>
    <mergeCell ref="G50:I50"/>
    <mergeCell ref="B29:B30"/>
    <mergeCell ref="C29:C30"/>
    <mergeCell ref="B33:B34"/>
    <mergeCell ref="C33:C34"/>
    <mergeCell ref="B37:B38"/>
    <mergeCell ref="C37:C38"/>
  </mergeCells>
  <conditionalFormatting sqref="E47:F50">
    <cfRule type="cellIs" dxfId="51" priority="6" operator="equal">
      <formula>"Error, please check"</formula>
    </cfRule>
  </conditionalFormatting>
  <dataValidations count="4">
    <dataValidation type="decimal" allowBlank="1" showInputMessage="1" showErrorMessage="1" error="Please enter numeric values only." sqref="E23:BL25 E13:BL15 E18:BL20 E29:BL30 E33:BL34 E37:BL38" xr:uid="{1C8DC6DE-5E61-4F5B-ACC4-762AC15B5002}">
      <formula1>-9E+30</formula1>
      <formula2>9E+30</formula2>
    </dataValidation>
    <dataValidation type="decimal" operator="greaterThanOrEqual" allowBlank="1" showInputMessage="1" showErrorMessage="1" error="Please enter numeric values only." sqref="E41" xr:uid="{2325182B-4567-4D28-9F04-CB8B626F0F18}">
      <formula1>0</formula1>
    </dataValidation>
    <dataValidation allowBlank="1" showInputMessage="1" showErrorMessage="1" error="Please enter numeric values only." sqref="E47:F50 F41:I43" xr:uid="{039F71F5-A4C6-4AD1-B3D3-5EC1071D6256}"/>
    <dataValidation type="decimal" allowBlank="1" showInputMessage="1" showErrorMessage="1" error="Please enter numeric values only." sqref="E26:I27 E42:E43 B27:D27" xr:uid="{AE38C840-9C9D-4780-8ED5-097A955BFAB0}">
      <formula1>0</formula1>
      <formula2>999</formula2>
    </dataValidation>
  </dataValidations>
  <pageMargins left="0.25" right="0.25" top="0.75" bottom="0.75" header="0.3" footer="0.3"/>
  <pageSetup paperSize="9" scale="4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7B4DC3EF-59CC-4002-9205-CB89F87D7F82}">
            <xm:f>'Table A1 Methodology Note'!#REF!="Single Bid"</xm:f>
            <x14:dxf>
              <fill>
                <patternFill>
                  <bgColor theme="6" tint="0.79998168889431442"/>
                </patternFill>
              </fill>
            </x14:dxf>
          </x14:cfRule>
          <xm:sqref>E42:I43 E48:I49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43E0E-8C17-4A8F-B100-442C9EAAAEAF}">
  <sheetPr>
    <tabColor theme="7" tint="0.79998168889431442"/>
    <pageSetUpPr fitToPage="1"/>
  </sheetPr>
  <dimension ref="B9:BL70"/>
  <sheetViews>
    <sheetView zoomScale="53" zoomScaleNormal="75" workbookViewId="0">
      <selection activeCell="B44" sqref="B44"/>
    </sheetView>
  </sheetViews>
  <sheetFormatPr defaultColWidth="9.1796875" defaultRowHeight="15.5" x14ac:dyDescent="0.35"/>
  <cols>
    <col min="1" max="1" width="4.54296875" style="86" customWidth="1"/>
    <col min="2" max="2" width="5.54296875" style="87" bestFit="1" customWidth="1"/>
    <col min="3" max="3" width="74" style="86" customWidth="1"/>
    <col min="4" max="4" width="28.81640625" style="86" bestFit="1" customWidth="1"/>
    <col min="5" max="5" width="23.54296875" style="86" customWidth="1"/>
    <col min="6" max="8" width="16.54296875" style="86" customWidth="1"/>
    <col min="9" max="9" width="10.81640625" style="86" bestFit="1" customWidth="1"/>
    <col min="10" max="16384" width="9.1796875" style="86"/>
  </cols>
  <sheetData>
    <row r="9" spans="2:64" x14ac:dyDescent="0.35">
      <c r="B9" s="435" t="s">
        <v>94</v>
      </c>
      <c r="C9" s="436"/>
      <c r="D9" s="436"/>
      <c r="E9" s="436"/>
      <c r="F9" s="436"/>
      <c r="G9" s="436"/>
      <c r="H9" s="436"/>
      <c r="I9" s="437"/>
    </row>
    <row r="12" spans="2:64" x14ac:dyDescent="0.35">
      <c r="B12" s="430" t="s">
        <v>95</v>
      </c>
      <c r="C12" s="432" t="s">
        <v>88</v>
      </c>
      <c r="D12" s="89" t="str">
        <f>'Table A1 Methodology Note'!$D$11</f>
        <v>Enter name of project 1 here</v>
      </c>
      <c r="E12" s="427">
        <f>'Table A4 Economic Costs'!E41</f>
        <v>0</v>
      </c>
      <c r="F12" s="452"/>
      <c r="G12" s="452"/>
      <c r="H12" s="452"/>
      <c r="I12" s="428"/>
    </row>
    <row r="13" spans="2:64" ht="15.65" customHeight="1" x14ac:dyDescent="0.35">
      <c r="B13" s="430"/>
      <c r="C13" s="433"/>
      <c r="D13" s="89" t="str">
        <f>'Table A1 Methodology Note'!$D$12</f>
        <v>Enter name of project 2 here</v>
      </c>
      <c r="E13" s="453">
        <f>IF(ISBLANK('Table A4 Economic Costs'!E42),E12,'Table A4 Economic Costs'!E42)</f>
        <v>0</v>
      </c>
      <c r="F13" s="454"/>
      <c r="G13" s="454"/>
      <c r="H13" s="454"/>
      <c r="I13" s="455"/>
    </row>
    <row r="14" spans="2:64" ht="15.65" customHeight="1" x14ac:dyDescent="0.35">
      <c r="B14" s="443"/>
      <c r="C14" s="434"/>
      <c r="D14" s="89" t="str">
        <f>'Table A1 Methodology Note'!$D$13</f>
        <v>Enter name of project 3 here</v>
      </c>
      <c r="E14" s="453">
        <f>IF(ISBLANK('Table A4 Economic Costs'!E43),E12,'Table A4 Economic Costs'!E43)</f>
        <v>0</v>
      </c>
      <c r="F14" s="454"/>
      <c r="G14" s="454"/>
      <c r="H14" s="454"/>
      <c r="I14" s="455"/>
    </row>
    <row r="15" spans="2:64" x14ac:dyDescent="0.35">
      <c r="C15" s="88"/>
    </row>
    <row r="16" spans="2:64" x14ac:dyDescent="0.35">
      <c r="E16" s="101" t="str">
        <f>'Table A1 Methodology Note'!$D$16</f>
        <v>2022/23</v>
      </c>
      <c r="F16" s="101" t="str">
        <f>(LEFT(E16,4)+1)&amp;"/"&amp;(RIGHT(E16,2)+1)</f>
        <v>2023/24</v>
      </c>
      <c r="G16" s="101" t="str">
        <f t="shared" ref="G16:BL16" si="0">(LEFT(F16,4)+1)&amp;"/"&amp;(RIGHT(F16,2)+1)</f>
        <v>2024/25</v>
      </c>
      <c r="H16" s="101" t="str">
        <f t="shared" si="0"/>
        <v>2025/26</v>
      </c>
      <c r="I16" s="101" t="str">
        <f t="shared" si="0"/>
        <v>2026/27</v>
      </c>
      <c r="J16" s="101" t="str">
        <f t="shared" si="0"/>
        <v>2027/28</v>
      </c>
      <c r="K16" s="101" t="str">
        <f t="shared" si="0"/>
        <v>2028/29</v>
      </c>
      <c r="L16" s="101" t="str">
        <f t="shared" si="0"/>
        <v>2029/30</v>
      </c>
      <c r="M16" s="101" t="str">
        <f t="shared" si="0"/>
        <v>2030/31</v>
      </c>
      <c r="N16" s="101" t="str">
        <f t="shared" si="0"/>
        <v>2031/32</v>
      </c>
      <c r="O16" s="101" t="str">
        <f t="shared" si="0"/>
        <v>2032/33</v>
      </c>
      <c r="P16" s="101" t="str">
        <f t="shared" si="0"/>
        <v>2033/34</v>
      </c>
      <c r="Q16" s="101" t="str">
        <f t="shared" si="0"/>
        <v>2034/35</v>
      </c>
      <c r="R16" s="101" t="str">
        <f t="shared" si="0"/>
        <v>2035/36</v>
      </c>
      <c r="S16" s="101" t="str">
        <f t="shared" si="0"/>
        <v>2036/37</v>
      </c>
      <c r="T16" s="101" t="str">
        <f t="shared" si="0"/>
        <v>2037/38</v>
      </c>
      <c r="U16" s="101" t="str">
        <f t="shared" si="0"/>
        <v>2038/39</v>
      </c>
      <c r="V16" s="101" t="str">
        <f t="shared" si="0"/>
        <v>2039/40</v>
      </c>
      <c r="W16" s="101" t="str">
        <f t="shared" si="0"/>
        <v>2040/41</v>
      </c>
      <c r="X16" s="101" t="str">
        <f t="shared" si="0"/>
        <v>2041/42</v>
      </c>
      <c r="Y16" s="101" t="str">
        <f t="shared" si="0"/>
        <v>2042/43</v>
      </c>
      <c r="Z16" s="101" t="str">
        <f t="shared" si="0"/>
        <v>2043/44</v>
      </c>
      <c r="AA16" s="101" t="str">
        <f t="shared" si="0"/>
        <v>2044/45</v>
      </c>
      <c r="AB16" s="101" t="str">
        <f t="shared" si="0"/>
        <v>2045/46</v>
      </c>
      <c r="AC16" s="101" t="str">
        <f t="shared" si="0"/>
        <v>2046/47</v>
      </c>
      <c r="AD16" s="101" t="str">
        <f t="shared" si="0"/>
        <v>2047/48</v>
      </c>
      <c r="AE16" s="101" t="str">
        <f t="shared" si="0"/>
        <v>2048/49</v>
      </c>
      <c r="AF16" s="101" t="str">
        <f t="shared" si="0"/>
        <v>2049/50</v>
      </c>
      <c r="AG16" s="101" t="str">
        <f t="shared" si="0"/>
        <v>2050/51</v>
      </c>
      <c r="AH16" s="101" t="str">
        <f t="shared" si="0"/>
        <v>2051/52</v>
      </c>
      <c r="AI16" s="101" t="str">
        <f t="shared" si="0"/>
        <v>2052/53</v>
      </c>
      <c r="AJ16" s="101" t="str">
        <f t="shared" si="0"/>
        <v>2053/54</v>
      </c>
      <c r="AK16" s="101" t="str">
        <f t="shared" si="0"/>
        <v>2054/55</v>
      </c>
      <c r="AL16" s="101" t="str">
        <f t="shared" si="0"/>
        <v>2055/56</v>
      </c>
      <c r="AM16" s="101" t="str">
        <f t="shared" si="0"/>
        <v>2056/57</v>
      </c>
      <c r="AN16" s="101" t="str">
        <f t="shared" si="0"/>
        <v>2057/58</v>
      </c>
      <c r="AO16" s="101" t="str">
        <f t="shared" si="0"/>
        <v>2058/59</v>
      </c>
      <c r="AP16" s="101" t="str">
        <f t="shared" si="0"/>
        <v>2059/60</v>
      </c>
      <c r="AQ16" s="101" t="str">
        <f t="shared" si="0"/>
        <v>2060/61</v>
      </c>
      <c r="AR16" s="101" t="str">
        <f t="shared" si="0"/>
        <v>2061/62</v>
      </c>
      <c r="AS16" s="101" t="str">
        <f t="shared" si="0"/>
        <v>2062/63</v>
      </c>
      <c r="AT16" s="101" t="str">
        <f t="shared" si="0"/>
        <v>2063/64</v>
      </c>
      <c r="AU16" s="101" t="str">
        <f t="shared" si="0"/>
        <v>2064/65</v>
      </c>
      <c r="AV16" s="101" t="str">
        <f t="shared" si="0"/>
        <v>2065/66</v>
      </c>
      <c r="AW16" s="101" t="str">
        <f t="shared" si="0"/>
        <v>2066/67</v>
      </c>
      <c r="AX16" s="101" t="str">
        <f t="shared" si="0"/>
        <v>2067/68</v>
      </c>
      <c r="AY16" s="101" t="str">
        <f t="shared" si="0"/>
        <v>2068/69</v>
      </c>
      <c r="AZ16" s="101" t="str">
        <f t="shared" si="0"/>
        <v>2069/70</v>
      </c>
      <c r="BA16" s="101" t="str">
        <f t="shared" si="0"/>
        <v>2070/71</v>
      </c>
      <c r="BB16" s="101" t="str">
        <f t="shared" si="0"/>
        <v>2071/72</v>
      </c>
      <c r="BC16" s="101" t="str">
        <f t="shared" si="0"/>
        <v>2072/73</v>
      </c>
      <c r="BD16" s="101" t="str">
        <f t="shared" si="0"/>
        <v>2073/74</v>
      </c>
      <c r="BE16" s="101" t="str">
        <f t="shared" si="0"/>
        <v>2074/75</v>
      </c>
      <c r="BF16" s="101" t="str">
        <f t="shared" si="0"/>
        <v>2075/76</v>
      </c>
      <c r="BG16" s="101" t="str">
        <f t="shared" si="0"/>
        <v>2076/77</v>
      </c>
      <c r="BH16" s="101" t="str">
        <f t="shared" si="0"/>
        <v>2077/78</v>
      </c>
      <c r="BI16" s="101" t="str">
        <f t="shared" si="0"/>
        <v>2078/79</v>
      </c>
      <c r="BJ16" s="101" t="str">
        <f t="shared" si="0"/>
        <v>2079/80</v>
      </c>
      <c r="BK16" s="101" t="str">
        <f t="shared" si="0"/>
        <v>2080/81</v>
      </c>
      <c r="BL16" s="101" t="str">
        <f t="shared" si="0"/>
        <v>2081/82</v>
      </c>
    </row>
    <row r="17" spans="2:64" x14ac:dyDescent="0.35">
      <c r="B17" s="430" t="s">
        <v>96</v>
      </c>
      <c r="C17" s="432" t="s">
        <v>347</v>
      </c>
      <c r="D17" s="89" t="s">
        <v>83</v>
      </c>
      <c r="E17" s="383">
        <f>'Table A4 Economic Costs'!E13*(1+$E$12)</f>
        <v>0</v>
      </c>
      <c r="F17" s="383">
        <f>'Table A4 Economic Costs'!F13*(1+$E$12)</f>
        <v>0</v>
      </c>
      <c r="G17" s="383">
        <f>'Table A4 Economic Costs'!G13*(1+$E$12)</f>
        <v>0</v>
      </c>
      <c r="H17" s="383">
        <f>'Table A4 Economic Costs'!H13*(1+$E$12)</f>
        <v>0</v>
      </c>
      <c r="I17" s="383">
        <f>'Table A4 Economic Costs'!I13*(1+$E$12)</f>
        <v>0</v>
      </c>
      <c r="J17" s="383">
        <f>'Table A4 Economic Costs'!J13*(1+$E$12)</f>
        <v>0</v>
      </c>
      <c r="K17" s="383">
        <f>'Table A4 Economic Costs'!K13*(1+$E$12)</f>
        <v>0</v>
      </c>
      <c r="L17" s="383">
        <f>'Table A4 Economic Costs'!L13*(1+$E$12)</f>
        <v>0</v>
      </c>
      <c r="M17" s="383">
        <f>'Table A4 Economic Costs'!M13*(1+$E$12)</f>
        <v>0</v>
      </c>
      <c r="N17" s="383">
        <f>'Table A4 Economic Costs'!N13*(1+$E$12)</f>
        <v>0</v>
      </c>
      <c r="O17" s="383">
        <f>'Table A4 Economic Costs'!O13*(1+$E$12)</f>
        <v>0</v>
      </c>
      <c r="P17" s="383">
        <f>'Table A4 Economic Costs'!P13*(1+$E$12)</f>
        <v>0</v>
      </c>
      <c r="Q17" s="383">
        <f>'Table A4 Economic Costs'!Q13*(1+$E$12)</f>
        <v>0</v>
      </c>
      <c r="R17" s="383">
        <f>'Table A4 Economic Costs'!R13*(1+$E$12)</f>
        <v>0</v>
      </c>
      <c r="S17" s="383">
        <f>'Table A4 Economic Costs'!S13*(1+$E$12)</f>
        <v>0</v>
      </c>
      <c r="T17" s="383">
        <f>'Table A4 Economic Costs'!T13*(1+$E$12)</f>
        <v>0</v>
      </c>
      <c r="U17" s="383">
        <f>'Table A4 Economic Costs'!U13*(1+$E$12)</f>
        <v>0</v>
      </c>
      <c r="V17" s="383">
        <f>'Table A4 Economic Costs'!V13*(1+$E$12)</f>
        <v>0</v>
      </c>
      <c r="W17" s="383">
        <f>'Table A4 Economic Costs'!W13*(1+$E$12)</f>
        <v>0</v>
      </c>
      <c r="X17" s="383">
        <f>'Table A4 Economic Costs'!X13*(1+$E$12)</f>
        <v>0</v>
      </c>
      <c r="Y17" s="383">
        <f>'Table A4 Economic Costs'!Y13*(1+$E$12)</f>
        <v>0</v>
      </c>
      <c r="Z17" s="383">
        <f>'Table A4 Economic Costs'!Z13*(1+$E$12)</f>
        <v>0</v>
      </c>
      <c r="AA17" s="383">
        <f>'Table A4 Economic Costs'!AA13*(1+$E$12)</f>
        <v>0</v>
      </c>
      <c r="AB17" s="383">
        <f>'Table A4 Economic Costs'!AB13*(1+$E$12)</f>
        <v>0</v>
      </c>
      <c r="AC17" s="383">
        <f>'Table A4 Economic Costs'!AC13*(1+$E$12)</f>
        <v>0</v>
      </c>
      <c r="AD17" s="383">
        <f>'Table A4 Economic Costs'!AD13*(1+$E$12)</f>
        <v>0</v>
      </c>
      <c r="AE17" s="383">
        <f>'Table A4 Economic Costs'!AE13*(1+$E$12)</f>
        <v>0</v>
      </c>
      <c r="AF17" s="383">
        <f>'Table A4 Economic Costs'!AF13*(1+$E$12)</f>
        <v>0</v>
      </c>
      <c r="AG17" s="383">
        <f>'Table A4 Economic Costs'!AG13*(1+$E$12)</f>
        <v>0</v>
      </c>
      <c r="AH17" s="383">
        <f>'Table A4 Economic Costs'!AH13*(1+$E$12)</f>
        <v>0</v>
      </c>
      <c r="AI17" s="383">
        <f>'Table A4 Economic Costs'!AI13*(1+$E$12)</f>
        <v>0</v>
      </c>
      <c r="AJ17" s="383">
        <f>'Table A4 Economic Costs'!AJ13*(1+$E$12)</f>
        <v>0</v>
      </c>
      <c r="AK17" s="383">
        <f>'Table A4 Economic Costs'!AK13*(1+$E$12)</f>
        <v>0</v>
      </c>
      <c r="AL17" s="383">
        <f>'Table A4 Economic Costs'!AL13*(1+$E$12)</f>
        <v>0</v>
      </c>
      <c r="AM17" s="383">
        <f>'Table A4 Economic Costs'!AM13*(1+$E$12)</f>
        <v>0</v>
      </c>
      <c r="AN17" s="383">
        <f>'Table A4 Economic Costs'!AN13*(1+$E$12)</f>
        <v>0</v>
      </c>
      <c r="AO17" s="383">
        <f>'Table A4 Economic Costs'!AO13*(1+$E$12)</f>
        <v>0</v>
      </c>
      <c r="AP17" s="383">
        <f>'Table A4 Economic Costs'!AP13*(1+$E$12)</f>
        <v>0</v>
      </c>
      <c r="AQ17" s="383">
        <f>'Table A4 Economic Costs'!AQ13*(1+$E$12)</f>
        <v>0</v>
      </c>
      <c r="AR17" s="383">
        <f>'Table A4 Economic Costs'!AR13*(1+$E$12)</f>
        <v>0</v>
      </c>
      <c r="AS17" s="383">
        <f>'Table A4 Economic Costs'!AS13*(1+$E$12)</f>
        <v>0</v>
      </c>
      <c r="AT17" s="383">
        <f>'Table A4 Economic Costs'!AT13*(1+$E$12)</f>
        <v>0</v>
      </c>
      <c r="AU17" s="383">
        <f>'Table A4 Economic Costs'!AU13*(1+$E$12)</f>
        <v>0</v>
      </c>
      <c r="AV17" s="383">
        <f>'Table A4 Economic Costs'!AV13*(1+$E$12)</f>
        <v>0</v>
      </c>
      <c r="AW17" s="383">
        <f>'Table A4 Economic Costs'!AW13*(1+$E$12)</f>
        <v>0</v>
      </c>
      <c r="AX17" s="383">
        <f>'Table A4 Economic Costs'!AX13*(1+$E$12)</f>
        <v>0</v>
      </c>
      <c r="AY17" s="383">
        <f>'Table A4 Economic Costs'!AY13*(1+$E$12)</f>
        <v>0</v>
      </c>
      <c r="AZ17" s="383">
        <f>'Table A4 Economic Costs'!AZ13*(1+$E$12)</f>
        <v>0</v>
      </c>
      <c r="BA17" s="383">
        <f>'Table A4 Economic Costs'!BA13*(1+$E$12)</f>
        <v>0</v>
      </c>
      <c r="BB17" s="383">
        <f>'Table A4 Economic Costs'!BB13*(1+$E$12)</f>
        <v>0</v>
      </c>
      <c r="BC17" s="383">
        <f>'Table A4 Economic Costs'!BC13*(1+$E$12)</f>
        <v>0</v>
      </c>
      <c r="BD17" s="383">
        <f>'Table A4 Economic Costs'!BD13*(1+$E$12)</f>
        <v>0</v>
      </c>
      <c r="BE17" s="383">
        <f>'Table A4 Economic Costs'!BE13*(1+$E$12)</f>
        <v>0</v>
      </c>
      <c r="BF17" s="383">
        <f>'Table A4 Economic Costs'!BF13*(1+$E$12)</f>
        <v>0</v>
      </c>
      <c r="BG17" s="383">
        <f>'Table A4 Economic Costs'!BG13*(1+$E$12)</f>
        <v>0</v>
      </c>
      <c r="BH17" s="383">
        <f>'Table A4 Economic Costs'!BH13*(1+$E$12)</f>
        <v>0</v>
      </c>
      <c r="BI17" s="383">
        <f>'Table A4 Economic Costs'!BI13*(1+$E$12)</f>
        <v>0</v>
      </c>
      <c r="BJ17" s="383">
        <f>'Table A4 Economic Costs'!BJ13*(1+$E$12)</f>
        <v>0</v>
      </c>
      <c r="BK17" s="383">
        <f>'Table A4 Economic Costs'!BK13*(1+$E$12)</f>
        <v>0</v>
      </c>
      <c r="BL17" s="383">
        <f>'Table A4 Economic Costs'!BL13*(1+$E$12)</f>
        <v>0</v>
      </c>
    </row>
    <row r="18" spans="2:64" x14ac:dyDescent="0.35">
      <c r="B18" s="430"/>
      <c r="C18" s="433"/>
      <c r="D18" s="89" t="s">
        <v>84</v>
      </c>
      <c r="E18" s="383">
        <f>'Table A4 Economic Costs'!E14*(1+$E$12)</f>
        <v>0</v>
      </c>
      <c r="F18" s="383">
        <f>'Table A4 Economic Costs'!F14*(1+$E$12)</f>
        <v>0</v>
      </c>
      <c r="G18" s="383">
        <f>'Table A4 Economic Costs'!G14*(1+$E$12)</f>
        <v>0</v>
      </c>
      <c r="H18" s="383">
        <f>'Table A4 Economic Costs'!H14*(1+$E$12)</f>
        <v>0</v>
      </c>
      <c r="I18" s="383">
        <f>'Table A4 Economic Costs'!I14*(1+$E$12)</f>
        <v>0</v>
      </c>
      <c r="J18" s="383">
        <f>'Table A4 Economic Costs'!J14*(1+$E$12)</f>
        <v>0</v>
      </c>
      <c r="K18" s="383">
        <f>'Table A4 Economic Costs'!K14*(1+$E$12)</f>
        <v>0</v>
      </c>
      <c r="L18" s="383">
        <f>'Table A4 Economic Costs'!L14*(1+$E$12)</f>
        <v>0</v>
      </c>
      <c r="M18" s="383">
        <f>'Table A4 Economic Costs'!M14*(1+$E$12)</f>
        <v>0</v>
      </c>
      <c r="N18" s="383">
        <f>'Table A4 Economic Costs'!N14*(1+$E$12)</f>
        <v>0</v>
      </c>
      <c r="O18" s="383">
        <f>'Table A4 Economic Costs'!O14*(1+$E$12)</f>
        <v>0</v>
      </c>
      <c r="P18" s="383">
        <f>'Table A4 Economic Costs'!P14*(1+$E$12)</f>
        <v>0</v>
      </c>
      <c r="Q18" s="383">
        <f>'Table A4 Economic Costs'!Q14*(1+$E$12)</f>
        <v>0</v>
      </c>
      <c r="R18" s="383">
        <f>'Table A4 Economic Costs'!R14*(1+$E$12)</f>
        <v>0</v>
      </c>
      <c r="S18" s="383">
        <f>'Table A4 Economic Costs'!S14*(1+$E$12)</f>
        <v>0</v>
      </c>
      <c r="T18" s="383">
        <f>'Table A4 Economic Costs'!T14*(1+$E$12)</f>
        <v>0</v>
      </c>
      <c r="U18" s="383">
        <f>'Table A4 Economic Costs'!U14*(1+$E$12)</f>
        <v>0</v>
      </c>
      <c r="V18" s="383">
        <f>'Table A4 Economic Costs'!V14*(1+$E$12)</f>
        <v>0</v>
      </c>
      <c r="W18" s="383">
        <f>'Table A4 Economic Costs'!W14*(1+$E$12)</f>
        <v>0</v>
      </c>
      <c r="X18" s="383">
        <f>'Table A4 Economic Costs'!X14*(1+$E$12)</f>
        <v>0</v>
      </c>
      <c r="Y18" s="383">
        <f>'Table A4 Economic Costs'!Y14*(1+$E$12)</f>
        <v>0</v>
      </c>
      <c r="Z18" s="383">
        <f>'Table A4 Economic Costs'!Z14*(1+$E$12)</f>
        <v>0</v>
      </c>
      <c r="AA18" s="383">
        <f>'Table A4 Economic Costs'!AA14*(1+$E$12)</f>
        <v>0</v>
      </c>
      <c r="AB18" s="383">
        <f>'Table A4 Economic Costs'!AB14*(1+$E$12)</f>
        <v>0</v>
      </c>
      <c r="AC18" s="383">
        <f>'Table A4 Economic Costs'!AC14*(1+$E$12)</f>
        <v>0</v>
      </c>
      <c r="AD18" s="383">
        <f>'Table A4 Economic Costs'!AD14*(1+$E$12)</f>
        <v>0</v>
      </c>
      <c r="AE18" s="383">
        <f>'Table A4 Economic Costs'!AE14*(1+$E$12)</f>
        <v>0</v>
      </c>
      <c r="AF18" s="383">
        <f>'Table A4 Economic Costs'!AF14*(1+$E$12)</f>
        <v>0</v>
      </c>
      <c r="AG18" s="383">
        <f>'Table A4 Economic Costs'!AG14*(1+$E$12)</f>
        <v>0</v>
      </c>
      <c r="AH18" s="383">
        <f>'Table A4 Economic Costs'!AH14*(1+$E$12)</f>
        <v>0</v>
      </c>
      <c r="AI18" s="383">
        <f>'Table A4 Economic Costs'!AI14*(1+$E$12)</f>
        <v>0</v>
      </c>
      <c r="AJ18" s="383">
        <f>'Table A4 Economic Costs'!AJ14*(1+$E$12)</f>
        <v>0</v>
      </c>
      <c r="AK18" s="383">
        <f>'Table A4 Economic Costs'!AK14*(1+$E$12)</f>
        <v>0</v>
      </c>
      <c r="AL18" s="383">
        <f>'Table A4 Economic Costs'!AL14*(1+$E$12)</f>
        <v>0</v>
      </c>
      <c r="AM18" s="383">
        <f>'Table A4 Economic Costs'!AM14*(1+$E$12)</f>
        <v>0</v>
      </c>
      <c r="AN18" s="383">
        <f>'Table A4 Economic Costs'!AN14*(1+$E$12)</f>
        <v>0</v>
      </c>
      <c r="AO18" s="383">
        <f>'Table A4 Economic Costs'!AO14*(1+$E$12)</f>
        <v>0</v>
      </c>
      <c r="AP18" s="383">
        <f>'Table A4 Economic Costs'!AP14*(1+$E$12)</f>
        <v>0</v>
      </c>
      <c r="AQ18" s="383">
        <f>'Table A4 Economic Costs'!AQ14*(1+$E$12)</f>
        <v>0</v>
      </c>
      <c r="AR18" s="383">
        <f>'Table A4 Economic Costs'!AR14*(1+$E$12)</f>
        <v>0</v>
      </c>
      <c r="AS18" s="383">
        <f>'Table A4 Economic Costs'!AS14*(1+$E$12)</f>
        <v>0</v>
      </c>
      <c r="AT18" s="383">
        <f>'Table A4 Economic Costs'!AT14*(1+$E$12)</f>
        <v>0</v>
      </c>
      <c r="AU18" s="383">
        <f>'Table A4 Economic Costs'!AU14*(1+$E$12)</f>
        <v>0</v>
      </c>
      <c r="AV18" s="383">
        <f>'Table A4 Economic Costs'!AV14*(1+$E$12)</f>
        <v>0</v>
      </c>
      <c r="AW18" s="383">
        <f>'Table A4 Economic Costs'!AW14*(1+$E$12)</f>
        <v>0</v>
      </c>
      <c r="AX18" s="383">
        <f>'Table A4 Economic Costs'!AX14*(1+$E$12)</f>
        <v>0</v>
      </c>
      <c r="AY18" s="383">
        <f>'Table A4 Economic Costs'!AY14*(1+$E$12)</f>
        <v>0</v>
      </c>
      <c r="AZ18" s="383">
        <f>'Table A4 Economic Costs'!AZ14*(1+$E$12)</f>
        <v>0</v>
      </c>
      <c r="BA18" s="383">
        <f>'Table A4 Economic Costs'!BA14*(1+$E$12)</f>
        <v>0</v>
      </c>
      <c r="BB18" s="383">
        <f>'Table A4 Economic Costs'!BB14*(1+$E$12)</f>
        <v>0</v>
      </c>
      <c r="BC18" s="383">
        <f>'Table A4 Economic Costs'!BC14*(1+$E$12)</f>
        <v>0</v>
      </c>
      <c r="BD18" s="383">
        <f>'Table A4 Economic Costs'!BD14*(1+$E$12)</f>
        <v>0</v>
      </c>
      <c r="BE18" s="383">
        <f>'Table A4 Economic Costs'!BE14*(1+$E$12)</f>
        <v>0</v>
      </c>
      <c r="BF18" s="383">
        <f>'Table A4 Economic Costs'!BF14*(1+$E$12)</f>
        <v>0</v>
      </c>
      <c r="BG18" s="383">
        <f>'Table A4 Economic Costs'!BG14*(1+$E$12)</f>
        <v>0</v>
      </c>
      <c r="BH18" s="383">
        <f>'Table A4 Economic Costs'!BH14*(1+$E$12)</f>
        <v>0</v>
      </c>
      <c r="BI18" s="383">
        <f>'Table A4 Economic Costs'!BI14*(1+$E$12)</f>
        <v>0</v>
      </c>
      <c r="BJ18" s="383">
        <f>'Table A4 Economic Costs'!BJ14*(1+$E$12)</f>
        <v>0</v>
      </c>
      <c r="BK18" s="383">
        <f>'Table A4 Economic Costs'!BK14*(1+$E$12)</f>
        <v>0</v>
      </c>
      <c r="BL18" s="383">
        <f>'Table A4 Economic Costs'!BL14*(1+$E$12)</f>
        <v>0</v>
      </c>
    </row>
    <row r="19" spans="2:64" x14ac:dyDescent="0.35">
      <c r="B19" s="443"/>
      <c r="C19" s="434"/>
      <c r="D19" s="89" t="s">
        <v>85</v>
      </c>
      <c r="E19" s="383">
        <f>'Table A4 Economic Costs'!E15*(1+$E$12)</f>
        <v>0</v>
      </c>
      <c r="F19" s="383">
        <f>'Table A4 Economic Costs'!F15*(1+$E$12)</f>
        <v>0</v>
      </c>
      <c r="G19" s="383">
        <f>'Table A4 Economic Costs'!G15*(1+$E$12)</f>
        <v>0</v>
      </c>
      <c r="H19" s="383">
        <f>'Table A4 Economic Costs'!H15*(1+$E$12)</f>
        <v>0</v>
      </c>
      <c r="I19" s="383">
        <f>'Table A4 Economic Costs'!I15*(1+$E$12)</f>
        <v>0</v>
      </c>
      <c r="J19" s="383">
        <f>'Table A4 Economic Costs'!J15*(1+$E$12)</f>
        <v>0</v>
      </c>
      <c r="K19" s="383">
        <f>'Table A4 Economic Costs'!K15*(1+$E$12)</f>
        <v>0</v>
      </c>
      <c r="L19" s="383">
        <f>'Table A4 Economic Costs'!L15*(1+$E$12)</f>
        <v>0</v>
      </c>
      <c r="M19" s="383">
        <f>'Table A4 Economic Costs'!M15*(1+$E$12)</f>
        <v>0</v>
      </c>
      <c r="N19" s="383">
        <f>'Table A4 Economic Costs'!N15*(1+$E$12)</f>
        <v>0</v>
      </c>
      <c r="O19" s="383">
        <f>'Table A4 Economic Costs'!O15*(1+$E$12)</f>
        <v>0</v>
      </c>
      <c r="P19" s="383">
        <f>'Table A4 Economic Costs'!P15*(1+$E$12)</f>
        <v>0</v>
      </c>
      <c r="Q19" s="383">
        <f>'Table A4 Economic Costs'!Q15*(1+$E$12)</f>
        <v>0</v>
      </c>
      <c r="R19" s="383">
        <f>'Table A4 Economic Costs'!R15*(1+$E$12)</f>
        <v>0</v>
      </c>
      <c r="S19" s="383">
        <f>'Table A4 Economic Costs'!S15*(1+$E$12)</f>
        <v>0</v>
      </c>
      <c r="T19" s="383">
        <f>'Table A4 Economic Costs'!T15*(1+$E$12)</f>
        <v>0</v>
      </c>
      <c r="U19" s="383">
        <f>'Table A4 Economic Costs'!U15*(1+$E$12)</f>
        <v>0</v>
      </c>
      <c r="V19" s="383">
        <f>'Table A4 Economic Costs'!V15*(1+$E$12)</f>
        <v>0</v>
      </c>
      <c r="W19" s="383">
        <f>'Table A4 Economic Costs'!W15*(1+$E$12)</f>
        <v>0</v>
      </c>
      <c r="X19" s="383">
        <f>'Table A4 Economic Costs'!X15*(1+$E$12)</f>
        <v>0</v>
      </c>
      <c r="Y19" s="383">
        <f>'Table A4 Economic Costs'!Y15*(1+$E$12)</f>
        <v>0</v>
      </c>
      <c r="Z19" s="383">
        <f>'Table A4 Economic Costs'!Z15*(1+$E$12)</f>
        <v>0</v>
      </c>
      <c r="AA19" s="383">
        <f>'Table A4 Economic Costs'!AA15*(1+$E$12)</f>
        <v>0</v>
      </c>
      <c r="AB19" s="383">
        <f>'Table A4 Economic Costs'!AB15*(1+$E$12)</f>
        <v>0</v>
      </c>
      <c r="AC19" s="383">
        <f>'Table A4 Economic Costs'!AC15*(1+$E$12)</f>
        <v>0</v>
      </c>
      <c r="AD19" s="383">
        <f>'Table A4 Economic Costs'!AD15*(1+$E$12)</f>
        <v>0</v>
      </c>
      <c r="AE19" s="383">
        <f>'Table A4 Economic Costs'!AE15*(1+$E$12)</f>
        <v>0</v>
      </c>
      <c r="AF19" s="383">
        <f>'Table A4 Economic Costs'!AF15*(1+$E$12)</f>
        <v>0</v>
      </c>
      <c r="AG19" s="383">
        <f>'Table A4 Economic Costs'!AG15*(1+$E$12)</f>
        <v>0</v>
      </c>
      <c r="AH19" s="383">
        <f>'Table A4 Economic Costs'!AH15*(1+$E$12)</f>
        <v>0</v>
      </c>
      <c r="AI19" s="383">
        <f>'Table A4 Economic Costs'!AI15*(1+$E$12)</f>
        <v>0</v>
      </c>
      <c r="AJ19" s="383">
        <f>'Table A4 Economic Costs'!AJ15*(1+$E$12)</f>
        <v>0</v>
      </c>
      <c r="AK19" s="383">
        <f>'Table A4 Economic Costs'!AK15*(1+$E$12)</f>
        <v>0</v>
      </c>
      <c r="AL19" s="383">
        <f>'Table A4 Economic Costs'!AL15*(1+$E$12)</f>
        <v>0</v>
      </c>
      <c r="AM19" s="383">
        <f>'Table A4 Economic Costs'!AM15*(1+$E$12)</f>
        <v>0</v>
      </c>
      <c r="AN19" s="383">
        <f>'Table A4 Economic Costs'!AN15*(1+$E$12)</f>
        <v>0</v>
      </c>
      <c r="AO19" s="383">
        <f>'Table A4 Economic Costs'!AO15*(1+$E$12)</f>
        <v>0</v>
      </c>
      <c r="AP19" s="383">
        <f>'Table A4 Economic Costs'!AP15*(1+$E$12)</f>
        <v>0</v>
      </c>
      <c r="AQ19" s="383">
        <f>'Table A4 Economic Costs'!AQ15*(1+$E$12)</f>
        <v>0</v>
      </c>
      <c r="AR19" s="383">
        <f>'Table A4 Economic Costs'!AR15*(1+$E$12)</f>
        <v>0</v>
      </c>
      <c r="AS19" s="383">
        <f>'Table A4 Economic Costs'!AS15*(1+$E$12)</f>
        <v>0</v>
      </c>
      <c r="AT19" s="383">
        <f>'Table A4 Economic Costs'!AT15*(1+$E$12)</f>
        <v>0</v>
      </c>
      <c r="AU19" s="383">
        <f>'Table A4 Economic Costs'!AU15*(1+$E$12)</f>
        <v>0</v>
      </c>
      <c r="AV19" s="383">
        <f>'Table A4 Economic Costs'!AV15*(1+$E$12)</f>
        <v>0</v>
      </c>
      <c r="AW19" s="383">
        <f>'Table A4 Economic Costs'!AW15*(1+$E$12)</f>
        <v>0</v>
      </c>
      <c r="AX19" s="383">
        <f>'Table A4 Economic Costs'!AX15*(1+$E$12)</f>
        <v>0</v>
      </c>
      <c r="AY19" s="383">
        <f>'Table A4 Economic Costs'!AY15*(1+$E$12)</f>
        <v>0</v>
      </c>
      <c r="AZ19" s="383">
        <f>'Table A4 Economic Costs'!AZ15*(1+$E$12)</f>
        <v>0</v>
      </c>
      <c r="BA19" s="383">
        <f>'Table A4 Economic Costs'!BA15*(1+$E$12)</f>
        <v>0</v>
      </c>
      <c r="BB19" s="383">
        <f>'Table A4 Economic Costs'!BB15*(1+$E$12)</f>
        <v>0</v>
      </c>
      <c r="BC19" s="383">
        <f>'Table A4 Economic Costs'!BC15*(1+$E$12)</f>
        <v>0</v>
      </c>
      <c r="BD19" s="383">
        <f>'Table A4 Economic Costs'!BD15*(1+$E$12)</f>
        <v>0</v>
      </c>
      <c r="BE19" s="383">
        <f>'Table A4 Economic Costs'!BE15*(1+$E$12)</f>
        <v>0</v>
      </c>
      <c r="BF19" s="383">
        <f>'Table A4 Economic Costs'!BF15*(1+$E$12)</f>
        <v>0</v>
      </c>
      <c r="BG19" s="383">
        <f>'Table A4 Economic Costs'!BG15*(1+$E$12)</f>
        <v>0</v>
      </c>
      <c r="BH19" s="383">
        <f>'Table A4 Economic Costs'!BH15*(1+$E$12)</f>
        <v>0</v>
      </c>
      <c r="BI19" s="383">
        <f>'Table A4 Economic Costs'!BI15*(1+$E$12)</f>
        <v>0</v>
      </c>
      <c r="BJ19" s="383">
        <f>'Table A4 Economic Costs'!BJ15*(1+$E$12)</f>
        <v>0</v>
      </c>
      <c r="BK19" s="383">
        <f>'Table A4 Economic Costs'!BK15*(1+$E$12)</f>
        <v>0</v>
      </c>
      <c r="BL19" s="383">
        <f>'Table A4 Economic Costs'!BL15*(1+$E$12)</f>
        <v>0</v>
      </c>
    </row>
    <row r="20" spans="2:64" x14ac:dyDescent="0.35">
      <c r="C20" s="88"/>
    </row>
    <row r="21" spans="2:64" x14ac:dyDescent="0.35">
      <c r="C21" s="88"/>
      <c r="E21" s="101" t="str">
        <f>'Table A1 Methodology Note'!$D$16</f>
        <v>2022/23</v>
      </c>
      <c r="F21" s="101" t="str">
        <f>(LEFT(E21,4)+1)&amp;"/"&amp;(RIGHT(E21,2)+1)</f>
        <v>2023/24</v>
      </c>
      <c r="G21" s="101" t="str">
        <f t="shared" ref="G21" si="1">(LEFT(F21,4)+1)&amp;"/"&amp;(RIGHT(F21,2)+1)</f>
        <v>2024/25</v>
      </c>
      <c r="H21" s="101" t="str">
        <f t="shared" ref="H21" si="2">(LEFT(G21,4)+1)&amp;"/"&amp;(RIGHT(G21,2)+1)</f>
        <v>2025/26</v>
      </c>
      <c r="I21" s="101" t="str">
        <f t="shared" ref="I21" si="3">(LEFT(H21,4)+1)&amp;"/"&amp;(RIGHT(H21,2)+1)</f>
        <v>2026/27</v>
      </c>
      <c r="J21" s="101" t="str">
        <f t="shared" ref="J21" si="4">(LEFT(I21,4)+1)&amp;"/"&amp;(RIGHT(I21,2)+1)</f>
        <v>2027/28</v>
      </c>
      <c r="K21" s="101" t="str">
        <f t="shared" ref="K21" si="5">(LEFT(J21,4)+1)&amp;"/"&amp;(RIGHT(J21,2)+1)</f>
        <v>2028/29</v>
      </c>
      <c r="L21" s="101" t="str">
        <f t="shared" ref="L21" si="6">(LEFT(K21,4)+1)&amp;"/"&amp;(RIGHT(K21,2)+1)</f>
        <v>2029/30</v>
      </c>
      <c r="M21" s="101" t="str">
        <f t="shared" ref="M21" si="7">(LEFT(L21,4)+1)&amp;"/"&amp;(RIGHT(L21,2)+1)</f>
        <v>2030/31</v>
      </c>
      <c r="N21" s="101" t="str">
        <f t="shared" ref="N21" si="8">(LEFT(M21,4)+1)&amp;"/"&amp;(RIGHT(M21,2)+1)</f>
        <v>2031/32</v>
      </c>
      <c r="O21" s="101" t="str">
        <f t="shared" ref="O21" si="9">(LEFT(N21,4)+1)&amp;"/"&amp;(RIGHT(N21,2)+1)</f>
        <v>2032/33</v>
      </c>
      <c r="P21" s="101" t="str">
        <f t="shared" ref="P21" si="10">(LEFT(O21,4)+1)&amp;"/"&amp;(RIGHT(O21,2)+1)</f>
        <v>2033/34</v>
      </c>
      <c r="Q21" s="101" t="str">
        <f t="shared" ref="Q21" si="11">(LEFT(P21,4)+1)&amp;"/"&amp;(RIGHT(P21,2)+1)</f>
        <v>2034/35</v>
      </c>
      <c r="R21" s="101" t="str">
        <f t="shared" ref="R21" si="12">(LEFT(Q21,4)+1)&amp;"/"&amp;(RIGHT(Q21,2)+1)</f>
        <v>2035/36</v>
      </c>
      <c r="S21" s="101" t="str">
        <f t="shared" ref="S21" si="13">(LEFT(R21,4)+1)&amp;"/"&amp;(RIGHT(R21,2)+1)</f>
        <v>2036/37</v>
      </c>
      <c r="T21" s="101" t="str">
        <f t="shared" ref="T21" si="14">(LEFT(S21,4)+1)&amp;"/"&amp;(RIGHT(S21,2)+1)</f>
        <v>2037/38</v>
      </c>
      <c r="U21" s="101" t="str">
        <f t="shared" ref="U21" si="15">(LEFT(T21,4)+1)&amp;"/"&amp;(RIGHT(T21,2)+1)</f>
        <v>2038/39</v>
      </c>
      <c r="V21" s="101" t="str">
        <f t="shared" ref="V21" si="16">(LEFT(U21,4)+1)&amp;"/"&amp;(RIGHT(U21,2)+1)</f>
        <v>2039/40</v>
      </c>
      <c r="W21" s="101" t="str">
        <f t="shared" ref="W21" si="17">(LEFT(V21,4)+1)&amp;"/"&amp;(RIGHT(V21,2)+1)</f>
        <v>2040/41</v>
      </c>
      <c r="X21" s="101" t="str">
        <f t="shared" ref="X21" si="18">(LEFT(W21,4)+1)&amp;"/"&amp;(RIGHT(W21,2)+1)</f>
        <v>2041/42</v>
      </c>
      <c r="Y21" s="101" t="str">
        <f t="shared" ref="Y21" si="19">(LEFT(X21,4)+1)&amp;"/"&amp;(RIGHT(X21,2)+1)</f>
        <v>2042/43</v>
      </c>
      <c r="Z21" s="101" t="str">
        <f t="shared" ref="Z21" si="20">(LEFT(Y21,4)+1)&amp;"/"&amp;(RIGHT(Y21,2)+1)</f>
        <v>2043/44</v>
      </c>
      <c r="AA21" s="101" t="str">
        <f t="shared" ref="AA21" si="21">(LEFT(Z21,4)+1)&amp;"/"&amp;(RIGHT(Z21,2)+1)</f>
        <v>2044/45</v>
      </c>
      <c r="AB21" s="101" t="str">
        <f t="shared" ref="AB21" si="22">(LEFT(AA21,4)+1)&amp;"/"&amp;(RIGHT(AA21,2)+1)</f>
        <v>2045/46</v>
      </c>
      <c r="AC21" s="101" t="str">
        <f t="shared" ref="AC21" si="23">(LEFT(AB21,4)+1)&amp;"/"&amp;(RIGHT(AB21,2)+1)</f>
        <v>2046/47</v>
      </c>
      <c r="AD21" s="101" t="str">
        <f t="shared" ref="AD21" si="24">(LEFT(AC21,4)+1)&amp;"/"&amp;(RIGHT(AC21,2)+1)</f>
        <v>2047/48</v>
      </c>
      <c r="AE21" s="101" t="str">
        <f t="shared" ref="AE21" si="25">(LEFT(AD21,4)+1)&amp;"/"&amp;(RIGHT(AD21,2)+1)</f>
        <v>2048/49</v>
      </c>
      <c r="AF21" s="101" t="str">
        <f t="shared" ref="AF21" si="26">(LEFT(AE21,4)+1)&amp;"/"&amp;(RIGHT(AE21,2)+1)</f>
        <v>2049/50</v>
      </c>
      <c r="AG21" s="101" t="str">
        <f t="shared" ref="AG21" si="27">(LEFT(AF21,4)+1)&amp;"/"&amp;(RIGHT(AF21,2)+1)</f>
        <v>2050/51</v>
      </c>
      <c r="AH21" s="101" t="str">
        <f t="shared" ref="AH21" si="28">(LEFT(AG21,4)+1)&amp;"/"&amp;(RIGHT(AG21,2)+1)</f>
        <v>2051/52</v>
      </c>
      <c r="AI21" s="101" t="str">
        <f t="shared" ref="AI21" si="29">(LEFT(AH21,4)+1)&amp;"/"&amp;(RIGHT(AH21,2)+1)</f>
        <v>2052/53</v>
      </c>
      <c r="AJ21" s="101" t="str">
        <f t="shared" ref="AJ21" si="30">(LEFT(AI21,4)+1)&amp;"/"&amp;(RIGHT(AI21,2)+1)</f>
        <v>2053/54</v>
      </c>
      <c r="AK21" s="101" t="str">
        <f t="shared" ref="AK21" si="31">(LEFT(AJ21,4)+1)&amp;"/"&amp;(RIGHT(AJ21,2)+1)</f>
        <v>2054/55</v>
      </c>
      <c r="AL21" s="101" t="str">
        <f t="shared" ref="AL21" si="32">(LEFT(AK21,4)+1)&amp;"/"&amp;(RIGHT(AK21,2)+1)</f>
        <v>2055/56</v>
      </c>
      <c r="AM21" s="101" t="str">
        <f t="shared" ref="AM21" si="33">(LEFT(AL21,4)+1)&amp;"/"&amp;(RIGHT(AL21,2)+1)</f>
        <v>2056/57</v>
      </c>
      <c r="AN21" s="101" t="str">
        <f t="shared" ref="AN21" si="34">(LEFT(AM21,4)+1)&amp;"/"&amp;(RIGHT(AM21,2)+1)</f>
        <v>2057/58</v>
      </c>
      <c r="AO21" s="101" t="str">
        <f t="shared" ref="AO21" si="35">(LEFT(AN21,4)+1)&amp;"/"&amp;(RIGHT(AN21,2)+1)</f>
        <v>2058/59</v>
      </c>
      <c r="AP21" s="101" t="str">
        <f t="shared" ref="AP21" si="36">(LEFT(AO21,4)+1)&amp;"/"&amp;(RIGHT(AO21,2)+1)</f>
        <v>2059/60</v>
      </c>
      <c r="AQ21" s="101" t="str">
        <f t="shared" ref="AQ21" si="37">(LEFT(AP21,4)+1)&amp;"/"&amp;(RIGHT(AP21,2)+1)</f>
        <v>2060/61</v>
      </c>
      <c r="AR21" s="101" t="str">
        <f t="shared" ref="AR21" si="38">(LEFT(AQ21,4)+1)&amp;"/"&amp;(RIGHT(AQ21,2)+1)</f>
        <v>2061/62</v>
      </c>
      <c r="AS21" s="101" t="str">
        <f t="shared" ref="AS21" si="39">(LEFT(AR21,4)+1)&amp;"/"&amp;(RIGHT(AR21,2)+1)</f>
        <v>2062/63</v>
      </c>
      <c r="AT21" s="101" t="str">
        <f t="shared" ref="AT21" si="40">(LEFT(AS21,4)+1)&amp;"/"&amp;(RIGHT(AS21,2)+1)</f>
        <v>2063/64</v>
      </c>
      <c r="AU21" s="101" t="str">
        <f t="shared" ref="AU21" si="41">(LEFT(AT21,4)+1)&amp;"/"&amp;(RIGHT(AT21,2)+1)</f>
        <v>2064/65</v>
      </c>
      <c r="AV21" s="101" t="str">
        <f t="shared" ref="AV21" si="42">(LEFT(AU21,4)+1)&amp;"/"&amp;(RIGHT(AU21,2)+1)</f>
        <v>2065/66</v>
      </c>
      <c r="AW21" s="101" t="str">
        <f t="shared" ref="AW21" si="43">(LEFT(AV21,4)+1)&amp;"/"&amp;(RIGHT(AV21,2)+1)</f>
        <v>2066/67</v>
      </c>
      <c r="AX21" s="101" t="str">
        <f t="shared" ref="AX21" si="44">(LEFT(AW21,4)+1)&amp;"/"&amp;(RIGHT(AW21,2)+1)</f>
        <v>2067/68</v>
      </c>
      <c r="AY21" s="101" t="str">
        <f t="shared" ref="AY21" si="45">(LEFT(AX21,4)+1)&amp;"/"&amp;(RIGHT(AX21,2)+1)</f>
        <v>2068/69</v>
      </c>
      <c r="AZ21" s="101" t="str">
        <f t="shared" ref="AZ21" si="46">(LEFT(AY21,4)+1)&amp;"/"&amp;(RIGHT(AY21,2)+1)</f>
        <v>2069/70</v>
      </c>
      <c r="BA21" s="101" t="str">
        <f t="shared" ref="BA21" si="47">(LEFT(AZ21,4)+1)&amp;"/"&amp;(RIGHT(AZ21,2)+1)</f>
        <v>2070/71</v>
      </c>
      <c r="BB21" s="101" t="str">
        <f t="shared" ref="BB21" si="48">(LEFT(BA21,4)+1)&amp;"/"&amp;(RIGHT(BA21,2)+1)</f>
        <v>2071/72</v>
      </c>
      <c r="BC21" s="101" t="str">
        <f t="shared" ref="BC21" si="49">(LEFT(BB21,4)+1)&amp;"/"&amp;(RIGHT(BB21,2)+1)</f>
        <v>2072/73</v>
      </c>
      <c r="BD21" s="101" t="str">
        <f t="shared" ref="BD21" si="50">(LEFT(BC21,4)+1)&amp;"/"&amp;(RIGHT(BC21,2)+1)</f>
        <v>2073/74</v>
      </c>
      <c r="BE21" s="101" t="str">
        <f t="shared" ref="BE21" si="51">(LEFT(BD21,4)+1)&amp;"/"&amp;(RIGHT(BD21,2)+1)</f>
        <v>2074/75</v>
      </c>
      <c r="BF21" s="101" t="str">
        <f t="shared" ref="BF21" si="52">(LEFT(BE21,4)+1)&amp;"/"&amp;(RIGHT(BE21,2)+1)</f>
        <v>2075/76</v>
      </c>
      <c r="BG21" s="101" t="str">
        <f t="shared" ref="BG21" si="53">(LEFT(BF21,4)+1)&amp;"/"&amp;(RIGHT(BF21,2)+1)</f>
        <v>2076/77</v>
      </c>
      <c r="BH21" s="101" t="str">
        <f t="shared" ref="BH21" si="54">(LEFT(BG21,4)+1)&amp;"/"&amp;(RIGHT(BG21,2)+1)</f>
        <v>2077/78</v>
      </c>
      <c r="BI21" s="101" t="str">
        <f t="shared" ref="BI21" si="55">(LEFT(BH21,4)+1)&amp;"/"&amp;(RIGHT(BH21,2)+1)</f>
        <v>2078/79</v>
      </c>
      <c r="BJ21" s="101" t="str">
        <f t="shared" ref="BJ21" si="56">(LEFT(BI21,4)+1)&amp;"/"&amp;(RIGHT(BI21,2)+1)</f>
        <v>2079/80</v>
      </c>
      <c r="BK21" s="101" t="str">
        <f t="shared" ref="BK21" si="57">(LEFT(BJ21,4)+1)&amp;"/"&amp;(RIGHT(BJ21,2)+1)</f>
        <v>2080/81</v>
      </c>
      <c r="BL21" s="101" t="str">
        <f t="shared" ref="BL21" si="58">(LEFT(BK21,4)+1)&amp;"/"&amp;(RIGHT(BK21,2)+1)</f>
        <v>2081/82</v>
      </c>
    </row>
    <row r="22" spans="2:64" ht="14.5" customHeight="1" x14ac:dyDescent="0.35">
      <c r="B22" s="430" t="s">
        <v>97</v>
      </c>
      <c r="C22" s="432" t="s">
        <v>348</v>
      </c>
      <c r="D22" s="89" t="s">
        <v>83</v>
      </c>
      <c r="E22" s="383">
        <f>'Table A4 Economic Costs'!E18*(1+$E$13)</f>
        <v>0</v>
      </c>
      <c r="F22" s="383">
        <f>'Table A4 Economic Costs'!F18*(1+$E$13)</f>
        <v>0</v>
      </c>
      <c r="G22" s="383">
        <f>'Table A4 Economic Costs'!G18*(1+$E$13)</f>
        <v>0</v>
      </c>
      <c r="H22" s="383">
        <f>'Table A4 Economic Costs'!H18*(1+$E$13)</f>
        <v>0</v>
      </c>
      <c r="I22" s="383">
        <f>'Table A4 Economic Costs'!I18*(1+$E$13)</f>
        <v>0</v>
      </c>
      <c r="J22" s="383">
        <f>'Table A4 Economic Costs'!J18*(1+$E$13)</f>
        <v>0</v>
      </c>
      <c r="K22" s="383">
        <f>'Table A4 Economic Costs'!K18*(1+$E$13)</f>
        <v>0</v>
      </c>
      <c r="L22" s="383">
        <f>'Table A4 Economic Costs'!L18*(1+$E$13)</f>
        <v>0</v>
      </c>
      <c r="M22" s="383">
        <f>'Table A4 Economic Costs'!M18*(1+$E$13)</f>
        <v>0</v>
      </c>
      <c r="N22" s="383">
        <f>'Table A4 Economic Costs'!N18*(1+$E$13)</f>
        <v>0</v>
      </c>
      <c r="O22" s="383">
        <f>'Table A4 Economic Costs'!O18*(1+$E$13)</f>
        <v>0</v>
      </c>
      <c r="P22" s="383">
        <f>'Table A4 Economic Costs'!P18*(1+$E$13)</f>
        <v>0</v>
      </c>
      <c r="Q22" s="383">
        <f>'Table A4 Economic Costs'!Q18*(1+$E$13)</f>
        <v>0</v>
      </c>
      <c r="R22" s="383">
        <f>'Table A4 Economic Costs'!R18*(1+$E$13)</f>
        <v>0</v>
      </c>
      <c r="S22" s="383">
        <f>'Table A4 Economic Costs'!S18*(1+$E$13)</f>
        <v>0</v>
      </c>
      <c r="T22" s="383">
        <f>'Table A4 Economic Costs'!T18*(1+$E$13)</f>
        <v>0</v>
      </c>
      <c r="U22" s="383">
        <f>'Table A4 Economic Costs'!U18*(1+$E$13)</f>
        <v>0</v>
      </c>
      <c r="V22" s="383">
        <f>'Table A4 Economic Costs'!V18*(1+$E$13)</f>
        <v>0</v>
      </c>
      <c r="W22" s="383">
        <f>'Table A4 Economic Costs'!W18*(1+$E$13)</f>
        <v>0</v>
      </c>
      <c r="X22" s="383">
        <f>'Table A4 Economic Costs'!X18*(1+$E$13)</f>
        <v>0</v>
      </c>
      <c r="Y22" s="383">
        <f>'Table A4 Economic Costs'!Y18*(1+$E$13)</f>
        <v>0</v>
      </c>
      <c r="Z22" s="383">
        <f>'Table A4 Economic Costs'!Z18*(1+$E$13)</f>
        <v>0</v>
      </c>
      <c r="AA22" s="383">
        <f>'Table A4 Economic Costs'!AA18*(1+$E$13)</f>
        <v>0</v>
      </c>
      <c r="AB22" s="383">
        <f>'Table A4 Economic Costs'!AB18*(1+$E$13)</f>
        <v>0</v>
      </c>
      <c r="AC22" s="383">
        <f>'Table A4 Economic Costs'!AC18*(1+$E$13)</f>
        <v>0</v>
      </c>
      <c r="AD22" s="383">
        <f>'Table A4 Economic Costs'!AD18*(1+$E$13)</f>
        <v>0</v>
      </c>
      <c r="AE22" s="383">
        <f>'Table A4 Economic Costs'!AE18*(1+$E$13)</f>
        <v>0</v>
      </c>
      <c r="AF22" s="383">
        <f>'Table A4 Economic Costs'!AF18*(1+$E$13)</f>
        <v>0</v>
      </c>
      <c r="AG22" s="383">
        <f>'Table A4 Economic Costs'!AG18*(1+$E$13)</f>
        <v>0</v>
      </c>
      <c r="AH22" s="383">
        <f>'Table A4 Economic Costs'!AH18*(1+$E$13)</f>
        <v>0</v>
      </c>
      <c r="AI22" s="383">
        <f>'Table A4 Economic Costs'!AI18*(1+$E$13)</f>
        <v>0</v>
      </c>
      <c r="AJ22" s="383">
        <f>'Table A4 Economic Costs'!AJ18*(1+$E$13)</f>
        <v>0</v>
      </c>
      <c r="AK22" s="383">
        <f>'Table A4 Economic Costs'!AK18*(1+$E$13)</f>
        <v>0</v>
      </c>
      <c r="AL22" s="383">
        <f>'Table A4 Economic Costs'!AL18*(1+$E$13)</f>
        <v>0</v>
      </c>
      <c r="AM22" s="383">
        <f>'Table A4 Economic Costs'!AM18*(1+$E$13)</f>
        <v>0</v>
      </c>
      <c r="AN22" s="383">
        <f>'Table A4 Economic Costs'!AN18*(1+$E$13)</f>
        <v>0</v>
      </c>
      <c r="AO22" s="383">
        <f>'Table A4 Economic Costs'!AO18*(1+$E$13)</f>
        <v>0</v>
      </c>
      <c r="AP22" s="383">
        <f>'Table A4 Economic Costs'!AP18*(1+$E$13)</f>
        <v>0</v>
      </c>
      <c r="AQ22" s="383">
        <f>'Table A4 Economic Costs'!AQ18*(1+$E$13)</f>
        <v>0</v>
      </c>
      <c r="AR22" s="383">
        <f>'Table A4 Economic Costs'!AR18*(1+$E$13)</f>
        <v>0</v>
      </c>
      <c r="AS22" s="383">
        <f>'Table A4 Economic Costs'!AS18*(1+$E$13)</f>
        <v>0</v>
      </c>
      <c r="AT22" s="383">
        <f>'Table A4 Economic Costs'!AT18*(1+$E$13)</f>
        <v>0</v>
      </c>
      <c r="AU22" s="383">
        <f>'Table A4 Economic Costs'!AU18*(1+$E$13)</f>
        <v>0</v>
      </c>
      <c r="AV22" s="383">
        <f>'Table A4 Economic Costs'!AV18*(1+$E$13)</f>
        <v>0</v>
      </c>
      <c r="AW22" s="383">
        <f>'Table A4 Economic Costs'!AW18*(1+$E$13)</f>
        <v>0</v>
      </c>
      <c r="AX22" s="383">
        <f>'Table A4 Economic Costs'!AX18*(1+$E$13)</f>
        <v>0</v>
      </c>
      <c r="AY22" s="383">
        <f>'Table A4 Economic Costs'!AY18*(1+$E$13)</f>
        <v>0</v>
      </c>
      <c r="AZ22" s="383">
        <f>'Table A4 Economic Costs'!AZ18*(1+$E$13)</f>
        <v>0</v>
      </c>
      <c r="BA22" s="383">
        <f>'Table A4 Economic Costs'!BA18*(1+$E$13)</f>
        <v>0</v>
      </c>
      <c r="BB22" s="383">
        <f>'Table A4 Economic Costs'!BB18*(1+$E$13)</f>
        <v>0</v>
      </c>
      <c r="BC22" s="383">
        <f>'Table A4 Economic Costs'!BC18*(1+$E$13)</f>
        <v>0</v>
      </c>
      <c r="BD22" s="383">
        <f>'Table A4 Economic Costs'!BD18*(1+$E$13)</f>
        <v>0</v>
      </c>
      <c r="BE22" s="383">
        <f>'Table A4 Economic Costs'!BE18*(1+$E$13)</f>
        <v>0</v>
      </c>
      <c r="BF22" s="383">
        <f>'Table A4 Economic Costs'!BF18*(1+$E$13)</f>
        <v>0</v>
      </c>
      <c r="BG22" s="383">
        <f>'Table A4 Economic Costs'!BG18*(1+$E$13)</f>
        <v>0</v>
      </c>
      <c r="BH22" s="383">
        <f>'Table A4 Economic Costs'!BH18*(1+$E$13)</f>
        <v>0</v>
      </c>
      <c r="BI22" s="383">
        <f>'Table A4 Economic Costs'!BI18*(1+$E$13)</f>
        <v>0</v>
      </c>
      <c r="BJ22" s="383">
        <f>'Table A4 Economic Costs'!BJ18*(1+$E$13)</f>
        <v>0</v>
      </c>
      <c r="BK22" s="383">
        <f>'Table A4 Economic Costs'!BK18*(1+$E$13)</f>
        <v>0</v>
      </c>
      <c r="BL22" s="383">
        <f>'Table A4 Economic Costs'!BL18*(1+$E$13)</f>
        <v>0</v>
      </c>
    </row>
    <row r="23" spans="2:64" x14ac:dyDescent="0.35">
      <c r="B23" s="430"/>
      <c r="C23" s="433"/>
      <c r="D23" s="89" t="s">
        <v>84</v>
      </c>
      <c r="E23" s="383">
        <f>'Table A4 Economic Costs'!E19*(1+$E$13)</f>
        <v>0</v>
      </c>
      <c r="F23" s="383">
        <f>'Table A4 Economic Costs'!F19*(1+$E$13)</f>
        <v>0</v>
      </c>
      <c r="G23" s="383">
        <f>'Table A4 Economic Costs'!G19*(1+$E$13)</f>
        <v>0</v>
      </c>
      <c r="H23" s="383">
        <f>'Table A4 Economic Costs'!H19*(1+$E$13)</f>
        <v>0</v>
      </c>
      <c r="I23" s="383">
        <f>'Table A4 Economic Costs'!I19*(1+$E$13)</f>
        <v>0</v>
      </c>
      <c r="J23" s="383">
        <f>'Table A4 Economic Costs'!J19*(1+$E$13)</f>
        <v>0</v>
      </c>
      <c r="K23" s="383">
        <f>'Table A4 Economic Costs'!K19*(1+$E$13)</f>
        <v>0</v>
      </c>
      <c r="L23" s="383">
        <f>'Table A4 Economic Costs'!L19*(1+$E$13)</f>
        <v>0</v>
      </c>
      <c r="M23" s="383">
        <f>'Table A4 Economic Costs'!M19*(1+$E$13)</f>
        <v>0</v>
      </c>
      <c r="N23" s="383">
        <f>'Table A4 Economic Costs'!N19*(1+$E$13)</f>
        <v>0</v>
      </c>
      <c r="O23" s="383">
        <f>'Table A4 Economic Costs'!O19*(1+$E$13)</f>
        <v>0</v>
      </c>
      <c r="P23" s="383">
        <f>'Table A4 Economic Costs'!P19*(1+$E$13)</f>
        <v>0</v>
      </c>
      <c r="Q23" s="383">
        <f>'Table A4 Economic Costs'!Q19*(1+$E$13)</f>
        <v>0</v>
      </c>
      <c r="R23" s="383">
        <f>'Table A4 Economic Costs'!R19*(1+$E$13)</f>
        <v>0</v>
      </c>
      <c r="S23" s="383">
        <f>'Table A4 Economic Costs'!S19*(1+$E$13)</f>
        <v>0</v>
      </c>
      <c r="T23" s="383">
        <f>'Table A4 Economic Costs'!T19*(1+$E$13)</f>
        <v>0</v>
      </c>
      <c r="U23" s="383">
        <f>'Table A4 Economic Costs'!U19*(1+$E$13)</f>
        <v>0</v>
      </c>
      <c r="V23" s="383">
        <f>'Table A4 Economic Costs'!V19*(1+$E$13)</f>
        <v>0</v>
      </c>
      <c r="W23" s="383">
        <f>'Table A4 Economic Costs'!W19*(1+$E$13)</f>
        <v>0</v>
      </c>
      <c r="X23" s="383">
        <f>'Table A4 Economic Costs'!X19*(1+$E$13)</f>
        <v>0</v>
      </c>
      <c r="Y23" s="383">
        <f>'Table A4 Economic Costs'!Y19*(1+$E$13)</f>
        <v>0</v>
      </c>
      <c r="Z23" s="383">
        <f>'Table A4 Economic Costs'!Z19*(1+$E$13)</f>
        <v>0</v>
      </c>
      <c r="AA23" s="383">
        <f>'Table A4 Economic Costs'!AA19*(1+$E$13)</f>
        <v>0</v>
      </c>
      <c r="AB23" s="383">
        <f>'Table A4 Economic Costs'!AB19*(1+$E$13)</f>
        <v>0</v>
      </c>
      <c r="AC23" s="383">
        <f>'Table A4 Economic Costs'!AC19*(1+$E$13)</f>
        <v>0</v>
      </c>
      <c r="AD23" s="383">
        <f>'Table A4 Economic Costs'!AD19*(1+$E$13)</f>
        <v>0</v>
      </c>
      <c r="AE23" s="383">
        <f>'Table A4 Economic Costs'!AE19*(1+$E$13)</f>
        <v>0</v>
      </c>
      <c r="AF23" s="383">
        <f>'Table A4 Economic Costs'!AF19*(1+$E$13)</f>
        <v>0</v>
      </c>
      <c r="AG23" s="383">
        <f>'Table A4 Economic Costs'!AG19*(1+$E$13)</f>
        <v>0</v>
      </c>
      <c r="AH23" s="383">
        <f>'Table A4 Economic Costs'!AH19*(1+$E$13)</f>
        <v>0</v>
      </c>
      <c r="AI23" s="383">
        <f>'Table A4 Economic Costs'!AI19*(1+$E$13)</f>
        <v>0</v>
      </c>
      <c r="AJ23" s="383">
        <f>'Table A4 Economic Costs'!AJ19*(1+$E$13)</f>
        <v>0</v>
      </c>
      <c r="AK23" s="383">
        <f>'Table A4 Economic Costs'!AK19*(1+$E$13)</f>
        <v>0</v>
      </c>
      <c r="AL23" s="383">
        <f>'Table A4 Economic Costs'!AL19*(1+$E$13)</f>
        <v>0</v>
      </c>
      <c r="AM23" s="383">
        <f>'Table A4 Economic Costs'!AM19*(1+$E$13)</f>
        <v>0</v>
      </c>
      <c r="AN23" s="383">
        <f>'Table A4 Economic Costs'!AN19*(1+$E$13)</f>
        <v>0</v>
      </c>
      <c r="AO23" s="383">
        <f>'Table A4 Economic Costs'!AO19*(1+$E$13)</f>
        <v>0</v>
      </c>
      <c r="AP23" s="383">
        <f>'Table A4 Economic Costs'!AP19*(1+$E$13)</f>
        <v>0</v>
      </c>
      <c r="AQ23" s="383">
        <f>'Table A4 Economic Costs'!AQ19*(1+$E$13)</f>
        <v>0</v>
      </c>
      <c r="AR23" s="383">
        <f>'Table A4 Economic Costs'!AR19*(1+$E$13)</f>
        <v>0</v>
      </c>
      <c r="AS23" s="383">
        <f>'Table A4 Economic Costs'!AS19*(1+$E$13)</f>
        <v>0</v>
      </c>
      <c r="AT23" s="383">
        <f>'Table A4 Economic Costs'!AT19*(1+$E$13)</f>
        <v>0</v>
      </c>
      <c r="AU23" s="383">
        <f>'Table A4 Economic Costs'!AU19*(1+$E$13)</f>
        <v>0</v>
      </c>
      <c r="AV23" s="383">
        <f>'Table A4 Economic Costs'!AV19*(1+$E$13)</f>
        <v>0</v>
      </c>
      <c r="AW23" s="383">
        <f>'Table A4 Economic Costs'!AW19*(1+$E$13)</f>
        <v>0</v>
      </c>
      <c r="AX23" s="383">
        <f>'Table A4 Economic Costs'!AX19*(1+$E$13)</f>
        <v>0</v>
      </c>
      <c r="AY23" s="383">
        <f>'Table A4 Economic Costs'!AY19*(1+$E$13)</f>
        <v>0</v>
      </c>
      <c r="AZ23" s="383">
        <f>'Table A4 Economic Costs'!AZ19*(1+$E$13)</f>
        <v>0</v>
      </c>
      <c r="BA23" s="383">
        <f>'Table A4 Economic Costs'!BA19*(1+$E$13)</f>
        <v>0</v>
      </c>
      <c r="BB23" s="383">
        <f>'Table A4 Economic Costs'!BB19*(1+$E$13)</f>
        <v>0</v>
      </c>
      <c r="BC23" s="383">
        <f>'Table A4 Economic Costs'!BC19*(1+$E$13)</f>
        <v>0</v>
      </c>
      <c r="BD23" s="383">
        <f>'Table A4 Economic Costs'!BD19*(1+$E$13)</f>
        <v>0</v>
      </c>
      <c r="BE23" s="383">
        <f>'Table A4 Economic Costs'!BE19*(1+$E$13)</f>
        <v>0</v>
      </c>
      <c r="BF23" s="383">
        <f>'Table A4 Economic Costs'!BF19*(1+$E$13)</f>
        <v>0</v>
      </c>
      <c r="BG23" s="383">
        <f>'Table A4 Economic Costs'!BG19*(1+$E$13)</f>
        <v>0</v>
      </c>
      <c r="BH23" s="383">
        <f>'Table A4 Economic Costs'!BH19*(1+$E$13)</f>
        <v>0</v>
      </c>
      <c r="BI23" s="383">
        <f>'Table A4 Economic Costs'!BI19*(1+$E$13)</f>
        <v>0</v>
      </c>
      <c r="BJ23" s="383">
        <f>'Table A4 Economic Costs'!BJ19*(1+$E$13)</f>
        <v>0</v>
      </c>
      <c r="BK23" s="383">
        <f>'Table A4 Economic Costs'!BK19*(1+$E$13)</f>
        <v>0</v>
      </c>
      <c r="BL23" s="383">
        <f>'Table A4 Economic Costs'!BL19*(1+$E$13)</f>
        <v>0</v>
      </c>
    </row>
    <row r="24" spans="2:64" x14ac:dyDescent="0.35">
      <c r="B24" s="443"/>
      <c r="C24" s="434"/>
      <c r="D24" s="89" t="s">
        <v>85</v>
      </c>
      <c r="E24" s="383">
        <f>'Table A4 Economic Costs'!E20*(1+$E$13)</f>
        <v>0</v>
      </c>
      <c r="F24" s="383">
        <f>'Table A4 Economic Costs'!F20*(1+$E$13)</f>
        <v>0</v>
      </c>
      <c r="G24" s="383">
        <f>'Table A4 Economic Costs'!G20*(1+$E$13)</f>
        <v>0</v>
      </c>
      <c r="H24" s="383">
        <f>'Table A4 Economic Costs'!H20*(1+$E$13)</f>
        <v>0</v>
      </c>
      <c r="I24" s="383">
        <f>'Table A4 Economic Costs'!I20*(1+$E$13)</f>
        <v>0</v>
      </c>
      <c r="J24" s="383">
        <f>'Table A4 Economic Costs'!J20*(1+$E$13)</f>
        <v>0</v>
      </c>
      <c r="K24" s="383">
        <f>'Table A4 Economic Costs'!K20*(1+$E$13)</f>
        <v>0</v>
      </c>
      <c r="L24" s="383">
        <f>'Table A4 Economic Costs'!L20*(1+$E$13)</f>
        <v>0</v>
      </c>
      <c r="M24" s="383">
        <f>'Table A4 Economic Costs'!M20*(1+$E$13)</f>
        <v>0</v>
      </c>
      <c r="N24" s="383">
        <f>'Table A4 Economic Costs'!N20*(1+$E$13)</f>
        <v>0</v>
      </c>
      <c r="O24" s="383">
        <f>'Table A4 Economic Costs'!O20*(1+$E$13)</f>
        <v>0</v>
      </c>
      <c r="P24" s="383">
        <f>'Table A4 Economic Costs'!P20*(1+$E$13)</f>
        <v>0</v>
      </c>
      <c r="Q24" s="383">
        <f>'Table A4 Economic Costs'!Q20*(1+$E$13)</f>
        <v>0</v>
      </c>
      <c r="R24" s="383">
        <f>'Table A4 Economic Costs'!R20*(1+$E$13)</f>
        <v>0</v>
      </c>
      <c r="S24" s="383">
        <f>'Table A4 Economic Costs'!S20*(1+$E$13)</f>
        <v>0</v>
      </c>
      <c r="T24" s="383">
        <f>'Table A4 Economic Costs'!T20*(1+$E$13)</f>
        <v>0</v>
      </c>
      <c r="U24" s="383">
        <f>'Table A4 Economic Costs'!U20*(1+$E$13)</f>
        <v>0</v>
      </c>
      <c r="V24" s="383">
        <f>'Table A4 Economic Costs'!V20*(1+$E$13)</f>
        <v>0</v>
      </c>
      <c r="W24" s="383">
        <f>'Table A4 Economic Costs'!W20*(1+$E$13)</f>
        <v>0</v>
      </c>
      <c r="X24" s="383">
        <f>'Table A4 Economic Costs'!X20*(1+$E$13)</f>
        <v>0</v>
      </c>
      <c r="Y24" s="383">
        <f>'Table A4 Economic Costs'!Y20*(1+$E$13)</f>
        <v>0</v>
      </c>
      <c r="Z24" s="383">
        <f>'Table A4 Economic Costs'!Z20*(1+$E$13)</f>
        <v>0</v>
      </c>
      <c r="AA24" s="383">
        <f>'Table A4 Economic Costs'!AA20*(1+$E$13)</f>
        <v>0</v>
      </c>
      <c r="AB24" s="383">
        <f>'Table A4 Economic Costs'!AB20*(1+$E$13)</f>
        <v>0</v>
      </c>
      <c r="AC24" s="383">
        <f>'Table A4 Economic Costs'!AC20*(1+$E$13)</f>
        <v>0</v>
      </c>
      <c r="AD24" s="383">
        <f>'Table A4 Economic Costs'!AD20*(1+$E$13)</f>
        <v>0</v>
      </c>
      <c r="AE24" s="383">
        <f>'Table A4 Economic Costs'!AE20*(1+$E$13)</f>
        <v>0</v>
      </c>
      <c r="AF24" s="383">
        <f>'Table A4 Economic Costs'!AF20*(1+$E$13)</f>
        <v>0</v>
      </c>
      <c r="AG24" s="383">
        <f>'Table A4 Economic Costs'!AG20*(1+$E$13)</f>
        <v>0</v>
      </c>
      <c r="AH24" s="383">
        <f>'Table A4 Economic Costs'!AH20*(1+$E$13)</f>
        <v>0</v>
      </c>
      <c r="AI24" s="383">
        <f>'Table A4 Economic Costs'!AI20*(1+$E$13)</f>
        <v>0</v>
      </c>
      <c r="AJ24" s="383">
        <f>'Table A4 Economic Costs'!AJ20*(1+$E$13)</f>
        <v>0</v>
      </c>
      <c r="AK24" s="383">
        <f>'Table A4 Economic Costs'!AK20*(1+$E$13)</f>
        <v>0</v>
      </c>
      <c r="AL24" s="383">
        <f>'Table A4 Economic Costs'!AL20*(1+$E$13)</f>
        <v>0</v>
      </c>
      <c r="AM24" s="383">
        <f>'Table A4 Economic Costs'!AM20*(1+$E$13)</f>
        <v>0</v>
      </c>
      <c r="AN24" s="383">
        <f>'Table A4 Economic Costs'!AN20*(1+$E$13)</f>
        <v>0</v>
      </c>
      <c r="AO24" s="383">
        <f>'Table A4 Economic Costs'!AO20*(1+$E$13)</f>
        <v>0</v>
      </c>
      <c r="AP24" s="383">
        <f>'Table A4 Economic Costs'!AP20*(1+$E$13)</f>
        <v>0</v>
      </c>
      <c r="AQ24" s="383">
        <f>'Table A4 Economic Costs'!AQ20*(1+$E$13)</f>
        <v>0</v>
      </c>
      <c r="AR24" s="383">
        <f>'Table A4 Economic Costs'!AR20*(1+$E$13)</f>
        <v>0</v>
      </c>
      <c r="AS24" s="383">
        <f>'Table A4 Economic Costs'!AS20*(1+$E$13)</f>
        <v>0</v>
      </c>
      <c r="AT24" s="383">
        <f>'Table A4 Economic Costs'!AT20*(1+$E$13)</f>
        <v>0</v>
      </c>
      <c r="AU24" s="383">
        <f>'Table A4 Economic Costs'!AU20*(1+$E$13)</f>
        <v>0</v>
      </c>
      <c r="AV24" s="383">
        <f>'Table A4 Economic Costs'!AV20*(1+$E$13)</f>
        <v>0</v>
      </c>
      <c r="AW24" s="383">
        <f>'Table A4 Economic Costs'!AW20*(1+$E$13)</f>
        <v>0</v>
      </c>
      <c r="AX24" s="383">
        <f>'Table A4 Economic Costs'!AX20*(1+$E$13)</f>
        <v>0</v>
      </c>
      <c r="AY24" s="383">
        <f>'Table A4 Economic Costs'!AY20*(1+$E$13)</f>
        <v>0</v>
      </c>
      <c r="AZ24" s="383">
        <f>'Table A4 Economic Costs'!AZ20*(1+$E$13)</f>
        <v>0</v>
      </c>
      <c r="BA24" s="383">
        <f>'Table A4 Economic Costs'!BA20*(1+$E$13)</f>
        <v>0</v>
      </c>
      <c r="BB24" s="383">
        <f>'Table A4 Economic Costs'!BB20*(1+$E$13)</f>
        <v>0</v>
      </c>
      <c r="BC24" s="383">
        <f>'Table A4 Economic Costs'!BC20*(1+$E$13)</f>
        <v>0</v>
      </c>
      <c r="BD24" s="383">
        <f>'Table A4 Economic Costs'!BD20*(1+$E$13)</f>
        <v>0</v>
      </c>
      <c r="BE24" s="383">
        <f>'Table A4 Economic Costs'!BE20*(1+$E$13)</f>
        <v>0</v>
      </c>
      <c r="BF24" s="383">
        <f>'Table A4 Economic Costs'!BF20*(1+$E$13)</f>
        <v>0</v>
      </c>
      <c r="BG24" s="383">
        <f>'Table A4 Economic Costs'!BG20*(1+$E$13)</f>
        <v>0</v>
      </c>
      <c r="BH24" s="383">
        <f>'Table A4 Economic Costs'!BH20*(1+$E$13)</f>
        <v>0</v>
      </c>
      <c r="BI24" s="383">
        <f>'Table A4 Economic Costs'!BI20*(1+$E$13)</f>
        <v>0</v>
      </c>
      <c r="BJ24" s="383">
        <f>'Table A4 Economic Costs'!BJ20*(1+$E$13)</f>
        <v>0</v>
      </c>
      <c r="BK24" s="383">
        <f>'Table A4 Economic Costs'!BK20*(1+$E$13)</f>
        <v>0</v>
      </c>
      <c r="BL24" s="383">
        <f>'Table A4 Economic Costs'!BL20*(1+$E$13)</f>
        <v>0</v>
      </c>
    </row>
    <row r="25" spans="2:64" x14ac:dyDescent="0.35">
      <c r="C25" s="88"/>
    </row>
    <row r="26" spans="2:64" x14ac:dyDescent="0.35">
      <c r="C26" s="88"/>
      <c r="E26" s="101" t="str">
        <f>'Table A1 Methodology Note'!$D$16</f>
        <v>2022/23</v>
      </c>
      <c r="F26" s="101" t="str">
        <f>(LEFT(E26,4)+1)&amp;"/"&amp;(RIGHT(E26,2)+1)</f>
        <v>2023/24</v>
      </c>
      <c r="G26" s="101" t="str">
        <f t="shared" ref="G26" si="59">(LEFT(F26,4)+1)&amp;"/"&amp;(RIGHT(F26,2)+1)</f>
        <v>2024/25</v>
      </c>
      <c r="H26" s="101" t="str">
        <f t="shared" ref="H26" si="60">(LEFT(G26,4)+1)&amp;"/"&amp;(RIGHT(G26,2)+1)</f>
        <v>2025/26</v>
      </c>
      <c r="I26" s="101" t="str">
        <f t="shared" ref="I26" si="61">(LEFT(H26,4)+1)&amp;"/"&amp;(RIGHT(H26,2)+1)</f>
        <v>2026/27</v>
      </c>
      <c r="J26" s="101" t="str">
        <f t="shared" ref="J26" si="62">(LEFT(I26,4)+1)&amp;"/"&amp;(RIGHT(I26,2)+1)</f>
        <v>2027/28</v>
      </c>
      <c r="K26" s="101" t="str">
        <f t="shared" ref="K26" si="63">(LEFT(J26,4)+1)&amp;"/"&amp;(RIGHT(J26,2)+1)</f>
        <v>2028/29</v>
      </c>
      <c r="L26" s="101" t="str">
        <f t="shared" ref="L26" si="64">(LEFT(K26,4)+1)&amp;"/"&amp;(RIGHT(K26,2)+1)</f>
        <v>2029/30</v>
      </c>
      <c r="M26" s="101" t="str">
        <f t="shared" ref="M26" si="65">(LEFT(L26,4)+1)&amp;"/"&amp;(RIGHT(L26,2)+1)</f>
        <v>2030/31</v>
      </c>
      <c r="N26" s="101" t="str">
        <f t="shared" ref="N26" si="66">(LEFT(M26,4)+1)&amp;"/"&amp;(RIGHT(M26,2)+1)</f>
        <v>2031/32</v>
      </c>
      <c r="O26" s="101" t="str">
        <f t="shared" ref="O26" si="67">(LEFT(N26,4)+1)&amp;"/"&amp;(RIGHT(N26,2)+1)</f>
        <v>2032/33</v>
      </c>
      <c r="P26" s="101" t="str">
        <f t="shared" ref="P26" si="68">(LEFT(O26,4)+1)&amp;"/"&amp;(RIGHT(O26,2)+1)</f>
        <v>2033/34</v>
      </c>
      <c r="Q26" s="101" t="str">
        <f t="shared" ref="Q26" si="69">(LEFT(P26,4)+1)&amp;"/"&amp;(RIGHT(P26,2)+1)</f>
        <v>2034/35</v>
      </c>
      <c r="R26" s="101" t="str">
        <f t="shared" ref="R26" si="70">(LEFT(Q26,4)+1)&amp;"/"&amp;(RIGHT(Q26,2)+1)</f>
        <v>2035/36</v>
      </c>
      <c r="S26" s="101" t="str">
        <f t="shared" ref="S26" si="71">(LEFT(R26,4)+1)&amp;"/"&amp;(RIGHT(R26,2)+1)</f>
        <v>2036/37</v>
      </c>
      <c r="T26" s="101" t="str">
        <f t="shared" ref="T26" si="72">(LEFT(S26,4)+1)&amp;"/"&amp;(RIGHT(S26,2)+1)</f>
        <v>2037/38</v>
      </c>
      <c r="U26" s="101" t="str">
        <f t="shared" ref="U26" si="73">(LEFT(T26,4)+1)&amp;"/"&amp;(RIGHT(T26,2)+1)</f>
        <v>2038/39</v>
      </c>
      <c r="V26" s="101" t="str">
        <f t="shared" ref="V26" si="74">(LEFT(U26,4)+1)&amp;"/"&amp;(RIGHT(U26,2)+1)</f>
        <v>2039/40</v>
      </c>
      <c r="W26" s="101" t="str">
        <f t="shared" ref="W26" si="75">(LEFT(V26,4)+1)&amp;"/"&amp;(RIGHT(V26,2)+1)</f>
        <v>2040/41</v>
      </c>
      <c r="X26" s="101" t="str">
        <f t="shared" ref="X26" si="76">(LEFT(W26,4)+1)&amp;"/"&amp;(RIGHT(W26,2)+1)</f>
        <v>2041/42</v>
      </c>
      <c r="Y26" s="101" t="str">
        <f t="shared" ref="Y26" si="77">(LEFT(X26,4)+1)&amp;"/"&amp;(RIGHT(X26,2)+1)</f>
        <v>2042/43</v>
      </c>
      <c r="Z26" s="101" t="str">
        <f t="shared" ref="Z26" si="78">(LEFT(Y26,4)+1)&amp;"/"&amp;(RIGHT(Y26,2)+1)</f>
        <v>2043/44</v>
      </c>
      <c r="AA26" s="101" t="str">
        <f t="shared" ref="AA26" si="79">(LEFT(Z26,4)+1)&amp;"/"&amp;(RIGHT(Z26,2)+1)</f>
        <v>2044/45</v>
      </c>
      <c r="AB26" s="101" t="str">
        <f t="shared" ref="AB26" si="80">(LEFT(AA26,4)+1)&amp;"/"&amp;(RIGHT(AA26,2)+1)</f>
        <v>2045/46</v>
      </c>
      <c r="AC26" s="101" t="str">
        <f t="shared" ref="AC26" si="81">(LEFT(AB26,4)+1)&amp;"/"&amp;(RIGHT(AB26,2)+1)</f>
        <v>2046/47</v>
      </c>
      <c r="AD26" s="101" t="str">
        <f t="shared" ref="AD26" si="82">(LEFT(AC26,4)+1)&amp;"/"&amp;(RIGHT(AC26,2)+1)</f>
        <v>2047/48</v>
      </c>
      <c r="AE26" s="101" t="str">
        <f t="shared" ref="AE26" si="83">(LEFT(AD26,4)+1)&amp;"/"&amp;(RIGHT(AD26,2)+1)</f>
        <v>2048/49</v>
      </c>
      <c r="AF26" s="101" t="str">
        <f t="shared" ref="AF26" si="84">(LEFT(AE26,4)+1)&amp;"/"&amp;(RIGHT(AE26,2)+1)</f>
        <v>2049/50</v>
      </c>
      <c r="AG26" s="101" t="str">
        <f t="shared" ref="AG26" si="85">(LEFT(AF26,4)+1)&amp;"/"&amp;(RIGHT(AF26,2)+1)</f>
        <v>2050/51</v>
      </c>
      <c r="AH26" s="101" t="str">
        <f t="shared" ref="AH26" si="86">(LEFT(AG26,4)+1)&amp;"/"&amp;(RIGHT(AG26,2)+1)</f>
        <v>2051/52</v>
      </c>
      <c r="AI26" s="101" t="str">
        <f t="shared" ref="AI26" si="87">(LEFT(AH26,4)+1)&amp;"/"&amp;(RIGHT(AH26,2)+1)</f>
        <v>2052/53</v>
      </c>
      <c r="AJ26" s="101" t="str">
        <f t="shared" ref="AJ26" si="88">(LEFT(AI26,4)+1)&amp;"/"&amp;(RIGHT(AI26,2)+1)</f>
        <v>2053/54</v>
      </c>
      <c r="AK26" s="101" t="str">
        <f t="shared" ref="AK26" si="89">(LEFT(AJ26,4)+1)&amp;"/"&amp;(RIGHT(AJ26,2)+1)</f>
        <v>2054/55</v>
      </c>
      <c r="AL26" s="101" t="str">
        <f t="shared" ref="AL26" si="90">(LEFT(AK26,4)+1)&amp;"/"&amp;(RIGHT(AK26,2)+1)</f>
        <v>2055/56</v>
      </c>
      <c r="AM26" s="101" t="str">
        <f t="shared" ref="AM26" si="91">(LEFT(AL26,4)+1)&amp;"/"&amp;(RIGHT(AL26,2)+1)</f>
        <v>2056/57</v>
      </c>
      <c r="AN26" s="101" t="str">
        <f t="shared" ref="AN26" si="92">(LEFT(AM26,4)+1)&amp;"/"&amp;(RIGHT(AM26,2)+1)</f>
        <v>2057/58</v>
      </c>
      <c r="AO26" s="101" t="str">
        <f t="shared" ref="AO26" si="93">(LEFT(AN26,4)+1)&amp;"/"&amp;(RIGHT(AN26,2)+1)</f>
        <v>2058/59</v>
      </c>
      <c r="AP26" s="101" t="str">
        <f t="shared" ref="AP26" si="94">(LEFT(AO26,4)+1)&amp;"/"&amp;(RIGHT(AO26,2)+1)</f>
        <v>2059/60</v>
      </c>
      <c r="AQ26" s="101" t="str">
        <f t="shared" ref="AQ26" si="95">(LEFT(AP26,4)+1)&amp;"/"&amp;(RIGHT(AP26,2)+1)</f>
        <v>2060/61</v>
      </c>
      <c r="AR26" s="101" t="str">
        <f t="shared" ref="AR26" si="96">(LEFT(AQ26,4)+1)&amp;"/"&amp;(RIGHT(AQ26,2)+1)</f>
        <v>2061/62</v>
      </c>
      <c r="AS26" s="101" t="str">
        <f t="shared" ref="AS26" si="97">(LEFT(AR26,4)+1)&amp;"/"&amp;(RIGHT(AR26,2)+1)</f>
        <v>2062/63</v>
      </c>
      <c r="AT26" s="101" t="str">
        <f t="shared" ref="AT26" si="98">(LEFT(AS26,4)+1)&amp;"/"&amp;(RIGHT(AS26,2)+1)</f>
        <v>2063/64</v>
      </c>
      <c r="AU26" s="101" t="str">
        <f t="shared" ref="AU26" si="99">(LEFT(AT26,4)+1)&amp;"/"&amp;(RIGHT(AT26,2)+1)</f>
        <v>2064/65</v>
      </c>
      <c r="AV26" s="101" t="str">
        <f t="shared" ref="AV26" si="100">(LEFT(AU26,4)+1)&amp;"/"&amp;(RIGHT(AU26,2)+1)</f>
        <v>2065/66</v>
      </c>
      <c r="AW26" s="101" t="str">
        <f t="shared" ref="AW26" si="101">(LEFT(AV26,4)+1)&amp;"/"&amp;(RIGHT(AV26,2)+1)</f>
        <v>2066/67</v>
      </c>
      <c r="AX26" s="101" t="str">
        <f t="shared" ref="AX26" si="102">(LEFT(AW26,4)+1)&amp;"/"&amp;(RIGHT(AW26,2)+1)</f>
        <v>2067/68</v>
      </c>
      <c r="AY26" s="101" t="str">
        <f t="shared" ref="AY26" si="103">(LEFT(AX26,4)+1)&amp;"/"&amp;(RIGHT(AX26,2)+1)</f>
        <v>2068/69</v>
      </c>
      <c r="AZ26" s="101" t="str">
        <f t="shared" ref="AZ26" si="104">(LEFT(AY26,4)+1)&amp;"/"&amp;(RIGHT(AY26,2)+1)</f>
        <v>2069/70</v>
      </c>
      <c r="BA26" s="101" t="str">
        <f t="shared" ref="BA26" si="105">(LEFT(AZ26,4)+1)&amp;"/"&amp;(RIGHT(AZ26,2)+1)</f>
        <v>2070/71</v>
      </c>
      <c r="BB26" s="101" t="str">
        <f t="shared" ref="BB26" si="106">(LEFT(BA26,4)+1)&amp;"/"&amp;(RIGHT(BA26,2)+1)</f>
        <v>2071/72</v>
      </c>
      <c r="BC26" s="101" t="str">
        <f t="shared" ref="BC26" si="107">(LEFT(BB26,4)+1)&amp;"/"&amp;(RIGHT(BB26,2)+1)</f>
        <v>2072/73</v>
      </c>
      <c r="BD26" s="101" t="str">
        <f t="shared" ref="BD26" si="108">(LEFT(BC26,4)+1)&amp;"/"&amp;(RIGHT(BC26,2)+1)</f>
        <v>2073/74</v>
      </c>
      <c r="BE26" s="101" t="str">
        <f t="shared" ref="BE26" si="109">(LEFT(BD26,4)+1)&amp;"/"&amp;(RIGHT(BD26,2)+1)</f>
        <v>2074/75</v>
      </c>
      <c r="BF26" s="101" t="str">
        <f t="shared" ref="BF26" si="110">(LEFT(BE26,4)+1)&amp;"/"&amp;(RIGHT(BE26,2)+1)</f>
        <v>2075/76</v>
      </c>
      <c r="BG26" s="101" t="str">
        <f t="shared" ref="BG26" si="111">(LEFT(BF26,4)+1)&amp;"/"&amp;(RIGHT(BF26,2)+1)</f>
        <v>2076/77</v>
      </c>
      <c r="BH26" s="101" t="str">
        <f t="shared" ref="BH26" si="112">(LEFT(BG26,4)+1)&amp;"/"&amp;(RIGHT(BG26,2)+1)</f>
        <v>2077/78</v>
      </c>
      <c r="BI26" s="101" t="str">
        <f t="shared" ref="BI26" si="113">(LEFT(BH26,4)+1)&amp;"/"&amp;(RIGHT(BH26,2)+1)</f>
        <v>2078/79</v>
      </c>
      <c r="BJ26" s="101" t="str">
        <f t="shared" ref="BJ26" si="114">(LEFT(BI26,4)+1)&amp;"/"&amp;(RIGHT(BI26,2)+1)</f>
        <v>2079/80</v>
      </c>
      <c r="BK26" s="101" t="str">
        <f t="shared" ref="BK26" si="115">(LEFT(BJ26,4)+1)&amp;"/"&amp;(RIGHT(BJ26,2)+1)</f>
        <v>2080/81</v>
      </c>
      <c r="BL26" s="101" t="str">
        <f t="shared" ref="BL26" si="116">(LEFT(BK26,4)+1)&amp;"/"&amp;(RIGHT(BK26,2)+1)</f>
        <v>2081/82</v>
      </c>
    </row>
    <row r="27" spans="2:64" ht="14.5" customHeight="1" x14ac:dyDescent="0.35">
      <c r="B27" s="430" t="s">
        <v>98</v>
      </c>
      <c r="C27" s="432" t="s">
        <v>349</v>
      </c>
      <c r="D27" s="89" t="s">
        <v>83</v>
      </c>
      <c r="E27" s="383">
        <f>'Table A4 Economic Costs'!E23*(1+$E$14)</f>
        <v>0</v>
      </c>
      <c r="F27" s="383">
        <f>'Table A4 Economic Costs'!F23*(1+$E$14)</f>
        <v>0</v>
      </c>
      <c r="G27" s="383">
        <f>'Table A4 Economic Costs'!G23*(1+$E$14)</f>
        <v>0</v>
      </c>
      <c r="H27" s="383">
        <f>'Table A4 Economic Costs'!H23*(1+$E$14)</f>
        <v>0</v>
      </c>
      <c r="I27" s="383">
        <f>'Table A4 Economic Costs'!I23*(1+$E$14)</f>
        <v>0</v>
      </c>
      <c r="J27" s="383">
        <f>'Table A4 Economic Costs'!J23*(1+$E$14)</f>
        <v>0</v>
      </c>
      <c r="K27" s="383">
        <f>'Table A4 Economic Costs'!K23*(1+$E$14)</f>
        <v>0</v>
      </c>
      <c r="L27" s="383">
        <f>'Table A4 Economic Costs'!L23*(1+$E$14)</f>
        <v>0</v>
      </c>
      <c r="M27" s="383">
        <f>'Table A4 Economic Costs'!M23*(1+$E$14)</f>
        <v>0</v>
      </c>
      <c r="N27" s="383">
        <f>'Table A4 Economic Costs'!N23*(1+$E$14)</f>
        <v>0</v>
      </c>
      <c r="O27" s="383">
        <f>'Table A4 Economic Costs'!O23*(1+$E$14)</f>
        <v>0</v>
      </c>
      <c r="P27" s="383">
        <f>'Table A4 Economic Costs'!P23*(1+$E$14)</f>
        <v>0</v>
      </c>
      <c r="Q27" s="383">
        <f>'Table A4 Economic Costs'!Q23*(1+$E$14)</f>
        <v>0</v>
      </c>
      <c r="R27" s="383">
        <f>'Table A4 Economic Costs'!R23*(1+$E$14)</f>
        <v>0</v>
      </c>
      <c r="S27" s="383">
        <f>'Table A4 Economic Costs'!S23*(1+$E$14)</f>
        <v>0</v>
      </c>
      <c r="T27" s="383">
        <f>'Table A4 Economic Costs'!T23*(1+$E$14)</f>
        <v>0</v>
      </c>
      <c r="U27" s="383">
        <f>'Table A4 Economic Costs'!U23*(1+$E$14)</f>
        <v>0</v>
      </c>
      <c r="V27" s="383">
        <f>'Table A4 Economic Costs'!V23*(1+$E$14)</f>
        <v>0</v>
      </c>
      <c r="W27" s="383">
        <f>'Table A4 Economic Costs'!W23*(1+$E$14)</f>
        <v>0</v>
      </c>
      <c r="X27" s="383">
        <f>'Table A4 Economic Costs'!X23*(1+$E$14)</f>
        <v>0</v>
      </c>
      <c r="Y27" s="383">
        <f>'Table A4 Economic Costs'!Y23*(1+$E$14)</f>
        <v>0</v>
      </c>
      <c r="Z27" s="383">
        <f>'Table A4 Economic Costs'!Z23*(1+$E$14)</f>
        <v>0</v>
      </c>
      <c r="AA27" s="383">
        <f>'Table A4 Economic Costs'!AA23*(1+$E$14)</f>
        <v>0</v>
      </c>
      <c r="AB27" s="383">
        <f>'Table A4 Economic Costs'!AB23*(1+$E$14)</f>
        <v>0</v>
      </c>
      <c r="AC27" s="383">
        <f>'Table A4 Economic Costs'!AC23*(1+$E$14)</f>
        <v>0</v>
      </c>
      <c r="AD27" s="383">
        <f>'Table A4 Economic Costs'!AD23*(1+$E$14)</f>
        <v>0</v>
      </c>
      <c r="AE27" s="383">
        <f>'Table A4 Economic Costs'!AE23*(1+$E$14)</f>
        <v>0</v>
      </c>
      <c r="AF27" s="383">
        <f>'Table A4 Economic Costs'!AF23*(1+$E$14)</f>
        <v>0</v>
      </c>
      <c r="AG27" s="383">
        <f>'Table A4 Economic Costs'!AG23*(1+$E$14)</f>
        <v>0</v>
      </c>
      <c r="AH27" s="383">
        <f>'Table A4 Economic Costs'!AH23*(1+$E$14)</f>
        <v>0</v>
      </c>
      <c r="AI27" s="383">
        <f>'Table A4 Economic Costs'!AI23*(1+$E$14)</f>
        <v>0</v>
      </c>
      <c r="AJ27" s="383">
        <f>'Table A4 Economic Costs'!AJ23*(1+$E$14)</f>
        <v>0</v>
      </c>
      <c r="AK27" s="383">
        <f>'Table A4 Economic Costs'!AK23*(1+$E$14)</f>
        <v>0</v>
      </c>
      <c r="AL27" s="383">
        <f>'Table A4 Economic Costs'!AL23*(1+$E$14)</f>
        <v>0</v>
      </c>
      <c r="AM27" s="383">
        <f>'Table A4 Economic Costs'!AM23*(1+$E$14)</f>
        <v>0</v>
      </c>
      <c r="AN27" s="383">
        <f>'Table A4 Economic Costs'!AN23*(1+$E$14)</f>
        <v>0</v>
      </c>
      <c r="AO27" s="383">
        <f>'Table A4 Economic Costs'!AO23*(1+$E$14)</f>
        <v>0</v>
      </c>
      <c r="AP27" s="383">
        <f>'Table A4 Economic Costs'!AP23*(1+$E$14)</f>
        <v>0</v>
      </c>
      <c r="AQ27" s="383">
        <f>'Table A4 Economic Costs'!AQ23*(1+$E$14)</f>
        <v>0</v>
      </c>
      <c r="AR27" s="383">
        <f>'Table A4 Economic Costs'!AR23*(1+$E$14)</f>
        <v>0</v>
      </c>
      <c r="AS27" s="383">
        <f>'Table A4 Economic Costs'!AS23*(1+$E$14)</f>
        <v>0</v>
      </c>
      <c r="AT27" s="383">
        <f>'Table A4 Economic Costs'!AT23*(1+$E$14)</f>
        <v>0</v>
      </c>
      <c r="AU27" s="383">
        <f>'Table A4 Economic Costs'!AU23*(1+$E$14)</f>
        <v>0</v>
      </c>
      <c r="AV27" s="383">
        <f>'Table A4 Economic Costs'!AV23*(1+$E$14)</f>
        <v>0</v>
      </c>
      <c r="AW27" s="383">
        <f>'Table A4 Economic Costs'!AW23*(1+$E$14)</f>
        <v>0</v>
      </c>
      <c r="AX27" s="383">
        <f>'Table A4 Economic Costs'!AX23*(1+$E$14)</f>
        <v>0</v>
      </c>
      <c r="AY27" s="383">
        <f>'Table A4 Economic Costs'!AY23*(1+$E$14)</f>
        <v>0</v>
      </c>
      <c r="AZ27" s="383">
        <f>'Table A4 Economic Costs'!AZ23*(1+$E$14)</f>
        <v>0</v>
      </c>
      <c r="BA27" s="383">
        <f>'Table A4 Economic Costs'!BA23*(1+$E$14)</f>
        <v>0</v>
      </c>
      <c r="BB27" s="383">
        <f>'Table A4 Economic Costs'!BB23*(1+$E$14)</f>
        <v>0</v>
      </c>
      <c r="BC27" s="383">
        <f>'Table A4 Economic Costs'!BC23*(1+$E$14)</f>
        <v>0</v>
      </c>
      <c r="BD27" s="383">
        <f>'Table A4 Economic Costs'!BD23*(1+$E$14)</f>
        <v>0</v>
      </c>
      <c r="BE27" s="383">
        <f>'Table A4 Economic Costs'!BE23*(1+$E$14)</f>
        <v>0</v>
      </c>
      <c r="BF27" s="383">
        <f>'Table A4 Economic Costs'!BF23*(1+$E$14)</f>
        <v>0</v>
      </c>
      <c r="BG27" s="383">
        <f>'Table A4 Economic Costs'!BG23*(1+$E$14)</f>
        <v>0</v>
      </c>
      <c r="BH27" s="383">
        <f>'Table A4 Economic Costs'!BH23*(1+$E$14)</f>
        <v>0</v>
      </c>
      <c r="BI27" s="383">
        <f>'Table A4 Economic Costs'!BI23*(1+$E$14)</f>
        <v>0</v>
      </c>
      <c r="BJ27" s="383">
        <f>'Table A4 Economic Costs'!BJ23*(1+$E$14)</f>
        <v>0</v>
      </c>
      <c r="BK27" s="383">
        <f>'Table A4 Economic Costs'!BK23*(1+$E$14)</f>
        <v>0</v>
      </c>
      <c r="BL27" s="383">
        <f>'Table A4 Economic Costs'!BL23*(1+$E$14)</f>
        <v>0</v>
      </c>
    </row>
    <row r="28" spans="2:64" x14ac:dyDescent="0.35">
      <c r="B28" s="430"/>
      <c r="C28" s="433"/>
      <c r="D28" s="89" t="s">
        <v>84</v>
      </c>
      <c r="E28" s="383">
        <f>'Table A4 Economic Costs'!E24*(1+$E$14)</f>
        <v>0</v>
      </c>
      <c r="F28" s="383">
        <f>'Table A4 Economic Costs'!F24*(1+$E$14)</f>
        <v>0</v>
      </c>
      <c r="G28" s="383">
        <f>'Table A4 Economic Costs'!G24*(1+$E$14)</f>
        <v>0</v>
      </c>
      <c r="H28" s="383">
        <f>'Table A4 Economic Costs'!H24*(1+$E$14)</f>
        <v>0</v>
      </c>
      <c r="I28" s="383">
        <f>'Table A4 Economic Costs'!I24*(1+$E$14)</f>
        <v>0</v>
      </c>
      <c r="J28" s="383">
        <f>'Table A4 Economic Costs'!J24*(1+$E$14)</f>
        <v>0</v>
      </c>
      <c r="K28" s="383">
        <f>'Table A4 Economic Costs'!K24*(1+$E$14)</f>
        <v>0</v>
      </c>
      <c r="L28" s="383">
        <f>'Table A4 Economic Costs'!L24*(1+$E$14)</f>
        <v>0</v>
      </c>
      <c r="M28" s="383">
        <f>'Table A4 Economic Costs'!M24*(1+$E$14)</f>
        <v>0</v>
      </c>
      <c r="N28" s="383">
        <f>'Table A4 Economic Costs'!N24*(1+$E$14)</f>
        <v>0</v>
      </c>
      <c r="O28" s="383">
        <f>'Table A4 Economic Costs'!O24*(1+$E$14)</f>
        <v>0</v>
      </c>
      <c r="P28" s="383">
        <f>'Table A4 Economic Costs'!P24*(1+$E$14)</f>
        <v>0</v>
      </c>
      <c r="Q28" s="383">
        <f>'Table A4 Economic Costs'!Q24*(1+$E$14)</f>
        <v>0</v>
      </c>
      <c r="R28" s="383">
        <f>'Table A4 Economic Costs'!R24*(1+$E$14)</f>
        <v>0</v>
      </c>
      <c r="S28" s="383">
        <f>'Table A4 Economic Costs'!S24*(1+$E$14)</f>
        <v>0</v>
      </c>
      <c r="T28" s="383">
        <f>'Table A4 Economic Costs'!T24*(1+$E$14)</f>
        <v>0</v>
      </c>
      <c r="U28" s="383">
        <f>'Table A4 Economic Costs'!U24*(1+$E$14)</f>
        <v>0</v>
      </c>
      <c r="V28" s="383">
        <f>'Table A4 Economic Costs'!V24*(1+$E$14)</f>
        <v>0</v>
      </c>
      <c r="W28" s="383">
        <f>'Table A4 Economic Costs'!W24*(1+$E$14)</f>
        <v>0</v>
      </c>
      <c r="X28" s="383">
        <f>'Table A4 Economic Costs'!X24*(1+$E$14)</f>
        <v>0</v>
      </c>
      <c r="Y28" s="383">
        <f>'Table A4 Economic Costs'!Y24*(1+$E$14)</f>
        <v>0</v>
      </c>
      <c r="Z28" s="383">
        <f>'Table A4 Economic Costs'!Z24*(1+$E$14)</f>
        <v>0</v>
      </c>
      <c r="AA28" s="383">
        <f>'Table A4 Economic Costs'!AA24*(1+$E$14)</f>
        <v>0</v>
      </c>
      <c r="AB28" s="383">
        <f>'Table A4 Economic Costs'!AB24*(1+$E$14)</f>
        <v>0</v>
      </c>
      <c r="AC28" s="383">
        <f>'Table A4 Economic Costs'!AC24*(1+$E$14)</f>
        <v>0</v>
      </c>
      <c r="AD28" s="383">
        <f>'Table A4 Economic Costs'!AD24*(1+$E$14)</f>
        <v>0</v>
      </c>
      <c r="AE28" s="383">
        <f>'Table A4 Economic Costs'!AE24*(1+$E$14)</f>
        <v>0</v>
      </c>
      <c r="AF28" s="383">
        <f>'Table A4 Economic Costs'!AF24*(1+$E$14)</f>
        <v>0</v>
      </c>
      <c r="AG28" s="383">
        <f>'Table A4 Economic Costs'!AG24*(1+$E$14)</f>
        <v>0</v>
      </c>
      <c r="AH28" s="383">
        <f>'Table A4 Economic Costs'!AH24*(1+$E$14)</f>
        <v>0</v>
      </c>
      <c r="AI28" s="383">
        <f>'Table A4 Economic Costs'!AI24*(1+$E$14)</f>
        <v>0</v>
      </c>
      <c r="AJ28" s="383">
        <f>'Table A4 Economic Costs'!AJ24*(1+$E$14)</f>
        <v>0</v>
      </c>
      <c r="AK28" s="383">
        <f>'Table A4 Economic Costs'!AK24*(1+$E$14)</f>
        <v>0</v>
      </c>
      <c r="AL28" s="383">
        <f>'Table A4 Economic Costs'!AL24*(1+$E$14)</f>
        <v>0</v>
      </c>
      <c r="AM28" s="383">
        <f>'Table A4 Economic Costs'!AM24*(1+$E$14)</f>
        <v>0</v>
      </c>
      <c r="AN28" s="383">
        <f>'Table A4 Economic Costs'!AN24*(1+$E$14)</f>
        <v>0</v>
      </c>
      <c r="AO28" s="383">
        <f>'Table A4 Economic Costs'!AO24*(1+$E$14)</f>
        <v>0</v>
      </c>
      <c r="AP28" s="383">
        <f>'Table A4 Economic Costs'!AP24*(1+$E$14)</f>
        <v>0</v>
      </c>
      <c r="AQ28" s="383">
        <f>'Table A4 Economic Costs'!AQ24*(1+$E$14)</f>
        <v>0</v>
      </c>
      <c r="AR28" s="383">
        <f>'Table A4 Economic Costs'!AR24*(1+$E$14)</f>
        <v>0</v>
      </c>
      <c r="AS28" s="383">
        <f>'Table A4 Economic Costs'!AS24*(1+$E$14)</f>
        <v>0</v>
      </c>
      <c r="AT28" s="383">
        <f>'Table A4 Economic Costs'!AT24*(1+$E$14)</f>
        <v>0</v>
      </c>
      <c r="AU28" s="383">
        <f>'Table A4 Economic Costs'!AU24*(1+$E$14)</f>
        <v>0</v>
      </c>
      <c r="AV28" s="383">
        <f>'Table A4 Economic Costs'!AV24*(1+$E$14)</f>
        <v>0</v>
      </c>
      <c r="AW28" s="383">
        <f>'Table A4 Economic Costs'!AW24*(1+$E$14)</f>
        <v>0</v>
      </c>
      <c r="AX28" s="383">
        <f>'Table A4 Economic Costs'!AX24*(1+$E$14)</f>
        <v>0</v>
      </c>
      <c r="AY28" s="383">
        <f>'Table A4 Economic Costs'!AY24*(1+$E$14)</f>
        <v>0</v>
      </c>
      <c r="AZ28" s="383">
        <f>'Table A4 Economic Costs'!AZ24*(1+$E$14)</f>
        <v>0</v>
      </c>
      <c r="BA28" s="383">
        <f>'Table A4 Economic Costs'!BA24*(1+$E$14)</f>
        <v>0</v>
      </c>
      <c r="BB28" s="383">
        <f>'Table A4 Economic Costs'!BB24*(1+$E$14)</f>
        <v>0</v>
      </c>
      <c r="BC28" s="383">
        <f>'Table A4 Economic Costs'!BC24*(1+$E$14)</f>
        <v>0</v>
      </c>
      <c r="BD28" s="383">
        <f>'Table A4 Economic Costs'!BD24*(1+$E$14)</f>
        <v>0</v>
      </c>
      <c r="BE28" s="383">
        <f>'Table A4 Economic Costs'!BE24*(1+$E$14)</f>
        <v>0</v>
      </c>
      <c r="BF28" s="383">
        <f>'Table A4 Economic Costs'!BF24*(1+$E$14)</f>
        <v>0</v>
      </c>
      <c r="BG28" s="383">
        <f>'Table A4 Economic Costs'!BG24*(1+$E$14)</f>
        <v>0</v>
      </c>
      <c r="BH28" s="383">
        <f>'Table A4 Economic Costs'!BH24*(1+$E$14)</f>
        <v>0</v>
      </c>
      <c r="BI28" s="383">
        <f>'Table A4 Economic Costs'!BI24*(1+$E$14)</f>
        <v>0</v>
      </c>
      <c r="BJ28" s="383">
        <f>'Table A4 Economic Costs'!BJ24*(1+$E$14)</f>
        <v>0</v>
      </c>
      <c r="BK28" s="383">
        <f>'Table A4 Economic Costs'!BK24*(1+$E$14)</f>
        <v>0</v>
      </c>
      <c r="BL28" s="383">
        <f>'Table A4 Economic Costs'!BL24*(1+$E$14)</f>
        <v>0</v>
      </c>
    </row>
    <row r="29" spans="2:64" x14ac:dyDescent="0.35">
      <c r="B29" s="443"/>
      <c r="C29" s="434"/>
      <c r="D29" s="89" t="s">
        <v>85</v>
      </c>
      <c r="E29" s="383">
        <f>'Table A4 Economic Costs'!E25*(1+$E$14)</f>
        <v>0</v>
      </c>
      <c r="F29" s="383">
        <f>'Table A4 Economic Costs'!F25*(1+$E$14)</f>
        <v>0</v>
      </c>
      <c r="G29" s="383">
        <f>'Table A4 Economic Costs'!G25*(1+$E$14)</f>
        <v>0</v>
      </c>
      <c r="H29" s="383">
        <f>'Table A4 Economic Costs'!H25*(1+$E$14)</f>
        <v>0</v>
      </c>
      <c r="I29" s="383">
        <f>'Table A4 Economic Costs'!I25*(1+$E$14)</f>
        <v>0</v>
      </c>
      <c r="J29" s="383">
        <f>'Table A4 Economic Costs'!J25*(1+$E$14)</f>
        <v>0</v>
      </c>
      <c r="K29" s="383">
        <f>'Table A4 Economic Costs'!K25*(1+$E$14)</f>
        <v>0</v>
      </c>
      <c r="L29" s="383">
        <f>'Table A4 Economic Costs'!L25*(1+$E$14)</f>
        <v>0</v>
      </c>
      <c r="M29" s="383">
        <f>'Table A4 Economic Costs'!M25*(1+$E$14)</f>
        <v>0</v>
      </c>
      <c r="N29" s="383">
        <f>'Table A4 Economic Costs'!N25*(1+$E$14)</f>
        <v>0</v>
      </c>
      <c r="O29" s="383">
        <f>'Table A4 Economic Costs'!O25*(1+$E$14)</f>
        <v>0</v>
      </c>
      <c r="P29" s="383">
        <f>'Table A4 Economic Costs'!P25*(1+$E$14)</f>
        <v>0</v>
      </c>
      <c r="Q29" s="383">
        <f>'Table A4 Economic Costs'!Q25*(1+$E$14)</f>
        <v>0</v>
      </c>
      <c r="R29" s="383">
        <f>'Table A4 Economic Costs'!R25*(1+$E$14)</f>
        <v>0</v>
      </c>
      <c r="S29" s="383">
        <f>'Table A4 Economic Costs'!S25*(1+$E$14)</f>
        <v>0</v>
      </c>
      <c r="T29" s="383">
        <f>'Table A4 Economic Costs'!T25*(1+$E$14)</f>
        <v>0</v>
      </c>
      <c r="U29" s="383">
        <f>'Table A4 Economic Costs'!U25*(1+$E$14)</f>
        <v>0</v>
      </c>
      <c r="V29" s="383">
        <f>'Table A4 Economic Costs'!V25*(1+$E$14)</f>
        <v>0</v>
      </c>
      <c r="W29" s="383">
        <f>'Table A4 Economic Costs'!W25*(1+$E$14)</f>
        <v>0</v>
      </c>
      <c r="X29" s="383">
        <f>'Table A4 Economic Costs'!X25*(1+$E$14)</f>
        <v>0</v>
      </c>
      <c r="Y29" s="383">
        <f>'Table A4 Economic Costs'!Y25*(1+$E$14)</f>
        <v>0</v>
      </c>
      <c r="Z29" s="383">
        <f>'Table A4 Economic Costs'!Z25*(1+$E$14)</f>
        <v>0</v>
      </c>
      <c r="AA29" s="383">
        <f>'Table A4 Economic Costs'!AA25*(1+$E$14)</f>
        <v>0</v>
      </c>
      <c r="AB29" s="383">
        <f>'Table A4 Economic Costs'!AB25*(1+$E$14)</f>
        <v>0</v>
      </c>
      <c r="AC29" s="383">
        <f>'Table A4 Economic Costs'!AC25*(1+$E$14)</f>
        <v>0</v>
      </c>
      <c r="AD29" s="383">
        <f>'Table A4 Economic Costs'!AD25*(1+$E$14)</f>
        <v>0</v>
      </c>
      <c r="AE29" s="383">
        <f>'Table A4 Economic Costs'!AE25*(1+$E$14)</f>
        <v>0</v>
      </c>
      <c r="AF29" s="383">
        <f>'Table A4 Economic Costs'!AF25*(1+$E$14)</f>
        <v>0</v>
      </c>
      <c r="AG29" s="383">
        <f>'Table A4 Economic Costs'!AG25*(1+$E$14)</f>
        <v>0</v>
      </c>
      <c r="AH29" s="383">
        <f>'Table A4 Economic Costs'!AH25*(1+$E$14)</f>
        <v>0</v>
      </c>
      <c r="AI29" s="383">
        <f>'Table A4 Economic Costs'!AI25*(1+$E$14)</f>
        <v>0</v>
      </c>
      <c r="AJ29" s="383">
        <f>'Table A4 Economic Costs'!AJ25*(1+$E$14)</f>
        <v>0</v>
      </c>
      <c r="AK29" s="383">
        <f>'Table A4 Economic Costs'!AK25*(1+$E$14)</f>
        <v>0</v>
      </c>
      <c r="AL29" s="383">
        <f>'Table A4 Economic Costs'!AL25*(1+$E$14)</f>
        <v>0</v>
      </c>
      <c r="AM29" s="383">
        <f>'Table A4 Economic Costs'!AM25*(1+$E$14)</f>
        <v>0</v>
      </c>
      <c r="AN29" s="383">
        <f>'Table A4 Economic Costs'!AN25*(1+$E$14)</f>
        <v>0</v>
      </c>
      <c r="AO29" s="383">
        <f>'Table A4 Economic Costs'!AO25*(1+$E$14)</f>
        <v>0</v>
      </c>
      <c r="AP29" s="383">
        <f>'Table A4 Economic Costs'!AP25*(1+$E$14)</f>
        <v>0</v>
      </c>
      <c r="AQ29" s="383">
        <f>'Table A4 Economic Costs'!AQ25*(1+$E$14)</f>
        <v>0</v>
      </c>
      <c r="AR29" s="383">
        <f>'Table A4 Economic Costs'!AR25*(1+$E$14)</f>
        <v>0</v>
      </c>
      <c r="AS29" s="383">
        <f>'Table A4 Economic Costs'!AS25*(1+$E$14)</f>
        <v>0</v>
      </c>
      <c r="AT29" s="383">
        <f>'Table A4 Economic Costs'!AT25*(1+$E$14)</f>
        <v>0</v>
      </c>
      <c r="AU29" s="383">
        <f>'Table A4 Economic Costs'!AU25*(1+$E$14)</f>
        <v>0</v>
      </c>
      <c r="AV29" s="383">
        <f>'Table A4 Economic Costs'!AV25*(1+$E$14)</f>
        <v>0</v>
      </c>
      <c r="AW29" s="383">
        <f>'Table A4 Economic Costs'!AW25*(1+$E$14)</f>
        <v>0</v>
      </c>
      <c r="AX29" s="383">
        <f>'Table A4 Economic Costs'!AX25*(1+$E$14)</f>
        <v>0</v>
      </c>
      <c r="AY29" s="383">
        <f>'Table A4 Economic Costs'!AY25*(1+$E$14)</f>
        <v>0</v>
      </c>
      <c r="AZ29" s="383">
        <f>'Table A4 Economic Costs'!AZ25*(1+$E$14)</f>
        <v>0</v>
      </c>
      <c r="BA29" s="383">
        <f>'Table A4 Economic Costs'!BA25*(1+$E$14)</f>
        <v>0</v>
      </c>
      <c r="BB29" s="383">
        <f>'Table A4 Economic Costs'!BB25*(1+$E$14)</f>
        <v>0</v>
      </c>
      <c r="BC29" s="383">
        <f>'Table A4 Economic Costs'!BC25*(1+$E$14)</f>
        <v>0</v>
      </c>
      <c r="BD29" s="383">
        <f>'Table A4 Economic Costs'!BD25*(1+$E$14)</f>
        <v>0</v>
      </c>
      <c r="BE29" s="383">
        <f>'Table A4 Economic Costs'!BE25*(1+$E$14)</f>
        <v>0</v>
      </c>
      <c r="BF29" s="383">
        <f>'Table A4 Economic Costs'!BF25*(1+$E$14)</f>
        <v>0</v>
      </c>
      <c r="BG29" s="383">
        <f>'Table A4 Economic Costs'!BG25*(1+$E$14)</f>
        <v>0</v>
      </c>
      <c r="BH29" s="383">
        <f>'Table A4 Economic Costs'!BH25*(1+$E$14)</f>
        <v>0</v>
      </c>
      <c r="BI29" s="383">
        <f>'Table A4 Economic Costs'!BI25*(1+$E$14)</f>
        <v>0</v>
      </c>
      <c r="BJ29" s="383">
        <f>'Table A4 Economic Costs'!BJ25*(1+$E$14)</f>
        <v>0</v>
      </c>
      <c r="BK29" s="383">
        <f>'Table A4 Economic Costs'!BK25*(1+$E$14)</f>
        <v>0</v>
      </c>
      <c r="BL29" s="383">
        <f>'Table A4 Economic Costs'!BL25*(1+$E$14)</f>
        <v>0</v>
      </c>
    </row>
    <row r="30" spans="2:64" x14ac:dyDescent="0.35">
      <c r="C30" s="88"/>
    </row>
    <row r="31" spans="2:64" x14ac:dyDescent="0.35">
      <c r="C31" s="88"/>
      <c r="E31" s="101" t="str">
        <f>'Table A1 Methodology Note'!$D$16</f>
        <v>2022/23</v>
      </c>
      <c r="F31" s="101" t="str">
        <f>(LEFT(E31,4)+1)&amp;"/"&amp;(RIGHT(E31,2)+1)</f>
        <v>2023/24</v>
      </c>
      <c r="G31" s="101" t="str">
        <f t="shared" ref="G31" si="117">(LEFT(F31,4)+1)&amp;"/"&amp;(RIGHT(F31,2)+1)</f>
        <v>2024/25</v>
      </c>
      <c r="H31" s="101" t="str">
        <f t="shared" ref="H31" si="118">(LEFT(G31,4)+1)&amp;"/"&amp;(RIGHT(G31,2)+1)</f>
        <v>2025/26</v>
      </c>
      <c r="I31" s="101" t="str">
        <f t="shared" ref="I31" si="119">(LEFT(H31,4)+1)&amp;"/"&amp;(RIGHT(H31,2)+1)</f>
        <v>2026/27</v>
      </c>
      <c r="J31" s="101" t="str">
        <f t="shared" ref="J31" si="120">(LEFT(I31,4)+1)&amp;"/"&amp;(RIGHT(I31,2)+1)</f>
        <v>2027/28</v>
      </c>
      <c r="K31" s="101" t="str">
        <f t="shared" ref="K31" si="121">(LEFT(J31,4)+1)&amp;"/"&amp;(RIGHT(J31,2)+1)</f>
        <v>2028/29</v>
      </c>
      <c r="L31" s="101" t="str">
        <f t="shared" ref="L31" si="122">(LEFT(K31,4)+1)&amp;"/"&amp;(RIGHT(K31,2)+1)</f>
        <v>2029/30</v>
      </c>
      <c r="M31" s="101" t="str">
        <f t="shared" ref="M31" si="123">(LEFT(L31,4)+1)&amp;"/"&amp;(RIGHT(L31,2)+1)</f>
        <v>2030/31</v>
      </c>
      <c r="N31" s="101" t="str">
        <f t="shared" ref="N31" si="124">(LEFT(M31,4)+1)&amp;"/"&amp;(RIGHT(M31,2)+1)</f>
        <v>2031/32</v>
      </c>
      <c r="O31" s="101" t="str">
        <f t="shared" ref="O31" si="125">(LEFT(N31,4)+1)&amp;"/"&amp;(RIGHT(N31,2)+1)</f>
        <v>2032/33</v>
      </c>
      <c r="P31" s="101" t="str">
        <f t="shared" ref="P31" si="126">(LEFT(O31,4)+1)&amp;"/"&amp;(RIGHT(O31,2)+1)</f>
        <v>2033/34</v>
      </c>
      <c r="Q31" s="101" t="str">
        <f t="shared" ref="Q31" si="127">(LEFT(P31,4)+1)&amp;"/"&amp;(RIGHT(P31,2)+1)</f>
        <v>2034/35</v>
      </c>
      <c r="R31" s="101" t="str">
        <f t="shared" ref="R31" si="128">(LEFT(Q31,4)+1)&amp;"/"&amp;(RIGHT(Q31,2)+1)</f>
        <v>2035/36</v>
      </c>
      <c r="S31" s="101" t="str">
        <f t="shared" ref="S31" si="129">(LEFT(R31,4)+1)&amp;"/"&amp;(RIGHT(R31,2)+1)</f>
        <v>2036/37</v>
      </c>
      <c r="T31" s="101" t="str">
        <f t="shared" ref="T31" si="130">(LEFT(S31,4)+1)&amp;"/"&amp;(RIGHT(S31,2)+1)</f>
        <v>2037/38</v>
      </c>
      <c r="U31" s="101" t="str">
        <f t="shared" ref="U31" si="131">(LEFT(T31,4)+1)&amp;"/"&amp;(RIGHT(T31,2)+1)</f>
        <v>2038/39</v>
      </c>
      <c r="V31" s="101" t="str">
        <f t="shared" ref="V31" si="132">(LEFT(U31,4)+1)&amp;"/"&amp;(RIGHT(U31,2)+1)</f>
        <v>2039/40</v>
      </c>
      <c r="W31" s="101" t="str">
        <f t="shared" ref="W31" si="133">(LEFT(V31,4)+1)&amp;"/"&amp;(RIGHT(V31,2)+1)</f>
        <v>2040/41</v>
      </c>
      <c r="X31" s="101" t="str">
        <f t="shared" ref="X31" si="134">(LEFT(W31,4)+1)&amp;"/"&amp;(RIGHT(W31,2)+1)</f>
        <v>2041/42</v>
      </c>
      <c r="Y31" s="101" t="str">
        <f t="shared" ref="Y31" si="135">(LEFT(X31,4)+1)&amp;"/"&amp;(RIGHT(X31,2)+1)</f>
        <v>2042/43</v>
      </c>
      <c r="Z31" s="101" t="str">
        <f t="shared" ref="Z31" si="136">(LEFT(Y31,4)+1)&amp;"/"&amp;(RIGHT(Y31,2)+1)</f>
        <v>2043/44</v>
      </c>
      <c r="AA31" s="101" t="str">
        <f t="shared" ref="AA31" si="137">(LEFT(Z31,4)+1)&amp;"/"&amp;(RIGHT(Z31,2)+1)</f>
        <v>2044/45</v>
      </c>
      <c r="AB31" s="101" t="str">
        <f t="shared" ref="AB31" si="138">(LEFT(AA31,4)+1)&amp;"/"&amp;(RIGHT(AA31,2)+1)</f>
        <v>2045/46</v>
      </c>
      <c r="AC31" s="101" t="str">
        <f t="shared" ref="AC31" si="139">(LEFT(AB31,4)+1)&amp;"/"&amp;(RIGHT(AB31,2)+1)</f>
        <v>2046/47</v>
      </c>
      <c r="AD31" s="101" t="str">
        <f t="shared" ref="AD31" si="140">(LEFT(AC31,4)+1)&amp;"/"&amp;(RIGHT(AC31,2)+1)</f>
        <v>2047/48</v>
      </c>
      <c r="AE31" s="101" t="str">
        <f t="shared" ref="AE31" si="141">(LEFT(AD31,4)+1)&amp;"/"&amp;(RIGHT(AD31,2)+1)</f>
        <v>2048/49</v>
      </c>
      <c r="AF31" s="101" t="str">
        <f t="shared" ref="AF31" si="142">(LEFT(AE31,4)+1)&amp;"/"&amp;(RIGHT(AE31,2)+1)</f>
        <v>2049/50</v>
      </c>
      <c r="AG31" s="101" t="str">
        <f t="shared" ref="AG31" si="143">(LEFT(AF31,4)+1)&amp;"/"&amp;(RIGHT(AF31,2)+1)</f>
        <v>2050/51</v>
      </c>
      <c r="AH31" s="101" t="str">
        <f t="shared" ref="AH31" si="144">(LEFT(AG31,4)+1)&amp;"/"&amp;(RIGHT(AG31,2)+1)</f>
        <v>2051/52</v>
      </c>
      <c r="AI31" s="101" t="str">
        <f t="shared" ref="AI31" si="145">(LEFT(AH31,4)+1)&amp;"/"&amp;(RIGHT(AH31,2)+1)</f>
        <v>2052/53</v>
      </c>
      <c r="AJ31" s="101" t="str">
        <f t="shared" ref="AJ31" si="146">(LEFT(AI31,4)+1)&amp;"/"&amp;(RIGHT(AI31,2)+1)</f>
        <v>2053/54</v>
      </c>
      <c r="AK31" s="101" t="str">
        <f t="shared" ref="AK31" si="147">(LEFT(AJ31,4)+1)&amp;"/"&amp;(RIGHT(AJ31,2)+1)</f>
        <v>2054/55</v>
      </c>
      <c r="AL31" s="101" t="str">
        <f t="shared" ref="AL31" si="148">(LEFT(AK31,4)+1)&amp;"/"&amp;(RIGHT(AK31,2)+1)</f>
        <v>2055/56</v>
      </c>
      <c r="AM31" s="101" t="str">
        <f t="shared" ref="AM31" si="149">(LEFT(AL31,4)+1)&amp;"/"&amp;(RIGHT(AL31,2)+1)</f>
        <v>2056/57</v>
      </c>
      <c r="AN31" s="101" t="str">
        <f t="shared" ref="AN31" si="150">(LEFT(AM31,4)+1)&amp;"/"&amp;(RIGHT(AM31,2)+1)</f>
        <v>2057/58</v>
      </c>
      <c r="AO31" s="101" t="str">
        <f t="shared" ref="AO31" si="151">(LEFT(AN31,4)+1)&amp;"/"&amp;(RIGHT(AN31,2)+1)</f>
        <v>2058/59</v>
      </c>
      <c r="AP31" s="101" t="str">
        <f t="shared" ref="AP31" si="152">(LEFT(AO31,4)+1)&amp;"/"&amp;(RIGHT(AO31,2)+1)</f>
        <v>2059/60</v>
      </c>
      <c r="AQ31" s="101" t="str">
        <f t="shared" ref="AQ31" si="153">(LEFT(AP31,4)+1)&amp;"/"&amp;(RIGHT(AP31,2)+1)</f>
        <v>2060/61</v>
      </c>
      <c r="AR31" s="101" t="str">
        <f t="shared" ref="AR31" si="154">(LEFT(AQ31,4)+1)&amp;"/"&amp;(RIGHT(AQ31,2)+1)</f>
        <v>2061/62</v>
      </c>
      <c r="AS31" s="101" t="str">
        <f t="shared" ref="AS31" si="155">(LEFT(AR31,4)+1)&amp;"/"&amp;(RIGHT(AR31,2)+1)</f>
        <v>2062/63</v>
      </c>
      <c r="AT31" s="101" t="str">
        <f t="shared" ref="AT31" si="156">(LEFT(AS31,4)+1)&amp;"/"&amp;(RIGHT(AS31,2)+1)</f>
        <v>2063/64</v>
      </c>
      <c r="AU31" s="101" t="str">
        <f t="shared" ref="AU31" si="157">(LEFT(AT31,4)+1)&amp;"/"&amp;(RIGHT(AT31,2)+1)</f>
        <v>2064/65</v>
      </c>
      <c r="AV31" s="101" t="str">
        <f t="shared" ref="AV31" si="158">(LEFT(AU31,4)+1)&amp;"/"&amp;(RIGHT(AU31,2)+1)</f>
        <v>2065/66</v>
      </c>
      <c r="AW31" s="101" t="str">
        <f t="shared" ref="AW31" si="159">(LEFT(AV31,4)+1)&amp;"/"&amp;(RIGHT(AV31,2)+1)</f>
        <v>2066/67</v>
      </c>
      <c r="AX31" s="101" t="str">
        <f t="shared" ref="AX31" si="160">(LEFT(AW31,4)+1)&amp;"/"&amp;(RIGHT(AW31,2)+1)</f>
        <v>2067/68</v>
      </c>
      <c r="AY31" s="101" t="str">
        <f t="shared" ref="AY31" si="161">(LEFT(AX31,4)+1)&amp;"/"&amp;(RIGHT(AX31,2)+1)</f>
        <v>2068/69</v>
      </c>
      <c r="AZ31" s="101" t="str">
        <f t="shared" ref="AZ31" si="162">(LEFT(AY31,4)+1)&amp;"/"&amp;(RIGHT(AY31,2)+1)</f>
        <v>2069/70</v>
      </c>
      <c r="BA31" s="101" t="str">
        <f t="shared" ref="BA31" si="163">(LEFT(AZ31,4)+1)&amp;"/"&amp;(RIGHT(AZ31,2)+1)</f>
        <v>2070/71</v>
      </c>
      <c r="BB31" s="101" t="str">
        <f t="shared" ref="BB31" si="164">(LEFT(BA31,4)+1)&amp;"/"&amp;(RIGHT(BA31,2)+1)</f>
        <v>2071/72</v>
      </c>
      <c r="BC31" s="101" t="str">
        <f t="shared" ref="BC31" si="165">(LEFT(BB31,4)+1)&amp;"/"&amp;(RIGHT(BB31,2)+1)</f>
        <v>2072/73</v>
      </c>
      <c r="BD31" s="101" t="str">
        <f t="shared" ref="BD31" si="166">(LEFT(BC31,4)+1)&amp;"/"&amp;(RIGHT(BC31,2)+1)</f>
        <v>2073/74</v>
      </c>
      <c r="BE31" s="101" t="str">
        <f t="shared" ref="BE31" si="167">(LEFT(BD31,4)+1)&amp;"/"&amp;(RIGHT(BD31,2)+1)</f>
        <v>2074/75</v>
      </c>
      <c r="BF31" s="101" t="str">
        <f t="shared" ref="BF31" si="168">(LEFT(BE31,4)+1)&amp;"/"&amp;(RIGHT(BE31,2)+1)</f>
        <v>2075/76</v>
      </c>
      <c r="BG31" s="101" t="str">
        <f t="shared" ref="BG31" si="169">(LEFT(BF31,4)+1)&amp;"/"&amp;(RIGHT(BF31,2)+1)</f>
        <v>2076/77</v>
      </c>
      <c r="BH31" s="101" t="str">
        <f t="shared" ref="BH31" si="170">(LEFT(BG31,4)+1)&amp;"/"&amp;(RIGHT(BG31,2)+1)</f>
        <v>2077/78</v>
      </c>
      <c r="BI31" s="101" t="str">
        <f t="shared" ref="BI31" si="171">(LEFT(BH31,4)+1)&amp;"/"&amp;(RIGHT(BH31,2)+1)</f>
        <v>2078/79</v>
      </c>
      <c r="BJ31" s="101" t="str">
        <f t="shared" ref="BJ31" si="172">(LEFT(BI31,4)+1)&amp;"/"&amp;(RIGHT(BI31,2)+1)</f>
        <v>2079/80</v>
      </c>
      <c r="BK31" s="101" t="str">
        <f t="shared" ref="BK31" si="173">(LEFT(BJ31,4)+1)&amp;"/"&amp;(RIGHT(BJ31,2)+1)</f>
        <v>2080/81</v>
      </c>
      <c r="BL31" s="101" t="str">
        <f t="shared" ref="BL31" si="174">(LEFT(BK31,4)+1)&amp;"/"&amp;(RIGHT(BK31,2)+1)</f>
        <v>2081/82</v>
      </c>
    </row>
    <row r="32" spans="2:64" x14ac:dyDescent="0.35">
      <c r="B32" s="430" t="s">
        <v>350</v>
      </c>
      <c r="C32" s="432" t="s">
        <v>359</v>
      </c>
      <c r="D32" s="89" t="s">
        <v>334</v>
      </c>
      <c r="E32" s="383">
        <f>'Table A4 Economic Costs'!E29</f>
        <v>0</v>
      </c>
      <c r="F32" s="383">
        <f>'Table A4 Economic Costs'!F29</f>
        <v>0</v>
      </c>
      <c r="G32" s="383">
        <f>'Table A4 Economic Costs'!G29</f>
        <v>0</v>
      </c>
      <c r="H32" s="383">
        <f>'Table A4 Economic Costs'!H29</f>
        <v>0</v>
      </c>
      <c r="I32" s="383">
        <f>'Table A4 Economic Costs'!I29</f>
        <v>0</v>
      </c>
      <c r="J32" s="383">
        <f>'Table A4 Economic Costs'!J29</f>
        <v>0</v>
      </c>
      <c r="K32" s="383">
        <f>'Table A4 Economic Costs'!K29</f>
        <v>0</v>
      </c>
      <c r="L32" s="383">
        <f>'Table A4 Economic Costs'!L29</f>
        <v>0</v>
      </c>
      <c r="M32" s="383">
        <f>'Table A4 Economic Costs'!M29</f>
        <v>0</v>
      </c>
      <c r="N32" s="383">
        <f>'Table A4 Economic Costs'!N29</f>
        <v>0</v>
      </c>
      <c r="O32" s="383">
        <f>'Table A4 Economic Costs'!O29</f>
        <v>0</v>
      </c>
      <c r="P32" s="383">
        <f>'Table A4 Economic Costs'!P29</f>
        <v>0</v>
      </c>
      <c r="Q32" s="383">
        <f>'Table A4 Economic Costs'!Q29</f>
        <v>0</v>
      </c>
      <c r="R32" s="383">
        <f>'Table A4 Economic Costs'!R29</f>
        <v>0</v>
      </c>
      <c r="S32" s="383">
        <f>'Table A4 Economic Costs'!S29</f>
        <v>0</v>
      </c>
      <c r="T32" s="383">
        <f>'Table A4 Economic Costs'!T29</f>
        <v>0</v>
      </c>
      <c r="U32" s="383">
        <f>'Table A4 Economic Costs'!U29</f>
        <v>0</v>
      </c>
      <c r="V32" s="383">
        <f>'Table A4 Economic Costs'!V29</f>
        <v>0</v>
      </c>
      <c r="W32" s="383">
        <f>'Table A4 Economic Costs'!W29</f>
        <v>0</v>
      </c>
      <c r="X32" s="383">
        <f>'Table A4 Economic Costs'!X29</f>
        <v>0</v>
      </c>
      <c r="Y32" s="383">
        <f>'Table A4 Economic Costs'!Y29</f>
        <v>0</v>
      </c>
      <c r="Z32" s="383">
        <f>'Table A4 Economic Costs'!Z29</f>
        <v>0</v>
      </c>
      <c r="AA32" s="383">
        <f>'Table A4 Economic Costs'!AA29</f>
        <v>0</v>
      </c>
      <c r="AB32" s="383">
        <f>'Table A4 Economic Costs'!AB29</f>
        <v>0</v>
      </c>
      <c r="AC32" s="383">
        <f>'Table A4 Economic Costs'!AC29</f>
        <v>0</v>
      </c>
      <c r="AD32" s="383">
        <f>'Table A4 Economic Costs'!AD29</f>
        <v>0</v>
      </c>
      <c r="AE32" s="383">
        <f>'Table A4 Economic Costs'!AE29</f>
        <v>0</v>
      </c>
      <c r="AF32" s="383">
        <f>'Table A4 Economic Costs'!AF29</f>
        <v>0</v>
      </c>
      <c r="AG32" s="383">
        <f>'Table A4 Economic Costs'!AG29</f>
        <v>0</v>
      </c>
      <c r="AH32" s="383">
        <f>'Table A4 Economic Costs'!AH29</f>
        <v>0</v>
      </c>
      <c r="AI32" s="383">
        <f>'Table A4 Economic Costs'!AI29</f>
        <v>0</v>
      </c>
      <c r="AJ32" s="383">
        <f>'Table A4 Economic Costs'!AJ29</f>
        <v>0</v>
      </c>
      <c r="AK32" s="383">
        <f>'Table A4 Economic Costs'!AK29</f>
        <v>0</v>
      </c>
      <c r="AL32" s="383">
        <f>'Table A4 Economic Costs'!AL29</f>
        <v>0</v>
      </c>
      <c r="AM32" s="383">
        <f>'Table A4 Economic Costs'!AM29</f>
        <v>0</v>
      </c>
      <c r="AN32" s="383">
        <f>'Table A4 Economic Costs'!AN29</f>
        <v>0</v>
      </c>
      <c r="AO32" s="383">
        <f>'Table A4 Economic Costs'!AO29</f>
        <v>0</v>
      </c>
      <c r="AP32" s="383">
        <f>'Table A4 Economic Costs'!AP29</f>
        <v>0</v>
      </c>
      <c r="AQ32" s="383">
        <f>'Table A4 Economic Costs'!AQ29</f>
        <v>0</v>
      </c>
      <c r="AR32" s="383">
        <f>'Table A4 Economic Costs'!AR29</f>
        <v>0</v>
      </c>
      <c r="AS32" s="383">
        <f>'Table A4 Economic Costs'!AS29</f>
        <v>0</v>
      </c>
      <c r="AT32" s="383">
        <f>'Table A4 Economic Costs'!AT29</f>
        <v>0</v>
      </c>
      <c r="AU32" s="383">
        <f>'Table A4 Economic Costs'!AU29</f>
        <v>0</v>
      </c>
      <c r="AV32" s="383">
        <f>'Table A4 Economic Costs'!AV29</f>
        <v>0</v>
      </c>
      <c r="AW32" s="383">
        <f>'Table A4 Economic Costs'!AW29</f>
        <v>0</v>
      </c>
      <c r="AX32" s="383">
        <f>'Table A4 Economic Costs'!AX29</f>
        <v>0</v>
      </c>
      <c r="AY32" s="383">
        <f>'Table A4 Economic Costs'!AY29</f>
        <v>0</v>
      </c>
      <c r="AZ32" s="383">
        <f>'Table A4 Economic Costs'!AZ29</f>
        <v>0</v>
      </c>
      <c r="BA32" s="383">
        <f>'Table A4 Economic Costs'!BA29</f>
        <v>0</v>
      </c>
      <c r="BB32" s="383">
        <f>'Table A4 Economic Costs'!BB29</f>
        <v>0</v>
      </c>
      <c r="BC32" s="383">
        <f>'Table A4 Economic Costs'!BC29</f>
        <v>0</v>
      </c>
      <c r="BD32" s="383">
        <f>'Table A4 Economic Costs'!BD29</f>
        <v>0</v>
      </c>
      <c r="BE32" s="383">
        <f>'Table A4 Economic Costs'!BE29</f>
        <v>0</v>
      </c>
      <c r="BF32" s="383">
        <f>'Table A4 Economic Costs'!BF29</f>
        <v>0</v>
      </c>
      <c r="BG32" s="383">
        <f>'Table A4 Economic Costs'!BG29</f>
        <v>0</v>
      </c>
      <c r="BH32" s="383">
        <f>'Table A4 Economic Costs'!BH29</f>
        <v>0</v>
      </c>
      <c r="BI32" s="383">
        <f>'Table A4 Economic Costs'!BI29</f>
        <v>0</v>
      </c>
      <c r="BJ32" s="383">
        <f>'Table A4 Economic Costs'!BJ29</f>
        <v>0</v>
      </c>
      <c r="BK32" s="383">
        <f>'Table A4 Economic Costs'!BK29</f>
        <v>0</v>
      </c>
      <c r="BL32" s="383">
        <f>'Table A4 Economic Costs'!BL29</f>
        <v>0</v>
      </c>
    </row>
    <row r="33" spans="2:64" x14ac:dyDescent="0.35">
      <c r="B33" s="443"/>
      <c r="C33" s="434"/>
      <c r="D33" s="89" t="s">
        <v>335</v>
      </c>
      <c r="E33" s="383">
        <f>'Table A4 Economic Costs'!E30</f>
        <v>0</v>
      </c>
      <c r="F33" s="383">
        <f>'Table A4 Economic Costs'!F30</f>
        <v>0</v>
      </c>
      <c r="G33" s="383">
        <f>'Table A4 Economic Costs'!G30</f>
        <v>0</v>
      </c>
      <c r="H33" s="383">
        <f>'Table A4 Economic Costs'!H30</f>
        <v>0</v>
      </c>
      <c r="I33" s="383">
        <f>'Table A4 Economic Costs'!I30</f>
        <v>0</v>
      </c>
      <c r="J33" s="383">
        <f>'Table A4 Economic Costs'!J30</f>
        <v>0</v>
      </c>
      <c r="K33" s="383">
        <f>'Table A4 Economic Costs'!K30</f>
        <v>0</v>
      </c>
      <c r="L33" s="383">
        <f>'Table A4 Economic Costs'!L30</f>
        <v>0</v>
      </c>
      <c r="M33" s="383">
        <f>'Table A4 Economic Costs'!M30</f>
        <v>0</v>
      </c>
      <c r="N33" s="383">
        <f>'Table A4 Economic Costs'!N30</f>
        <v>0</v>
      </c>
      <c r="O33" s="383">
        <f>'Table A4 Economic Costs'!O30</f>
        <v>0</v>
      </c>
      <c r="P33" s="383">
        <f>'Table A4 Economic Costs'!P30</f>
        <v>0</v>
      </c>
      <c r="Q33" s="383">
        <f>'Table A4 Economic Costs'!Q30</f>
        <v>0</v>
      </c>
      <c r="R33" s="383">
        <f>'Table A4 Economic Costs'!R30</f>
        <v>0</v>
      </c>
      <c r="S33" s="383">
        <f>'Table A4 Economic Costs'!S30</f>
        <v>0</v>
      </c>
      <c r="T33" s="383">
        <f>'Table A4 Economic Costs'!T30</f>
        <v>0</v>
      </c>
      <c r="U33" s="383">
        <f>'Table A4 Economic Costs'!U30</f>
        <v>0</v>
      </c>
      <c r="V33" s="383">
        <f>'Table A4 Economic Costs'!V30</f>
        <v>0</v>
      </c>
      <c r="W33" s="383">
        <f>'Table A4 Economic Costs'!W30</f>
        <v>0</v>
      </c>
      <c r="X33" s="383">
        <f>'Table A4 Economic Costs'!X30</f>
        <v>0</v>
      </c>
      <c r="Y33" s="383">
        <f>'Table A4 Economic Costs'!Y30</f>
        <v>0</v>
      </c>
      <c r="Z33" s="383">
        <f>'Table A4 Economic Costs'!Z30</f>
        <v>0</v>
      </c>
      <c r="AA33" s="383">
        <f>'Table A4 Economic Costs'!AA30</f>
        <v>0</v>
      </c>
      <c r="AB33" s="383">
        <f>'Table A4 Economic Costs'!AB30</f>
        <v>0</v>
      </c>
      <c r="AC33" s="383">
        <f>'Table A4 Economic Costs'!AC30</f>
        <v>0</v>
      </c>
      <c r="AD33" s="383">
        <f>'Table A4 Economic Costs'!AD30</f>
        <v>0</v>
      </c>
      <c r="AE33" s="383">
        <f>'Table A4 Economic Costs'!AE30</f>
        <v>0</v>
      </c>
      <c r="AF33" s="383">
        <f>'Table A4 Economic Costs'!AF30</f>
        <v>0</v>
      </c>
      <c r="AG33" s="383">
        <f>'Table A4 Economic Costs'!AG30</f>
        <v>0</v>
      </c>
      <c r="AH33" s="383">
        <f>'Table A4 Economic Costs'!AH30</f>
        <v>0</v>
      </c>
      <c r="AI33" s="383">
        <f>'Table A4 Economic Costs'!AI30</f>
        <v>0</v>
      </c>
      <c r="AJ33" s="383">
        <f>'Table A4 Economic Costs'!AJ30</f>
        <v>0</v>
      </c>
      <c r="AK33" s="383">
        <f>'Table A4 Economic Costs'!AK30</f>
        <v>0</v>
      </c>
      <c r="AL33" s="383">
        <f>'Table A4 Economic Costs'!AL30</f>
        <v>0</v>
      </c>
      <c r="AM33" s="383">
        <f>'Table A4 Economic Costs'!AM30</f>
        <v>0</v>
      </c>
      <c r="AN33" s="383">
        <f>'Table A4 Economic Costs'!AN30</f>
        <v>0</v>
      </c>
      <c r="AO33" s="383">
        <f>'Table A4 Economic Costs'!AO30</f>
        <v>0</v>
      </c>
      <c r="AP33" s="383">
        <f>'Table A4 Economic Costs'!AP30</f>
        <v>0</v>
      </c>
      <c r="AQ33" s="383">
        <f>'Table A4 Economic Costs'!AQ30</f>
        <v>0</v>
      </c>
      <c r="AR33" s="383">
        <f>'Table A4 Economic Costs'!AR30</f>
        <v>0</v>
      </c>
      <c r="AS33" s="383">
        <f>'Table A4 Economic Costs'!AS30</f>
        <v>0</v>
      </c>
      <c r="AT33" s="383">
        <f>'Table A4 Economic Costs'!AT30</f>
        <v>0</v>
      </c>
      <c r="AU33" s="383">
        <f>'Table A4 Economic Costs'!AU30</f>
        <v>0</v>
      </c>
      <c r="AV33" s="383">
        <f>'Table A4 Economic Costs'!AV30</f>
        <v>0</v>
      </c>
      <c r="AW33" s="383">
        <f>'Table A4 Economic Costs'!AW30</f>
        <v>0</v>
      </c>
      <c r="AX33" s="383">
        <f>'Table A4 Economic Costs'!AX30</f>
        <v>0</v>
      </c>
      <c r="AY33" s="383">
        <f>'Table A4 Economic Costs'!AY30</f>
        <v>0</v>
      </c>
      <c r="AZ33" s="383">
        <f>'Table A4 Economic Costs'!AZ30</f>
        <v>0</v>
      </c>
      <c r="BA33" s="383">
        <f>'Table A4 Economic Costs'!BA30</f>
        <v>0</v>
      </c>
      <c r="BB33" s="383">
        <f>'Table A4 Economic Costs'!BB30</f>
        <v>0</v>
      </c>
      <c r="BC33" s="383">
        <f>'Table A4 Economic Costs'!BC30</f>
        <v>0</v>
      </c>
      <c r="BD33" s="383">
        <f>'Table A4 Economic Costs'!BD30</f>
        <v>0</v>
      </c>
      <c r="BE33" s="383">
        <f>'Table A4 Economic Costs'!BE30</f>
        <v>0</v>
      </c>
      <c r="BF33" s="383">
        <f>'Table A4 Economic Costs'!BF30</f>
        <v>0</v>
      </c>
      <c r="BG33" s="383">
        <f>'Table A4 Economic Costs'!BG30</f>
        <v>0</v>
      </c>
      <c r="BH33" s="383">
        <f>'Table A4 Economic Costs'!BH30</f>
        <v>0</v>
      </c>
      <c r="BI33" s="383">
        <f>'Table A4 Economic Costs'!BI30</f>
        <v>0</v>
      </c>
      <c r="BJ33" s="383">
        <f>'Table A4 Economic Costs'!BJ30</f>
        <v>0</v>
      </c>
      <c r="BK33" s="383">
        <f>'Table A4 Economic Costs'!BK30</f>
        <v>0</v>
      </c>
      <c r="BL33" s="383">
        <f>'Table A4 Economic Costs'!BL30</f>
        <v>0</v>
      </c>
    </row>
    <row r="34" spans="2:64" x14ac:dyDescent="0.35">
      <c r="C34" s="88"/>
    </row>
    <row r="35" spans="2:64" x14ac:dyDescent="0.35">
      <c r="C35" s="88"/>
      <c r="E35" s="101" t="str">
        <f>'Table A1 Methodology Note'!$D$16</f>
        <v>2022/23</v>
      </c>
      <c r="F35" s="101" t="str">
        <f>(LEFT(E35,4)+1)&amp;"/"&amp;(RIGHT(E35,2)+1)</f>
        <v>2023/24</v>
      </c>
      <c r="G35" s="101" t="str">
        <f t="shared" ref="G35" si="175">(LEFT(F35,4)+1)&amp;"/"&amp;(RIGHT(F35,2)+1)</f>
        <v>2024/25</v>
      </c>
      <c r="H35" s="101" t="str">
        <f t="shared" ref="H35" si="176">(LEFT(G35,4)+1)&amp;"/"&amp;(RIGHT(G35,2)+1)</f>
        <v>2025/26</v>
      </c>
      <c r="I35" s="101" t="str">
        <f t="shared" ref="I35" si="177">(LEFT(H35,4)+1)&amp;"/"&amp;(RIGHT(H35,2)+1)</f>
        <v>2026/27</v>
      </c>
      <c r="J35" s="101" t="str">
        <f t="shared" ref="J35" si="178">(LEFT(I35,4)+1)&amp;"/"&amp;(RIGHT(I35,2)+1)</f>
        <v>2027/28</v>
      </c>
      <c r="K35" s="101" t="str">
        <f t="shared" ref="K35" si="179">(LEFT(J35,4)+1)&amp;"/"&amp;(RIGHT(J35,2)+1)</f>
        <v>2028/29</v>
      </c>
      <c r="L35" s="101" t="str">
        <f t="shared" ref="L35" si="180">(LEFT(K35,4)+1)&amp;"/"&amp;(RIGHT(K35,2)+1)</f>
        <v>2029/30</v>
      </c>
      <c r="M35" s="101" t="str">
        <f t="shared" ref="M35" si="181">(LEFT(L35,4)+1)&amp;"/"&amp;(RIGHT(L35,2)+1)</f>
        <v>2030/31</v>
      </c>
      <c r="N35" s="101" t="str">
        <f t="shared" ref="N35" si="182">(LEFT(M35,4)+1)&amp;"/"&amp;(RIGHT(M35,2)+1)</f>
        <v>2031/32</v>
      </c>
      <c r="O35" s="101" t="str">
        <f t="shared" ref="O35" si="183">(LEFT(N35,4)+1)&amp;"/"&amp;(RIGHT(N35,2)+1)</f>
        <v>2032/33</v>
      </c>
      <c r="P35" s="101" t="str">
        <f t="shared" ref="P35" si="184">(LEFT(O35,4)+1)&amp;"/"&amp;(RIGHT(O35,2)+1)</f>
        <v>2033/34</v>
      </c>
      <c r="Q35" s="101" t="str">
        <f t="shared" ref="Q35" si="185">(LEFT(P35,4)+1)&amp;"/"&amp;(RIGHT(P35,2)+1)</f>
        <v>2034/35</v>
      </c>
      <c r="R35" s="101" t="str">
        <f t="shared" ref="R35" si="186">(LEFT(Q35,4)+1)&amp;"/"&amp;(RIGHT(Q35,2)+1)</f>
        <v>2035/36</v>
      </c>
      <c r="S35" s="101" t="str">
        <f t="shared" ref="S35" si="187">(LEFT(R35,4)+1)&amp;"/"&amp;(RIGHT(R35,2)+1)</f>
        <v>2036/37</v>
      </c>
      <c r="T35" s="101" t="str">
        <f t="shared" ref="T35" si="188">(LEFT(S35,4)+1)&amp;"/"&amp;(RIGHT(S35,2)+1)</f>
        <v>2037/38</v>
      </c>
      <c r="U35" s="101" t="str">
        <f t="shared" ref="U35" si="189">(LEFT(T35,4)+1)&amp;"/"&amp;(RIGHT(T35,2)+1)</f>
        <v>2038/39</v>
      </c>
      <c r="V35" s="101" t="str">
        <f t="shared" ref="V35" si="190">(LEFT(U35,4)+1)&amp;"/"&amp;(RIGHT(U35,2)+1)</f>
        <v>2039/40</v>
      </c>
      <c r="W35" s="101" t="str">
        <f t="shared" ref="W35" si="191">(LEFT(V35,4)+1)&amp;"/"&amp;(RIGHT(V35,2)+1)</f>
        <v>2040/41</v>
      </c>
      <c r="X35" s="101" t="str">
        <f t="shared" ref="X35" si="192">(LEFT(W35,4)+1)&amp;"/"&amp;(RIGHT(W35,2)+1)</f>
        <v>2041/42</v>
      </c>
      <c r="Y35" s="101" t="str">
        <f t="shared" ref="Y35" si="193">(LEFT(X35,4)+1)&amp;"/"&amp;(RIGHT(X35,2)+1)</f>
        <v>2042/43</v>
      </c>
      <c r="Z35" s="101" t="str">
        <f t="shared" ref="Z35" si="194">(LEFT(Y35,4)+1)&amp;"/"&amp;(RIGHT(Y35,2)+1)</f>
        <v>2043/44</v>
      </c>
      <c r="AA35" s="101" t="str">
        <f t="shared" ref="AA35" si="195">(LEFT(Z35,4)+1)&amp;"/"&amp;(RIGHT(Z35,2)+1)</f>
        <v>2044/45</v>
      </c>
      <c r="AB35" s="101" t="str">
        <f t="shared" ref="AB35" si="196">(LEFT(AA35,4)+1)&amp;"/"&amp;(RIGHT(AA35,2)+1)</f>
        <v>2045/46</v>
      </c>
      <c r="AC35" s="101" t="str">
        <f t="shared" ref="AC35" si="197">(LEFT(AB35,4)+1)&amp;"/"&amp;(RIGHT(AB35,2)+1)</f>
        <v>2046/47</v>
      </c>
      <c r="AD35" s="101" t="str">
        <f t="shared" ref="AD35" si="198">(LEFT(AC35,4)+1)&amp;"/"&amp;(RIGHT(AC35,2)+1)</f>
        <v>2047/48</v>
      </c>
      <c r="AE35" s="101" t="str">
        <f t="shared" ref="AE35" si="199">(LEFT(AD35,4)+1)&amp;"/"&amp;(RIGHT(AD35,2)+1)</f>
        <v>2048/49</v>
      </c>
      <c r="AF35" s="101" t="str">
        <f t="shared" ref="AF35" si="200">(LEFT(AE35,4)+1)&amp;"/"&amp;(RIGHT(AE35,2)+1)</f>
        <v>2049/50</v>
      </c>
      <c r="AG35" s="101" t="str">
        <f t="shared" ref="AG35" si="201">(LEFT(AF35,4)+1)&amp;"/"&amp;(RIGHT(AF35,2)+1)</f>
        <v>2050/51</v>
      </c>
      <c r="AH35" s="101" t="str">
        <f t="shared" ref="AH35" si="202">(LEFT(AG35,4)+1)&amp;"/"&amp;(RIGHT(AG35,2)+1)</f>
        <v>2051/52</v>
      </c>
      <c r="AI35" s="101" t="str">
        <f t="shared" ref="AI35" si="203">(LEFT(AH35,4)+1)&amp;"/"&amp;(RIGHT(AH35,2)+1)</f>
        <v>2052/53</v>
      </c>
      <c r="AJ35" s="101" t="str">
        <f t="shared" ref="AJ35" si="204">(LEFT(AI35,4)+1)&amp;"/"&amp;(RIGHT(AI35,2)+1)</f>
        <v>2053/54</v>
      </c>
      <c r="AK35" s="101" t="str">
        <f t="shared" ref="AK35" si="205">(LEFT(AJ35,4)+1)&amp;"/"&amp;(RIGHT(AJ35,2)+1)</f>
        <v>2054/55</v>
      </c>
      <c r="AL35" s="101" t="str">
        <f t="shared" ref="AL35" si="206">(LEFT(AK35,4)+1)&amp;"/"&amp;(RIGHT(AK35,2)+1)</f>
        <v>2055/56</v>
      </c>
      <c r="AM35" s="101" t="str">
        <f t="shared" ref="AM35" si="207">(LEFT(AL35,4)+1)&amp;"/"&amp;(RIGHT(AL35,2)+1)</f>
        <v>2056/57</v>
      </c>
      <c r="AN35" s="101" t="str">
        <f t="shared" ref="AN35" si="208">(LEFT(AM35,4)+1)&amp;"/"&amp;(RIGHT(AM35,2)+1)</f>
        <v>2057/58</v>
      </c>
      <c r="AO35" s="101" t="str">
        <f t="shared" ref="AO35" si="209">(LEFT(AN35,4)+1)&amp;"/"&amp;(RIGHT(AN35,2)+1)</f>
        <v>2058/59</v>
      </c>
      <c r="AP35" s="101" t="str">
        <f t="shared" ref="AP35" si="210">(LEFT(AO35,4)+1)&amp;"/"&amp;(RIGHT(AO35,2)+1)</f>
        <v>2059/60</v>
      </c>
      <c r="AQ35" s="101" t="str">
        <f t="shared" ref="AQ35" si="211">(LEFT(AP35,4)+1)&amp;"/"&amp;(RIGHT(AP35,2)+1)</f>
        <v>2060/61</v>
      </c>
      <c r="AR35" s="101" t="str">
        <f t="shared" ref="AR35" si="212">(LEFT(AQ35,4)+1)&amp;"/"&amp;(RIGHT(AQ35,2)+1)</f>
        <v>2061/62</v>
      </c>
      <c r="AS35" s="101" t="str">
        <f t="shared" ref="AS35" si="213">(LEFT(AR35,4)+1)&amp;"/"&amp;(RIGHT(AR35,2)+1)</f>
        <v>2062/63</v>
      </c>
      <c r="AT35" s="101" t="str">
        <f t="shared" ref="AT35" si="214">(LEFT(AS35,4)+1)&amp;"/"&amp;(RIGHT(AS35,2)+1)</f>
        <v>2063/64</v>
      </c>
      <c r="AU35" s="101" t="str">
        <f t="shared" ref="AU35" si="215">(LEFT(AT35,4)+1)&amp;"/"&amp;(RIGHT(AT35,2)+1)</f>
        <v>2064/65</v>
      </c>
      <c r="AV35" s="101" t="str">
        <f t="shared" ref="AV35" si="216">(LEFT(AU35,4)+1)&amp;"/"&amp;(RIGHT(AU35,2)+1)</f>
        <v>2065/66</v>
      </c>
      <c r="AW35" s="101" t="str">
        <f t="shared" ref="AW35" si="217">(LEFT(AV35,4)+1)&amp;"/"&amp;(RIGHT(AV35,2)+1)</f>
        <v>2066/67</v>
      </c>
      <c r="AX35" s="101" t="str">
        <f t="shared" ref="AX35" si="218">(LEFT(AW35,4)+1)&amp;"/"&amp;(RIGHT(AW35,2)+1)</f>
        <v>2067/68</v>
      </c>
      <c r="AY35" s="101" t="str">
        <f t="shared" ref="AY35" si="219">(LEFT(AX35,4)+1)&amp;"/"&amp;(RIGHT(AX35,2)+1)</f>
        <v>2068/69</v>
      </c>
      <c r="AZ35" s="101" t="str">
        <f t="shared" ref="AZ35" si="220">(LEFT(AY35,4)+1)&amp;"/"&amp;(RIGHT(AY35,2)+1)</f>
        <v>2069/70</v>
      </c>
      <c r="BA35" s="101" t="str">
        <f t="shared" ref="BA35" si="221">(LEFT(AZ35,4)+1)&amp;"/"&amp;(RIGHT(AZ35,2)+1)</f>
        <v>2070/71</v>
      </c>
      <c r="BB35" s="101" t="str">
        <f t="shared" ref="BB35" si="222">(LEFT(BA35,4)+1)&amp;"/"&amp;(RIGHT(BA35,2)+1)</f>
        <v>2071/72</v>
      </c>
      <c r="BC35" s="101" t="str">
        <f t="shared" ref="BC35" si="223">(LEFT(BB35,4)+1)&amp;"/"&amp;(RIGHT(BB35,2)+1)</f>
        <v>2072/73</v>
      </c>
      <c r="BD35" s="101" t="str">
        <f t="shared" ref="BD35" si="224">(LEFT(BC35,4)+1)&amp;"/"&amp;(RIGHT(BC35,2)+1)</f>
        <v>2073/74</v>
      </c>
      <c r="BE35" s="101" t="str">
        <f t="shared" ref="BE35" si="225">(LEFT(BD35,4)+1)&amp;"/"&amp;(RIGHT(BD35,2)+1)</f>
        <v>2074/75</v>
      </c>
      <c r="BF35" s="101" t="str">
        <f t="shared" ref="BF35" si="226">(LEFT(BE35,4)+1)&amp;"/"&amp;(RIGHT(BE35,2)+1)</f>
        <v>2075/76</v>
      </c>
      <c r="BG35" s="101" t="str">
        <f t="shared" ref="BG35" si="227">(LEFT(BF35,4)+1)&amp;"/"&amp;(RIGHT(BF35,2)+1)</f>
        <v>2076/77</v>
      </c>
      <c r="BH35" s="101" t="str">
        <f t="shared" ref="BH35" si="228">(LEFT(BG35,4)+1)&amp;"/"&amp;(RIGHT(BG35,2)+1)</f>
        <v>2077/78</v>
      </c>
      <c r="BI35" s="101" t="str">
        <f t="shared" ref="BI35" si="229">(LEFT(BH35,4)+1)&amp;"/"&amp;(RIGHT(BH35,2)+1)</f>
        <v>2078/79</v>
      </c>
      <c r="BJ35" s="101" t="str">
        <f t="shared" ref="BJ35" si="230">(LEFT(BI35,4)+1)&amp;"/"&amp;(RIGHT(BI35,2)+1)</f>
        <v>2079/80</v>
      </c>
      <c r="BK35" s="101" t="str">
        <f t="shared" ref="BK35" si="231">(LEFT(BJ35,4)+1)&amp;"/"&amp;(RIGHT(BJ35,2)+1)</f>
        <v>2080/81</v>
      </c>
      <c r="BL35" s="101" t="str">
        <f t="shared" ref="BL35" si="232">(LEFT(BK35,4)+1)&amp;"/"&amp;(RIGHT(BK35,2)+1)</f>
        <v>2081/82</v>
      </c>
    </row>
    <row r="36" spans="2:64" ht="14.5" customHeight="1" x14ac:dyDescent="0.35">
      <c r="B36" s="430" t="s">
        <v>351</v>
      </c>
      <c r="C36" s="432" t="s">
        <v>360</v>
      </c>
      <c r="D36" s="89" t="s">
        <v>334</v>
      </c>
      <c r="E36" s="383">
        <f>'Table A4 Economic Costs'!E33</f>
        <v>0</v>
      </c>
      <c r="F36" s="383">
        <f>'Table A4 Economic Costs'!F33</f>
        <v>0</v>
      </c>
      <c r="G36" s="383">
        <f>'Table A4 Economic Costs'!G33</f>
        <v>0</v>
      </c>
      <c r="H36" s="383">
        <f>'Table A4 Economic Costs'!H33</f>
        <v>0</v>
      </c>
      <c r="I36" s="383">
        <f>'Table A4 Economic Costs'!I33</f>
        <v>0</v>
      </c>
      <c r="J36" s="383">
        <f>'Table A4 Economic Costs'!J33</f>
        <v>0</v>
      </c>
      <c r="K36" s="383">
        <f>'Table A4 Economic Costs'!K33</f>
        <v>0</v>
      </c>
      <c r="L36" s="383">
        <f>'Table A4 Economic Costs'!L33</f>
        <v>0</v>
      </c>
      <c r="M36" s="383">
        <f>'Table A4 Economic Costs'!M33</f>
        <v>0</v>
      </c>
      <c r="N36" s="383">
        <f>'Table A4 Economic Costs'!N33</f>
        <v>0</v>
      </c>
      <c r="O36" s="383">
        <f>'Table A4 Economic Costs'!O33</f>
        <v>0</v>
      </c>
      <c r="P36" s="383">
        <f>'Table A4 Economic Costs'!P33</f>
        <v>0</v>
      </c>
      <c r="Q36" s="383">
        <f>'Table A4 Economic Costs'!Q33</f>
        <v>0</v>
      </c>
      <c r="R36" s="383">
        <f>'Table A4 Economic Costs'!R33</f>
        <v>0</v>
      </c>
      <c r="S36" s="383">
        <f>'Table A4 Economic Costs'!S33</f>
        <v>0</v>
      </c>
      <c r="T36" s="383">
        <f>'Table A4 Economic Costs'!T33</f>
        <v>0</v>
      </c>
      <c r="U36" s="383">
        <f>'Table A4 Economic Costs'!U33</f>
        <v>0</v>
      </c>
      <c r="V36" s="383">
        <f>'Table A4 Economic Costs'!V33</f>
        <v>0</v>
      </c>
      <c r="W36" s="383">
        <f>'Table A4 Economic Costs'!W33</f>
        <v>0</v>
      </c>
      <c r="X36" s="383">
        <f>'Table A4 Economic Costs'!X33</f>
        <v>0</v>
      </c>
      <c r="Y36" s="383">
        <f>'Table A4 Economic Costs'!Y33</f>
        <v>0</v>
      </c>
      <c r="Z36" s="383">
        <f>'Table A4 Economic Costs'!Z33</f>
        <v>0</v>
      </c>
      <c r="AA36" s="383">
        <f>'Table A4 Economic Costs'!AA33</f>
        <v>0</v>
      </c>
      <c r="AB36" s="383">
        <f>'Table A4 Economic Costs'!AB33</f>
        <v>0</v>
      </c>
      <c r="AC36" s="383">
        <f>'Table A4 Economic Costs'!AC33</f>
        <v>0</v>
      </c>
      <c r="AD36" s="383">
        <f>'Table A4 Economic Costs'!AD33</f>
        <v>0</v>
      </c>
      <c r="AE36" s="383">
        <f>'Table A4 Economic Costs'!AE33</f>
        <v>0</v>
      </c>
      <c r="AF36" s="383">
        <f>'Table A4 Economic Costs'!AF33</f>
        <v>0</v>
      </c>
      <c r="AG36" s="383">
        <f>'Table A4 Economic Costs'!AG33</f>
        <v>0</v>
      </c>
      <c r="AH36" s="383">
        <f>'Table A4 Economic Costs'!AH33</f>
        <v>0</v>
      </c>
      <c r="AI36" s="383">
        <f>'Table A4 Economic Costs'!AI33</f>
        <v>0</v>
      </c>
      <c r="AJ36" s="383">
        <f>'Table A4 Economic Costs'!AJ33</f>
        <v>0</v>
      </c>
      <c r="AK36" s="383">
        <f>'Table A4 Economic Costs'!AK33</f>
        <v>0</v>
      </c>
      <c r="AL36" s="383">
        <f>'Table A4 Economic Costs'!AL33</f>
        <v>0</v>
      </c>
      <c r="AM36" s="383">
        <f>'Table A4 Economic Costs'!AM33</f>
        <v>0</v>
      </c>
      <c r="AN36" s="383">
        <f>'Table A4 Economic Costs'!AN33</f>
        <v>0</v>
      </c>
      <c r="AO36" s="383">
        <f>'Table A4 Economic Costs'!AO33</f>
        <v>0</v>
      </c>
      <c r="AP36" s="383">
        <f>'Table A4 Economic Costs'!AP33</f>
        <v>0</v>
      </c>
      <c r="AQ36" s="383">
        <f>'Table A4 Economic Costs'!AQ33</f>
        <v>0</v>
      </c>
      <c r="AR36" s="383">
        <f>'Table A4 Economic Costs'!AR33</f>
        <v>0</v>
      </c>
      <c r="AS36" s="383">
        <f>'Table A4 Economic Costs'!AS33</f>
        <v>0</v>
      </c>
      <c r="AT36" s="383">
        <f>'Table A4 Economic Costs'!AT33</f>
        <v>0</v>
      </c>
      <c r="AU36" s="383">
        <f>'Table A4 Economic Costs'!AU33</f>
        <v>0</v>
      </c>
      <c r="AV36" s="383">
        <f>'Table A4 Economic Costs'!AV33</f>
        <v>0</v>
      </c>
      <c r="AW36" s="383">
        <f>'Table A4 Economic Costs'!AW33</f>
        <v>0</v>
      </c>
      <c r="AX36" s="383">
        <f>'Table A4 Economic Costs'!AX33</f>
        <v>0</v>
      </c>
      <c r="AY36" s="383">
        <f>'Table A4 Economic Costs'!AY33</f>
        <v>0</v>
      </c>
      <c r="AZ36" s="383">
        <f>'Table A4 Economic Costs'!AZ33</f>
        <v>0</v>
      </c>
      <c r="BA36" s="383">
        <f>'Table A4 Economic Costs'!BA33</f>
        <v>0</v>
      </c>
      <c r="BB36" s="383">
        <f>'Table A4 Economic Costs'!BB33</f>
        <v>0</v>
      </c>
      <c r="BC36" s="383">
        <f>'Table A4 Economic Costs'!BC33</f>
        <v>0</v>
      </c>
      <c r="BD36" s="383">
        <f>'Table A4 Economic Costs'!BD33</f>
        <v>0</v>
      </c>
      <c r="BE36" s="383">
        <f>'Table A4 Economic Costs'!BE33</f>
        <v>0</v>
      </c>
      <c r="BF36" s="383">
        <f>'Table A4 Economic Costs'!BF33</f>
        <v>0</v>
      </c>
      <c r="BG36" s="383">
        <f>'Table A4 Economic Costs'!BG33</f>
        <v>0</v>
      </c>
      <c r="BH36" s="383">
        <f>'Table A4 Economic Costs'!BH33</f>
        <v>0</v>
      </c>
      <c r="BI36" s="383">
        <f>'Table A4 Economic Costs'!BI33</f>
        <v>0</v>
      </c>
      <c r="BJ36" s="383">
        <f>'Table A4 Economic Costs'!BJ33</f>
        <v>0</v>
      </c>
      <c r="BK36" s="383">
        <f>'Table A4 Economic Costs'!BK33</f>
        <v>0</v>
      </c>
      <c r="BL36" s="383">
        <f>'Table A4 Economic Costs'!BL33</f>
        <v>0</v>
      </c>
    </row>
    <row r="37" spans="2:64" x14ac:dyDescent="0.35">
      <c r="B37" s="443"/>
      <c r="C37" s="434"/>
      <c r="D37" s="89" t="s">
        <v>335</v>
      </c>
      <c r="E37" s="383">
        <f>'Table A4 Economic Costs'!E34</f>
        <v>0</v>
      </c>
      <c r="F37" s="383">
        <f>'Table A4 Economic Costs'!F34</f>
        <v>0</v>
      </c>
      <c r="G37" s="383">
        <f>'Table A4 Economic Costs'!G34</f>
        <v>0</v>
      </c>
      <c r="H37" s="383">
        <f>'Table A4 Economic Costs'!H34</f>
        <v>0</v>
      </c>
      <c r="I37" s="383">
        <f>'Table A4 Economic Costs'!I34</f>
        <v>0</v>
      </c>
      <c r="J37" s="383">
        <f>'Table A4 Economic Costs'!J34</f>
        <v>0</v>
      </c>
      <c r="K37" s="383">
        <f>'Table A4 Economic Costs'!K34</f>
        <v>0</v>
      </c>
      <c r="L37" s="383">
        <f>'Table A4 Economic Costs'!L34</f>
        <v>0</v>
      </c>
      <c r="M37" s="383">
        <f>'Table A4 Economic Costs'!M34</f>
        <v>0</v>
      </c>
      <c r="N37" s="383">
        <f>'Table A4 Economic Costs'!N34</f>
        <v>0</v>
      </c>
      <c r="O37" s="383">
        <f>'Table A4 Economic Costs'!O34</f>
        <v>0</v>
      </c>
      <c r="P37" s="383">
        <f>'Table A4 Economic Costs'!P34</f>
        <v>0</v>
      </c>
      <c r="Q37" s="383">
        <f>'Table A4 Economic Costs'!Q34</f>
        <v>0</v>
      </c>
      <c r="R37" s="383">
        <f>'Table A4 Economic Costs'!R34</f>
        <v>0</v>
      </c>
      <c r="S37" s="383">
        <f>'Table A4 Economic Costs'!S34</f>
        <v>0</v>
      </c>
      <c r="T37" s="383">
        <f>'Table A4 Economic Costs'!T34</f>
        <v>0</v>
      </c>
      <c r="U37" s="383">
        <f>'Table A4 Economic Costs'!U34</f>
        <v>0</v>
      </c>
      <c r="V37" s="383">
        <f>'Table A4 Economic Costs'!V34</f>
        <v>0</v>
      </c>
      <c r="W37" s="383">
        <f>'Table A4 Economic Costs'!W34</f>
        <v>0</v>
      </c>
      <c r="X37" s="383">
        <f>'Table A4 Economic Costs'!X34</f>
        <v>0</v>
      </c>
      <c r="Y37" s="383">
        <f>'Table A4 Economic Costs'!Y34</f>
        <v>0</v>
      </c>
      <c r="Z37" s="383">
        <f>'Table A4 Economic Costs'!Z34</f>
        <v>0</v>
      </c>
      <c r="AA37" s="383">
        <f>'Table A4 Economic Costs'!AA34</f>
        <v>0</v>
      </c>
      <c r="AB37" s="383">
        <f>'Table A4 Economic Costs'!AB34</f>
        <v>0</v>
      </c>
      <c r="AC37" s="383">
        <f>'Table A4 Economic Costs'!AC34</f>
        <v>0</v>
      </c>
      <c r="AD37" s="383">
        <f>'Table A4 Economic Costs'!AD34</f>
        <v>0</v>
      </c>
      <c r="AE37" s="383">
        <f>'Table A4 Economic Costs'!AE34</f>
        <v>0</v>
      </c>
      <c r="AF37" s="383">
        <f>'Table A4 Economic Costs'!AF34</f>
        <v>0</v>
      </c>
      <c r="AG37" s="383">
        <f>'Table A4 Economic Costs'!AG34</f>
        <v>0</v>
      </c>
      <c r="AH37" s="383">
        <f>'Table A4 Economic Costs'!AH34</f>
        <v>0</v>
      </c>
      <c r="AI37" s="383">
        <f>'Table A4 Economic Costs'!AI34</f>
        <v>0</v>
      </c>
      <c r="AJ37" s="383">
        <f>'Table A4 Economic Costs'!AJ34</f>
        <v>0</v>
      </c>
      <c r="AK37" s="383">
        <f>'Table A4 Economic Costs'!AK34</f>
        <v>0</v>
      </c>
      <c r="AL37" s="383">
        <f>'Table A4 Economic Costs'!AL34</f>
        <v>0</v>
      </c>
      <c r="AM37" s="383">
        <f>'Table A4 Economic Costs'!AM34</f>
        <v>0</v>
      </c>
      <c r="AN37" s="383">
        <f>'Table A4 Economic Costs'!AN34</f>
        <v>0</v>
      </c>
      <c r="AO37" s="383">
        <f>'Table A4 Economic Costs'!AO34</f>
        <v>0</v>
      </c>
      <c r="AP37" s="383">
        <f>'Table A4 Economic Costs'!AP34</f>
        <v>0</v>
      </c>
      <c r="AQ37" s="383">
        <f>'Table A4 Economic Costs'!AQ34</f>
        <v>0</v>
      </c>
      <c r="AR37" s="383">
        <f>'Table A4 Economic Costs'!AR34</f>
        <v>0</v>
      </c>
      <c r="AS37" s="383">
        <f>'Table A4 Economic Costs'!AS34</f>
        <v>0</v>
      </c>
      <c r="AT37" s="383">
        <f>'Table A4 Economic Costs'!AT34</f>
        <v>0</v>
      </c>
      <c r="AU37" s="383">
        <f>'Table A4 Economic Costs'!AU34</f>
        <v>0</v>
      </c>
      <c r="AV37" s="383">
        <f>'Table A4 Economic Costs'!AV34</f>
        <v>0</v>
      </c>
      <c r="AW37" s="383">
        <f>'Table A4 Economic Costs'!AW34</f>
        <v>0</v>
      </c>
      <c r="AX37" s="383">
        <f>'Table A4 Economic Costs'!AX34</f>
        <v>0</v>
      </c>
      <c r="AY37" s="383">
        <f>'Table A4 Economic Costs'!AY34</f>
        <v>0</v>
      </c>
      <c r="AZ37" s="383">
        <f>'Table A4 Economic Costs'!AZ34</f>
        <v>0</v>
      </c>
      <c r="BA37" s="383">
        <f>'Table A4 Economic Costs'!BA34</f>
        <v>0</v>
      </c>
      <c r="BB37" s="383">
        <f>'Table A4 Economic Costs'!BB34</f>
        <v>0</v>
      </c>
      <c r="BC37" s="383">
        <f>'Table A4 Economic Costs'!BC34</f>
        <v>0</v>
      </c>
      <c r="BD37" s="383">
        <f>'Table A4 Economic Costs'!BD34</f>
        <v>0</v>
      </c>
      <c r="BE37" s="383">
        <f>'Table A4 Economic Costs'!BE34</f>
        <v>0</v>
      </c>
      <c r="BF37" s="383">
        <f>'Table A4 Economic Costs'!BF34</f>
        <v>0</v>
      </c>
      <c r="BG37" s="383">
        <f>'Table A4 Economic Costs'!BG34</f>
        <v>0</v>
      </c>
      <c r="BH37" s="383">
        <f>'Table A4 Economic Costs'!BH34</f>
        <v>0</v>
      </c>
      <c r="BI37" s="383">
        <f>'Table A4 Economic Costs'!BI34</f>
        <v>0</v>
      </c>
      <c r="BJ37" s="383">
        <f>'Table A4 Economic Costs'!BJ34</f>
        <v>0</v>
      </c>
      <c r="BK37" s="383">
        <f>'Table A4 Economic Costs'!BK34</f>
        <v>0</v>
      </c>
      <c r="BL37" s="383">
        <f>'Table A4 Economic Costs'!BL34</f>
        <v>0</v>
      </c>
    </row>
    <row r="38" spans="2:64" x14ac:dyDescent="0.35">
      <c r="C38" s="88"/>
    </row>
    <row r="39" spans="2:64" x14ac:dyDescent="0.35">
      <c r="C39" s="88"/>
      <c r="E39" s="101" t="str">
        <f>'Table A1 Methodology Note'!$D$16</f>
        <v>2022/23</v>
      </c>
      <c r="F39" s="101" t="str">
        <f>(LEFT(E39,4)+1)&amp;"/"&amp;(RIGHT(E39,2)+1)</f>
        <v>2023/24</v>
      </c>
      <c r="G39" s="101" t="str">
        <f t="shared" ref="G39" si="233">(LEFT(F39,4)+1)&amp;"/"&amp;(RIGHT(F39,2)+1)</f>
        <v>2024/25</v>
      </c>
      <c r="H39" s="101" t="str">
        <f t="shared" ref="H39" si="234">(LEFT(G39,4)+1)&amp;"/"&amp;(RIGHT(G39,2)+1)</f>
        <v>2025/26</v>
      </c>
      <c r="I39" s="101" t="str">
        <f t="shared" ref="I39" si="235">(LEFT(H39,4)+1)&amp;"/"&amp;(RIGHT(H39,2)+1)</f>
        <v>2026/27</v>
      </c>
      <c r="J39" s="101" t="str">
        <f t="shared" ref="J39" si="236">(LEFT(I39,4)+1)&amp;"/"&amp;(RIGHT(I39,2)+1)</f>
        <v>2027/28</v>
      </c>
      <c r="K39" s="101" t="str">
        <f t="shared" ref="K39" si="237">(LEFT(J39,4)+1)&amp;"/"&amp;(RIGHT(J39,2)+1)</f>
        <v>2028/29</v>
      </c>
      <c r="L39" s="101" t="str">
        <f t="shared" ref="L39" si="238">(LEFT(K39,4)+1)&amp;"/"&amp;(RIGHT(K39,2)+1)</f>
        <v>2029/30</v>
      </c>
      <c r="M39" s="101" t="str">
        <f t="shared" ref="M39" si="239">(LEFT(L39,4)+1)&amp;"/"&amp;(RIGHT(L39,2)+1)</f>
        <v>2030/31</v>
      </c>
      <c r="N39" s="101" t="str">
        <f t="shared" ref="N39" si="240">(LEFT(M39,4)+1)&amp;"/"&amp;(RIGHT(M39,2)+1)</f>
        <v>2031/32</v>
      </c>
      <c r="O39" s="101" t="str">
        <f t="shared" ref="O39" si="241">(LEFT(N39,4)+1)&amp;"/"&amp;(RIGHT(N39,2)+1)</f>
        <v>2032/33</v>
      </c>
      <c r="P39" s="101" t="str">
        <f t="shared" ref="P39" si="242">(LEFT(O39,4)+1)&amp;"/"&amp;(RIGHT(O39,2)+1)</f>
        <v>2033/34</v>
      </c>
      <c r="Q39" s="101" t="str">
        <f t="shared" ref="Q39" si="243">(LEFT(P39,4)+1)&amp;"/"&amp;(RIGHT(P39,2)+1)</f>
        <v>2034/35</v>
      </c>
      <c r="R39" s="101" t="str">
        <f t="shared" ref="R39" si="244">(LEFT(Q39,4)+1)&amp;"/"&amp;(RIGHT(Q39,2)+1)</f>
        <v>2035/36</v>
      </c>
      <c r="S39" s="101" t="str">
        <f t="shared" ref="S39" si="245">(LEFT(R39,4)+1)&amp;"/"&amp;(RIGHT(R39,2)+1)</f>
        <v>2036/37</v>
      </c>
      <c r="T39" s="101" t="str">
        <f t="shared" ref="T39" si="246">(LEFT(S39,4)+1)&amp;"/"&amp;(RIGHT(S39,2)+1)</f>
        <v>2037/38</v>
      </c>
      <c r="U39" s="101" t="str">
        <f t="shared" ref="U39" si="247">(LEFT(T39,4)+1)&amp;"/"&amp;(RIGHT(T39,2)+1)</f>
        <v>2038/39</v>
      </c>
      <c r="V39" s="101" t="str">
        <f t="shared" ref="V39" si="248">(LEFT(U39,4)+1)&amp;"/"&amp;(RIGHT(U39,2)+1)</f>
        <v>2039/40</v>
      </c>
      <c r="W39" s="101" t="str">
        <f t="shared" ref="W39" si="249">(LEFT(V39,4)+1)&amp;"/"&amp;(RIGHT(V39,2)+1)</f>
        <v>2040/41</v>
      </c>
      <c r="X39" s="101" t="str">
        <f t="shared" ref="X39" si="250">(LEFT(W39,4)+1)&amp;"/"&amp;(RIGHT(W39,2)+1)</f>
        <v>2041/42</v>
      </c>
      <c r="Y39" s="101" t="str">
        <f t="shared" ref="Y39" si="251">(LEFT(X39,4)+1)&amp;"/"&amp;(RIGHT(X39,2)+1)</f>
        <v>2042/43</v>
      </c>
      <c r="Z39" s="101" t="str">
        <f t="shared" ref="Z39" si="252">(LEFT(Y39,4)+1)&amp;"/"&amp;(RIGHT(Y39,2)+1)</f>
        <v>2043/44</v>
      </c>
      <c r="AA39" s="101" t="str">
        <f t="shared" ref="AA39" si="253">(LEFT(Z39,4)+1)&amp;"/"&amp;(RIGHT(Z39,2)+1)</f>
        <v>2044/45</v>
      </c>
      <c r="AB39" s="101" t="str">
        <f t="shared" ref="AB39" si="254">(LEFT(AA39,4)+1)&amp;"/"&amp;(RIGHT(AA39,2)+1)</f>
        <v>2045/46</v>
      </c>
      <c r="AC39" s="101" t="str">
        <f t="shared" ref="AC39" si="255">(LEFT(AB39,4)+1)&amp;"/"&amp;(RIGHT(AB39,2)+1)</f>
        <v>2046/47</v>
      </c>
      <c r="AD39" s="101" t="str">
        <f t="shared" ref="AD39" si="256">(LEFT(AC39,4)+1)&amp;"/"&amp;(RIGHT(AC39,2)+1)</f>
        <v>2047/48</v>
      </c>
      <c r="AE39" s="101" t="str">
        <f t="shared" ref="AE39" si="257">(LEFT(AD39,4)+1)&amp;"/"&amp;(RIGHT(AD39,2)+1)</f>
        <v>2048/49</v>
      </c>
      <c r="AF39" s="101" t="str">
        <f t="shared" ref="AF39" si="258">(LEFT(AE39,4)+1)&amp;"/"&amp;(RIGHT(AE39,2)+1)</f>
        <v>2049/50</v>
      </c>
      <c r="AG39" s="101" t="str">
        <f t="shared" ref="AG39" si="259">(LEFT(AF39,4)+1)&amp;"/"&amp;(RIGHT(AF39,2)+1)</f>
        <v>2050/51</v>
      </c>
      <c r="AH39" s="101" t="str">
        <f t="shared" ref="AH39" si="260">(LEFT(AG39,4)+1)&amp;"/"&amp;(RIGHT(AG39,2)+1)</f>
        <v>2051/52</v>
      </c>
      <c r="AI39" s="101" t="str">
        <f t="shared" ref="AI39" si="261">(LEFT(AH39,4)+1)&amp;"/"&amp;(RIGHT(AH39,2)+1)</f>
        <v>2052/53</v>
      </c>
      <c r="AJ39" s="101" t="str">
        <f t="shared" ref="AJ39" si="262">(LEFT(AI39,4)+1)&amp;"/"&amp;(RIGHT(AI39,2)+1)</f>
        <v>2053/54</v>
      </c>
      <c r="AK39" s="101" t="str">
        <f t="shared" ref="AK39" si="263">(LEFT(AJ39,4)+1)&amp;"/"&amp;(RIGHT(AJ39,2)+1)</f>
        <v>2054/55</v>
      </c>
      <c r="AL39" s="101" t="str">
        <f t="shared" ref="AL39" si="264">(LEFT(AK39,4)+1)&amp;"/"&amp;(RIGHT(AK39,2)+1)</f>
        <v>2055/56</v>
      </c>
      <c r="AM39" s="101" t="str">
        <f t="shared" ref="AM39" si="265">(LEFT(AL39,4)+1)&amp;"/"&amp;(RIGHT(AL39,2)+1)</f>
        <v>2056/57</v>
      </c>
      <c r="AN39" s="101" t="str">
        <f t="shared" ref="AN39" si="266">(LEFT(AM39,4)+1)&amp;"/"&amp;(RIGHT(AM39,2)+1)</f>
        <v>2057/58</v>
      </c>
      <c r="AO39" s="101" t="str">
        <f t="shared" ref="AO39" si="267">(LEFT(AN39,4)+1)&amp;"/"&amp;(RIGHT(AN39,2)+1)</f>
        <v>2058/59</v>
      </c>
      <c r="AP39" s="101" t="str">
        <f t="shared" ref="AP39" si="268">(LEFT(AO39,4)+1)&amp;"/"&amp;(RIGHT(AO39,2)+1)</f>
        <v>2059/60</v>
      </c>
      <c r="AQ39" s="101" t="str">
        <f t="shared" ref="AQ39" si="269">(LEFT(AP39,4)+1)&amp;"/"&amp;(RIGHT(AP39,2)+1)</f>
        <v>2060/61</v>
      </c>
      <c r="AR39" s="101" t="str">
        <f t="shared" ref="AR39" si="270">(LEFT(AQ39,4)+1)&amp;"/"&amp;(RIGHT(AQ39,2)+1)</f>
        <v>2061/62</v>
      </c>
      <c r="AS39" s="101" t="str">
        <f t="shared" ref="AS39" si="271">(LEFT(AR39,4)+1)&amp;"/"&amp;(RIGHT(AR39,2)+1)</f>
        <v>2062/63</v>
      </c>
      <c r="AT39" s="101" t="str">
        <f t="shared" ref="AT39" si="272">(LEFT(AS39,4)+1)&amp;"/"&amp;(RIGHT(AS39,2)+1)</f>
        <v>2063/64</v>
      </c>
      <c r="AU39" s="101" t="str">
        <f t="shared" ref="AU39" si="273">(LEFT(AT39,4)+1)&amp;"/"&amp;(RIGHT(AT39,2)+1)</f>
        <v>2064/65</v>
      </c>
      <c r="AV39" s="101" t="str">
        <f t="shared" ref="AV39" si="274">(LEFT(AU39,4)+1)&amp;"/"&amp;(RIGHT(AU39,2)+1)</f>
        <v>2065/66</v>
      </c>
      <c r="AW39" s="101" t="str">
        <f t="shared" ref="AW39" si="275">(LEFT(AV39,4)+1)&amp;"/"&amp;(RIGHT(AV39,2)+1)</f>
        <v>2066/67</v>
      </c>
      <c r="AX39" s="101" t="str">
        <f t="shared" ref="AX39" si="276">(LEFT(AW39,4)+1)&amp;"/"&amp;(RIGHT(AW39,2)+1)</f>
        <v>2067/68</v>
      </c>
      <c r="AY39" s="101" t="str">
        <f t="shared" ref="AY39" si="277">(LEFT(AX39,4)+1)&amp;"/"&amp;(RIGHT(AX39,2)+1)</f>
        <v>2068/69</v>
      </c>
      <c r="AZ39" s="101" t="str">
        <f t="shared" ref="AZ39" si="278">(LEFT(AY39,4)+1)&amp;"/"&amp;(RIGHT(AY39,2)+1)</f>
        <v>2069/70</v>
      </c>
      <c r="BA39" s="101" t="str">
        <f t="shared" ref="BA39" si="279">(LEFT(AZ39,4)+1)&amp;"/"&amp;(RIGHT(AZ39,2)+1)</f>
        <v>2070/71</v>
      </c>
      <c r="BB39" s="101" t="str">
        <f t="shared" ref="BB39" si="280">(LEFT(BA39,4)+1)&amp;"/"&amp;(RIGHT(BA39,2)+1)</f>
        <v>2071/72</v>
      </c>
      <c r="BC39" s="101" t="str">
        <f t="shared" ref="BC39" si="281">(LEFT(BB39,4)+1)&amp;"/"&amp;(RIGHT(BB39,2)+1)</f>
        <v>2072/73</v>
      </c>
      <c r="BD39" s="101" t="str">
        <f t="shared" ref="BD39" si="282">(LEFT(BC39,4)+1)&amp;"/"&amp;(RIGHT(BC39,2)+1)</f>
        <v>2073/74</v>
      </c>
      <c r="BE39" s="101" t="str">
        <f t="shared" ref="BE39" si="283">(LEFT(BD39,4)+1)&amp;"/"&amp;(RIGHT(BD39,2)+1)</f>
        <v>2074/75</v>
      </c>
      <c r="BF39" s="101" t="str">
        <f t="shared" ref="BF39" si="284">(LEFT(BE39,4)+1)&amp;"/"&amp;(RIGHT(BE39,2)+1)</f>
        <v>2075/76</v>
      </c>
      <c r="BG39" s="101" t="str">
        <f t="shared" ref="BG39" si="285">(LEFT(BF39,4)+1)&amp;"/"&amp;(RIGHT(BF39,2)+1)</f>
        <v>2076/77</v>
      </c>
      <c r="BH39" s="101" t="str">
        <f t="shared" ref="BH39" si="286">(LEFT(BG39,4)+1)&amp;"/"&amp;(RIGHT(BG39,2)+1)</f>
        <v>2077/78</v>
      </c>
      <c r="BI39" s="101" t="str">
        <f t="shared" ref="BI39" si="287">(LEFT(BH39,4)+1)&amp;"/"&amp;(RIGHT(BH39,2)+1)</f>
        <v>2078/79</v>
      </c>
      <c r="BJ39" s="101" t="str">
        <f t="shared" ref="BJ39" si="288">(LEFT(BI39,4)+1)&amp;"/"&amp;(RIGHT(BI39,2)+1)</f>
        <v>2079/80</v>
      </c>
      <c r="BK39" s="101" t="str">
        <f t="shared" ref="BK39" si="289">(LEFT(BJ39,4)+1)&amp;"/"&amp;(RIGHT(BJ39,2)+1)</f>
        <v>2080/81</v>
      </c>
      <c r="BL39" s="101" t="str">
        <f t="shared" ref="BL39" si="290">(LEFT(BK39,4)+1)&amp;"/"&amp;(RIGHT(BK39,2)+1)</f>
        <v>2081/82</v>
      </c>
    </row>
    <row r="40" spans="2:64" ht="14.5" customHeight="1" x14ac:dyDescent="0.35">
      <c r="B40" s="430" t="s">
        <v>352</v>
      </c>
      <c r="C40" s="432" t="s">
        <v>361</v>
      </c>
      <c r="D40" s="89" t="s">
        <v>334</v>
      </c>
      <c r="E40" s="383">
        <f>'Table A4 Economic Costs'!E37</f>
        <v>0</v>
      </c>
      <c r="F40" s="383">
        <f>'Table A4 Economic Costs'!F37</f>
        <v>0</v>
      </c>
      <c r="G40" s="383">
        <f>'Table A4 Economic Costs'!G37</f>
        <v>0</v>
      </c>
      <c r="H40" s="383">
        <f>'Table A4 Economic Costs'!H37</f>
        <v>0</v>
      </c>
      <c r="I40" s="383">
        <f>'Table A4 Economic Costs'!I37</f>
        <v>0</v>
      </c>
      <c r="J40" s="383">
        <f>'Table A4 Economic Costs'!J37</f>
        <v>0</v>
      </c>
      <c r="K40" s="383">
        <f>'Table A4 Economic Costs'!K37</f>
        <v>0</v>
      </c>
      <c r="L40" s="383">
        <f>'Table A4 Economic Costs'!L37</f>
        <v>0</v>
      </c>
      <c r="M40" s="383">
        <f>'Table A4 Economic Costs'!M37</f>
        <v>0</v>
      </c>
      <c r="N40" s="383">
        <f>'Table A4 Economic Costs'!N37</f>
        <v>0</v>
      </c>
      <c r="O40" s="383">
        <f>'Table A4 Economic Costs'!O37</f>
        <v>0</v>
      </c>
      <c r="P40" s="383">
        <f>'Table A4 Economic Costs'!P37</f>
        <v>0</v>
      </c>
      <c r="Q40" s="383">
        <f>'Table A4 Economic Costs'!Q37</f>
        <v>0</v>
      </c>
      <c r="R40" s="383">
        <f>'Table A4 Economic Costs'!R37</f>
        <v>0</v>
      </c>
      <c r="S40" s="383">
        <f>'Table A4 Economic Costs'!S37</f>
        <v>0</v>
      </c>
      <c r="T40" s="383">
        <f>'Table A4 Economic Costs'!T37</f>
        <v>0</v>
      </c>
      <c r="U40" s="383">
        <f>'Table A4 Economic Costs'!U37</f>
        <v>0</v>
      </c>
      <c r="V40" s="383">
        <f>'Table A4 Economic Costs'!V37</f>
        <v>0</v>
      </c>
      <c r="W40" s="383">
        <f>'Table A4 Economic Costs'!W37</f>
        <v>0</v>
      </c>
      <c r="X40" s="383">
        <f>'Table A4 Economic Costs'!X37</f>
        <v>0</v>
      </c>
      <c r="Y40" s="383">
        <f>'Table A4 Economic Costs'!Y37</f>
        <v>0</v>
      </c>
      <c r="Z40" s="383">
        <f>'Table A4 Economic Costs'!Z37</f>
        <v>0</v>
      </c>
      <c r="AA40" s="383">
        <f>'Table A4 Economic Costs'!AA37</f>
        <v>0</v>
      </c>
      <c r="AB40" s="383">
        <f>'Table A4 Economic Costs'!AB37</f>
        <v>0</v>
      </c>
      <c r="AC40" s="383">
        <f>'Table A4 Economic Costs'!AC37</f>
        <v>0</v>
      </c>
      <c r="AD40" s="383">
        <f>'Table A4 Economic Costs'!AD37</f>
        <v>0</v>
      </c>
      <c r="AE40" s="383">
        <f>'Table A4 Economic Costs'!AE37</f>
        <v>0</v>
      </c>
      <c r="AF40" s="383">
        <f>'Table A4 Economic Costs'!AF37</f>
        <v>0</v>
      </c>
      <c r="AG40" s="383">
        <f>'Table A4 Economic Costs'!AG37</f>
        <v>0</v>
      </c>
      <c r="AH40" s="383">
        <f>'Table A4 Economic Costs'!AH37</f>
        <v>0</v>
      </c>
      <c r="AI40" s="383">
        <f>'Table A4 Economic Costs'!AI37</f>
        <v>0</v>
      </c>
      <c r="AJ40" s="383">
        <f>'Table A4 Economic Costs'!AJ37</f>
        <v>0</v>
      </c>
      <c r="AK40" s="383">
        <f>'Table A4 Economic Costs'!AK37</f>
        <v>0</v>
      </c>
      <c r="AL40" s="383">
        <f>'Table A4 Economic Costs'!AL37</f>
        <v>0</v>
      </c>
      <c r="AM40" s="383">
        <f>'Table A4 Economic Costs'!AM37</f>
        <v>0</v>
      </c>
      <c r="AN40" s="383">
        <f>'Table A4 Economic Costs'!AN37</f>
        <v>0</v>
      </c>
      <c r="AO40" s="383">
        <f>'Table A4 Economic Costs'!AO37</f>
        <v>0</v>
      </c>
      <c r="AP40" s="383">
        <f>'Table A4 Economic Costs'!AP37</f>
        <v>0</v>
      </c>
      <c r="AQ40" s="383">
        <f>'Table A4 Economic Costs'!AQ37</f>
        <v>0</v>
      </c>
      <c r="AR40" s="383">
        <f>'Table A4 Economic Costs'!AR37</f>
        <v>0</v>
      </c>
      <c r="AS40" s="383">
        <f>'Table A4 Economic Costs'!AS37</f>
        <v>0</v>
      </c>
      <c r="AT40" s="383">
        <f>'Table A4 Economic Costs'!AT37</f>
        <v>0</v>
      </c>
      <c r="AU40" s="383">
        <f>'Table A4 Economic Costs'!AU37</f>
        <v>0</v>
      </c>
      <c r="AV40" s="383">
        <f>'Table A4 Economic Costs'!AV37</f>
        <v>0</v>
      </c>
      <c r="AW40" s="383">
        <f>'Table A4 Economic Costs'!AW37</f>
        <v>0</v>
      </c>
      <c r="AX40" s="383">
        <f>'Table A4 Economic Costs'!AX37</f>
        <v>0</v>
      </c>
      <c r="AY40" s="383">
        <f>'Table A4 Economic Costs'!AY37</f>
        <v>0</v>
      </c>
      <c r="AZ40" s="383">
        <f>'Table A4 Economic Costs'!AZ37</f>
        <v>0</v>
      </c>
      <c r="BA40" s="383">
        <f>'Table A4 Economic Costs'!BA37</f>
        <v>0</v>
      </c>
      <c r="BB40" s="383">
        <f>'Table A4 Economic Costs'!BB37</f>
        <v>0</v>
      </c>
      <c r="BC40" s="383">
        <f>'Table A4 Economic Costs'!BC37</f>
        <v>0</v>
      </c>
      <c r="BD40" s="383">
        <f>'Table A4 Economic Costs'!BD37</f>
        <v>0</v>
      </c>
      <c r="BE40" s="383">
        <f>'Table A4 Economic Costs'!BE37</f>
        <v>0</v>
      </c>
      <c r="BF40" s="383">
        <f>'Table A4 Economic Costs'!BF37</f>
        <v>0</v>
      </c>
      <c r="BG40" s="383">
        <f>'Table A4 Economic Costs'!BG37</f>
        <v>0</v>
      </c>
      <c r="BH40" s="383">
        <f>'Table A4 Economic Costs'!BH37</f>
        <v>0</v>
      </c>
      <c r="BI40" s="383">
        <f>'Table A4 Economic Costs'!BI37</f>
        <v>0</v>
      </c>
      <c r="BJ40" s="383">
        <f>'Table A4 Economic Costs'!BJ37</f>
        <v>0</v>
      </c>
      <c r="BK40" s="383">
        <f>'Table A4 Economic Costs'!BK37</f>
        <v>0</v>
      </c>
      <c r="BL40" s="383">
        <f>'Table A4 Economic Costs'!BL37</f>
        <v>0</v>
      </c>
    </row>
    <row r="41" spans="2:64" x14ac:dyDescent="0.35">
      <c r="B41" s="443"/>
      <c r="C41" s="434"/>
      <c r="D41" s="89" t="s">
        <v>335</v>
      </c>
      <c r="E41" s="383">
        <f>'Table A4 Economic Costs'!E38</f>
        <v>0</v>
      </c>
      <c r="F41" s="383">
        <f>'Table A4 Economic Costs'!F38</f>
        <v>0</v>
      </c>
      <c r="G41" s="383">
        <f>'Table A4 Economic Costs'!G38</f>
        <v>0</v>
      </c>
      <c r="H41" s="383">
        <f>'Table A4 Economic Costs'!H38</f>
        <v>0</v>
      </c>
      <c r="I41" s="383">
        <f>'Table A4 Economic Costs'!I38</f>
        <v>0</v>
      </c>
      <c r="J41" s="383">
        <f>'Table A4 Economic Costs'!J38</f>
        <v>0</v>
      </c>
      <c r="K41" s="383">
        <f>'Table A4 Economic Costs'!K38</f>
        <v>0</v>
      </c>
      <c r="L41" s="383">
        <f>'Table A4 Economic Costs'!L38</f>
        <v>0</v>
      </c>
      <c r="M41" s="383">
        <f>'Table A4 Economic Costs'!M38</f>
        <v>0</v>
      </c>
      <c r="N41" s="383">
        <f>'Table A4 Economic Costs'!N38</f>
        <v>0</v>
      </c>
      <c r="O41" s="383">
        <f>'Table A4 Economic Costs'!O38</f>
        <v>0</v>
      </c>
      <c r="P41" s="383">
        <f>'Table A4 Economic Costs'!P38</f>
        <v>0</v>
      </c>
      <c r="Q41" s="383">
        <f>'Table A4 Economic Costs'!Q38</f>
        <v>0</v>
      </c>
      <c r="R41" s="383">
        <f>'Table A4 Economic Costs'!R38</f>
        <v>0</v>
      </c>
      <c r="S41" s="383">
        <f>'Table A4 Economic Costs'!S38</f>
        <v>0</v>
      </c>
      <c r="T41" s="383">
        <f>'Table A4 Economic Costs'!T38</f>
        <v>0</v>
      </c>
      <c r="U41" s="383">
        <f>'Table A4 Economic Costs'!U38</f>
        <v>0</v>
      </c>
      <c r="V41" s="383">
        <f>'Table A4 Economic Costs'!V38</f>
        <v>0</v>
      </c>
      <c r="W41" s="383">
        <f>'Table A4 Economic Costs'!W38</f>
        <v>0</v>
      </c>
      <c r="X41" s="383">
        <f>'Table A4 Economic Costs'!X38</f>
        <v>0</v>
      </c>
      <c r="Y41" s="383">
        <f>'Table A4 Economic Costs'!Y38</f>
        <v>0</v>
      </c>
      <c r="Z41" s="383">
        <f>'Table A4 Economic Costs'!Z38</f>
        <v>0</v>
      </c>
      <c r="AA41" s="383">
        <f>'Table A4 Economic Costs'!AA38</f>
        <v>0</v>
      </c>
      <c r="AB41" s="383">
        <f>'Table A4 Economic Costs'!AB38</f>
        <v>0</v>
      </c>
      <c r="AC41" s="383">
        <f>'Table A4 Economic Costs'!AC38</f>
        <v>0</v>
      </c>
      <c r="AD41" s="383">
        <f>'Table A4 Economic Costs'!AD38</f>
        <v>0</v>
      </c>
      <c r="AE41" s="383">
        <f>'Table A4 Economic Costs'!AE38</f>
        <v>0</v>
      </c>
      <c r="AF41" s="383">
        <f>'Table A4 Economic Costs'!AF38</f>
        <v>0</v>
      </c>
      <c r="AG41" s="383">
        <f>'Table A4 Economic Costs'!AG38</f>
        <v>0</v>
      </c>
      <c r="AH41" s="383">
        <f>'Table A4 Economic Costs'!AH38</f>
        <v>0</v>
      </c>
      <c r="AI41" s="383">
        <f>'Table A4 Economic Costs'!AI38</f>
        <v>0</v>
      </c>
      <c r="AJ41" s="383">
        <f>'Table A4 Economic Costs'!AJ38</f>
        <v>0</v>
      </c>
      <c r="AK41" s="383">
        <f>'Table A4 Economic Costs'!AK38</f>
        <v>0</v>
      </c>
      <c r="AL41" s="383">
        <f>'Table A4 Economic Costs'!AL38</f>
        <v>0</v>
      </c>
      <c r="AM41" s="383">
        <f>'Table A4 Economic Costs'!AM38</f>
        <v>0</v>
      </c>
      <c r="AN41" s="383">
        <f>'Table A4 Economic Costs'!AN38</f>
        <v>0</v>
      </c>
      <c r="AO41" s="383">
        <f>'Table A4 Economic Costs'!AO38</f>
        <v>0</v>
      </c>
      <c r="AP41" s="383">
        <f>'Table A4 Economic Costs'!AP38</f>
        <v>0</v>
      </c>
      <c r="AQ41" s="383">
        <f>'Table A4 Economic Costs'!AQ38</f>
        <v>0</v>
      </c>
      <c r="AR41" s="383">
        <f>'Table A4 Economic Costs'!AR38</f>
        <v>0</v>
      </c>
      <c r="AS41" s="383">
        <f>'Table A4 Economic Costs'!AS38</f>
        <v>0</v>
      </c>
      <c r="AT41" s="383">
        <f>'Table A4 Economic Costs'!AT38</f>
        <v>0</v>
      </c>
      <c r="AU41" s="383">
        <f>'Table A4 Economic Costs'!AU38</f>
        <v>0</v>
      </c>
      <c r="AV41" s="383">
        <f>'Table A4 Economic Costs'!AV38</f>
        <v>0</v>
      </c>
      <c r="AW41" s="383">
        <f>'Table A4 Economic Costs'!AW38</f>
        <v>0</v>
      </c>
      <c r="AX41" s="383">
        <f>'Table A4 Economic Costs'!AX38</f>
        <v>0</v>
      </c>
      <c r="AY41" s="383">
        <f>'Table A4 Economic Costs'!AY38</f>
        <v>0</v>
      </c>
      <c r="AZ41" s="383">
        <f>'Table A4 Economic Costs'!AZ38</f>
        <v>0</v>
      </c>
      <c r="BA41" s="383">
        <f>'Table A4 Economic Costs'!BA38</f>
        <v>0</v>
      </c>
      <c r="BB41" s="383">
        <f>'Table A4 Economic Costs'!BB38</f>
        <v>0</v>
      </c>
      <c r="BC41" s="383">
        <f>'Table A4 Economic Costs'!BC38</f>
        <v>0</v>
      </c>
      <c r="BD41" s="383">
        <f>'Table A4 Economic Costs'!BD38</f>
        <v>0</v>
      </c>
      <c r="BE41" s="383">
        <f>'Table A4 Economic Costs'!BE38</f>
        <v>0</v>
      </c>
      <c r="BF41" s="383">
        <f>'Table A4 Economic Costs'!BF38</f>
        <v>0</v>
      </c>
      <c r="BG41" s="383">
        <f>'Table A4 Economic Costs'!BG38</f>
        <v>0</v>
      </c>
      <c r="BH41" s="383">
        <f>'Table A4 Economic Costs'!BH38</f>
        <v>0</v>
      </c>
      <c r="BI41" s="383">
        <f>'Table A4 Economic Costs'!BI38</f>
        <v>0</v>
      </c>
      <c r="BJ41" s="383">
        <f>'Table A4 Economic Costs'!BJ38</f>
        <v>0</v>
      </c>
      <c r="BK41" s="383">
        <f>'Table A4 Economic Costs'!BK38</f>
        <v>0</v>
      </c>
      <c r="BL41" s="383">
        <f>'Table A4 Economic Costs'!BL38</f>
        <v>0</v>
      </c>
    </row>
    <row r="42" spans="2:64" x14ac:dyDescent="0.35">
      <c r="C42" s="88"/>
    </row>
    <row r="43" spans="2:64" x14ac:dyDescent="0.35">
      <c r="B43" s="86"/>
      <c r="E43" s="101" t="str">
        <f>'Table A1 Methodology Note'!$D$16</f>
        <v>2022/23</v>
      </c>
      <c r="F43" s="101" t="str">
        <f>(LEFT(E43,4)+1)&amp;"/"&amp;(RIGHT(E43,2)+1)</f>
        <v>2023/24</v>
      </c>
      <c r="G43" s="101" t="str">
        <f t="shared" ref="G43" si="291">(LEFT(F43,4)+1)&amp;"/"&amp;(RIGHT(F43,2)+1)</f>
        <v>2024/25</v>
      </c>
      <c r="H43" s="101" t="str">
        <f t="shared" ref="H43" si="292">(LEFT(G43,4)+1)&amp;"/"&amp;(RIGHT(G43,2)+1)</f>
        <v>2025/26</v>
      </c>
      <c r="I43" s="101" t="str">
        <f t="shared" ref="I43" si="293">(LEFT(H43,4)+1)&amp;"/"&amp;(RIGHT(H43,2)+1)</f>
        <v>2026/27</v>
      </c>
      <c r="J43" s="101" t="str">
        <f t="shared" ref="J43" si="294">(LEFT(I43,4)+1)&amp;"/"&amp;(RIGHT(I43,2)+1)</f>
        <v>2027/28</v>
      </c>
      <c r="K43" s="101" t="str">
        <f t="shared" ref="K43" si="295">(LEFT(J43,4)+1)&amp;"/"&amp;(RIGHT(J43,2)+1)</f>
        <v>2028/29</v>
      </c>
      <c r="L43" s="101" t="str">
        <f t="shared" ref="L43" si="296">(LEFT(K43,4)+1)&amp;"/"&amp;(RIGHT(K43,2)+1)</f>
        <v>2029/30</v>
      </c>
      <c r="M43" s="101" t="str">
        <f t="shared" ref="M43" si="297">(LEFT(L43,4)+1)&amp;"/"&amp;(RIGHT(L43,2)+1)</f>
        <v>2030/31</v>
      </c>
      <c r="N43" s="101" t="str">
        <f t="shared" ref="N43" si="298">(LEFT(M43,4)+1)&amp;"/"&amp;(RIGHT(M43,2)+1)</f>
        <v>2031/32</v>
      </c>
      <c r="O43" s="101" t="str">
        <f t="shared" ref="O43" si="299">(LEFT(N43,4)+1)&amp;"/"&amp;(RIGHT(N43,2)+1)</f>
        <v>2032/33</v>
      </c>
      <c r="P43" s="101" t="str">
        <f t="shared" ref="P43" si="300">(LEFT(O43,4)+1)&amp;"/"&amp;(RIGHT(O43,2)+1)</f>
        <v>2033/34</v>
      </c>
      <c r="Q43" s="101" t="str">
        <f t="shared" ref="Q43" si="301">(LEFT(P43,4)+1)&amp;"/"&amp;(RIGHT(P43,2)+1)</f>
        <v>2034/35</v>
      </c>
      <c r="R43" s="101" t="str">
        <f t="shared" ref="R43" si="302">(LEFT(Q43,4)+1)&amp;"/"&amp;(RIGHT(Q43,2)+1)</f>
        <v>2035/36</v>
      </c>
      <c r="S43" s="101" t="str">
        <f t="shared" ref="S43" si="303">(LEFT(R43,4)+1)&amp;"/"&amp;(RIGHT(R43,2)+1)</f>
        <v>2036/37</v>
      </c>
      <c r="T43" s="101" t="str">
        <f t="shared" ref="T43" si="304">(LEFT(S43,4)+1)&amp;"/"&amp;(RIGHT(S43,2)+1)</f>
        <v>2037/38</v>
      </c>
      <c r="U43" s="101" t="str">
        <f t="shared" ref="U43" si="305">(LEFT(T43,4)+1)&amp;"/"&amp;(RIGHT(T43,2)+1)</f>
        <v>2038/39</v>
      </c>
      <c r="V43" s="101" t="str">
        <f t="shared" ref="V43" si="306">(LEFT(U43,4)+1)&amp;"/"&amp;(RIGHT(U43,2)+1)</f>
        <v>2039/40</v>
      </c>
      <c r="W43" s="101" t="str">
        <f t="shared" ref="W43" si="307">(LEFT(V43,4)+1)&amp;"/"&amp;(RIGHT(V43,2)+1)</f>
        <v>2040/41</v>
      </c>
      <c r="X43" s="101" t="str">
        <f t="shared" ref="X43" si="308">(LEFT(W43,4)+1)&amp;"/"&amp;(RIGHT(W43,2)+1)</f>
        <v>2041/42</v>
      </c>
      <c r="Y43" s="101" t="str">
        <f t="shared" ref="Y43" si="309">(LEFT(X43,4)+1)&amp;"/"&amp;(RIGHT(X43,2)+1)</f>
        <v>2042/43</v>
      </c>
      <c r="Z43" s="101" t="str">
        <f t="shared" ref="Z43" si="310">(LEFT(Y43,4)+1)&amp;"/"&amp;(RIGHT(Y43,2)+1)</f>
        <v>2043/44</v>
      </c>
      <c r="AA43" s="101" t="str">
        <f t="shared" ref="AA43" si="311">(LEFT(Z43,4)+1)&amp;"/"&amp;(RIGHT(Z43,2)+1)</f>
        <v>2044/45</v>
      </c>
      <c r="AB43" s="101" t="str">
        <f t="shared" ref="AB43" si="312">(LEFT(AA43,4)+1)&amp;"/"&amp;(RIGHT(AA43,2)+1)</f>
        <v>2045/46</v>
      </c>
      <c r="AC43" s="101" t="str">
        <f t="shared" ref="AC43" si="313">(LEFT(AB43,4)+1)&amp;"/"&amp;(RIGHT(AB43,2)+1)</f>
        <v>2046/47</v>
      </c>
      <c r="AD43" s="101" t="str">
        <f t="shared" ref="AD43" si="314">(LEFT(AC43,4)+1)&amp;"/"&amp;(RIGHT(AC43,2)+1)</f>
        <v>2047/48</v>
      </c>
      <c r="AE43" s="101" t="str">
        <f t="shared" ref="AE43" si="315">(LEFT(AD43,4)+1)&amp;"/"&amp;(RIGHT(AD43,2)+1)</f>
        <v>2048/49</v>
      </c>
      <c r="AF43" s="101" t="str">
        <f t="shared" ref="AF43" si="316">(LEFT(AE43,4)+1)&amp;"/"&amp;(RIGHT(AE43,2)+1)</f>
        <v>2049/50</v>
      </c>
      <c r="AG43" s="101" t="str">
        <f t="shared" ref="AG43" si="317">(LEFT(AF43,4)+1)&amp;"/"&amp;(RIGHT(AF43,2)+1)</f>
        <v>2050/51</v>
      </c>
      <c r="AH43" s="101" t="str">
        <f t="shared" ref="AH43" si="318">(LEFT(AG43,4)+1)&amp;"/"&amp;(RIGHT(AG43,2)+1)</f>
        <v>2051/52</v>
      </c>
      <c r="AI43" s="101" t="str">
        <f t="shared" ref="AI43" si="319">(LEFT(AH43,4)+1)&amp;"/"&amp;(RIGHT(AH43,2)+1)</f>
        <v>2052/53</v>
      </c>
      <c r="AJ43" s="101" t="str">
        <f t="shared" ref="AJ43" si="320">(LEFT(AI43,4)+1)&amp;"/"&amp;(RIGHT(AI43,2)+1)</f>
        <v>2053/54</v>
      </c>
      <c r="AK43" s="101" t="str">
        <f t="shared" ref="AK43" si="321">(LEFT(AJ43,4)+1)&amp;"/"&amp;(RIGHT(AJ43,2)+1)</f>
        <v>2054/55</v>
      </c>
      <c r="AL43" s="101" t="str">
        <f t="shared" ref="AL43" si="322">(LEFT(AK43,4)+1)&amp;"/"&amp;(RIGHT(AK43,2)+1)</f>
        <v>2055/56</v>
      </c>
      <c r="AM43" s="101" t="str">
        <f t="shared" ref="AM43" si="323">(LEFT(AL43,4)+1)&amp;"/"&amp;(RIGHT(AL43,2)+1)</f>
        <v>2056/57</v>
      </c>
      <c r="AN43" s="101" t="str">
        <f t="shared" ref="AN43" si="324">(LEFT(AM43,4)+1)&amp;"/"&amp;(RIGHT(AM43,2)+1)</f>
        <v>2057/58</v>
      </c>
      <c r="AO43" s="101" t="str">
        <f t="shared" ref="AO43" si="325">(LEFT(AN43,4)+1)&amp;"/"&amp;(RIGHT(AN43,2)+1)</f>
        <v>2058/59</v>
      </c>
      <c r="AP43" s="101" t="str">
        <f t="shared" ref="AP43" si="326">(LEFT(AO43,4)+1)&amp;"/"&amp;(RIGHT(AO43,2)+1)</f>
        <v>2059/60</v>
      </c>
      <c r="AQ43" s="101" t="str">
        <f t="shared" ref="AQ43" si="327">(LEFT(AP43,4)+1)&amp;"/"&amp;(RIGHT(AP43,2)+1)</f>
        <v>2060/61</v>
      </c>
      <c r="AR43" s="101" t="str">
        <f t="shared" ref="AR43" si="328">(LEFT(AQ43,4)+1)&amp;"/"&amp;(RIGHT(AQ43,2)+1)</f>
        <v>2061/62</v>
      </c>
      <c r="AS43" s="101" t="str">
        <f t="shared" ref="AS43" si="329">(LEFT(AR43,4)+1)&amp;"/"&amp;(RIGHT(AR43,2)+1)</f>
        <v>2062/63</v>
      </c>
      <c r="AT43" s="101" t="str">
        <f t="shared" ref="AT43" si="330">(LEFT(AS43,4)+1)&amp;"/"&amp;(RIGHT(AS43,2)+1)</f>
        <v>2063/64</v>
      </c>
      <c r="AU43" s="101" t="str">
        <f t="shared" ref="AU43" si="331">(LEFT(AT43,4)+1)&amp;"/"&amp;(RIGHT(AT43,2)+1)</f>
        <v>2064/65</v>
      </c>
      <c r="AV43" s="101" t="str">
        <f t="shared" ref="AV43" si="332">(LEFT(AU43,4)+1)&amp;"/"&amp;(RIGHT(AU43,2)+1)</f>
        <v>2065/66</v>
      </c>
      <c r="AW43" s="101" t="str">
        <f t="shared" ref="AW43" si="333">(LEFT(AV43,4)+1)&amp;"/"&amp;(RIGHT(AV43,2)+1)</f>
        <v>2066/67</v>
      </c>
      <c r="AX43" s="101" t="str">
        <f t="shared" ref="AX43" si="334">(LEFT(AW43,4)+1)&amp;"/"&amp;(RIGHT(AW43,2)+1)</f>
        <v>2067/68</v>
      </c>
      <c r="AY43" s="101" t="str">
        <f t="shared" ref="AY43" si="335">(LEFT(AX43,4)+1)&amp;"/"&amp;(RIGHT(AX43,2)+1)</f>
        <v>2068/69</v>
      </c>
      <c r="AZ43" s="101" t="str">
        <f t="shared" ref="AZ43" si="336">(LEFT(AY43,4)+1)&amp;"/"&amp;(RIGHT(AY43,2)+1)</f>
        <v>2069/70</v>
      </c>
      <c r="BA43" s="101" t="str">
        <f t="shared" ref="BA43" si="337">(LEFT(AZ43,4)+1)&amp;"/"&amp;(RIGHT(AZ43,2)+1)</f>
        <v>2070/71</v>
      </c>
      <c r="BB43" s="101" t="str">
        <f t="shared" ref="BB43" si="338">(LEFT(BA43,4)+1)&amp;"/"&amp;(RIGHT(BA43,2)+1)</f>
        <v>2071/72</v>
      </c>
      <c r="BC43" s="101" t="str">
        <f t="shared" ref="BC43" si="339">(LEFT(BB43,4)+1)&amp;"/"&amp;(RIGHT(BB43,2)+1)</f>
        <v>2072/73</v>
      </c>
      <c r="BD43" s="101" t="str">
        <f t="shared" ref="BD43" si="340">(LEFT(BC43,4)+1)&amp;"/"&amp;(RIGHT(BC43,2)+1)</f>
        <v>2073/74</v>
      </c>
      <c r="BE43" s="101" t="str">
        <f t="shared" ref="BE43" si="341">(LEFT(BD43,4)+1)&amp;"/"&amp;(RIGHT(BD43,2)+1)</f>
        <v>2074/75</v>
      </c>
      <c r="BF43" s="101" t="str">
        <f t="shared" ref="BF43" si="342">(LEFT(BE43,4)+1)&amp;"/"&amp;(RIGHT(BE43,2)+1)</f>
        <v>2075/76</v>
      </c>
      <c r="BG43" s="101" t="str">
        <f t="shared" ref="BG43" si="343">(LEFT(BF43,4)+1)&amp;"/"&amp;(RIGHT(BF43,2)+1)</f>
        <v>2076/77</v>
      </c>
      <c r="BH43" s="101" t="str">
        <f t="shared" ref="BH43" si="344">(LEFT(BG43,4)+1)&amp;"/"&amp;(RIGHT(BG43,2)+1)</f>
        <v>2077/78</v>
      </c>
      <c r="BI43" s="101" t="str">
        <f t="shared" ref="BI43" si="345">(LEFT(BH43,4)+1)&amp;"/"&amp;(RIGHT(BH43,2)+1)</f>
        <v>2078/79</v>
      </c>
      <c r="BJ43" s="101" t="str">
        <f t="shared" ref="BJ43" si="346">(LEFT(BI43,4)+1)&amp;"/"&amp;(RIGHT(BI43,2)+1)</f>
        <v>2079/80</v>
      </c>
      <c r="BK43" s="101" t="str">
        <f t="shared" ref="BK43" si="347">(LEFT(BJ43,4)+1)&amp;"/"&amp;(RIGHT(BJ43,2)+1)</f>
        <v>2080/81</v>
      </c>
      <c r="BL43" s="101" t="str">
        <f t="shared" ref="BL43" si="348">(LEFT(BK43,4)+1)&amp;"/"&amp;(RIGHT(BK43,2)+1)</f>
        <v>2081/82</v>
      </c>
    </row>
    <row r="44" spans="2:64" x14ac:dyDescent="0.35">
      <c r="B44" s="90" t="s">
        <v>99</v>
      </c>
      <c r="C44" s="118" t="s">
        <v>346</v>
      </c>
      <c r="D44" s="89"/>
      <c r="E44" s="384">
        <f>INDEX('Table A1 Methodology Note'!$G$32:$G$91,MATCH(E43,'Table A1 Methodology Note'!$C$32:$C$91,0))</f>
        <v>1</v>
      </c>
      <c r="F44" s="384">
        <f>INDEX('Table A1 Methodology Note'!$G$32:$G$91,MATCH(F43,'Table A1 Methodology Note'!$C$32:$C$91,0))</f>
        <v>0.96618357487922713</v>
      </c>
      <c r="G44" s="384">
        <f>INDEX('Table A1 Methodology Note'!$G$32:$G$91,MATCH(G43,'Table A1 Methodology Note'!$C$32:$C$91,0))</f>
        <v>0.93351070036640305</v>
      </c>
      <c r="H44" s="384">
        <f>INDEX('Table A1 Methodology Note'!$G$32:$G$91,MATCH(H43,'Table A1 Methodology Note'!$C$32:$C$91,0))</f>
        <v>0.90194270566802237</v>
      </c>
      <c r="I44" s="384">
        <f>INDEX('Table A1 Methodology Note'!$G$32:$G$91,MATCH(I43,'Table A1 Methodology Note'!$C$32:$C$91,0))</f>
        <v>0.87144222769857238</v>
      </c>
      <c r="J44" s="384">
        <f>INDEX('Table A1 Methodology Note'!$G$32:$G$91,MATCH(J43,'Table A1 Methodology Note'!$C$32:$C$91,0))</f>
        <v>0.84197316685852408</v>
      </c>
      <c r="K44" s="384">
        <f>INDEX('Table A1 Methodology Note'!$G$32:$G$91,MATCH(K43,'Table A1 Methodology Note'!$C$32:$C$91,0))</f>
        <v>0.81350064430775282</v>
      </c>
      <c r="L44" s="384">
        <f>INDEX('Table A1 Methodology Note'!$G$32:$G$91,MATCH(L43,'Table A1 Methodology Note'!$C$32:$C$91,0))</f>
        <v>0.78599096068381924</v>
      </c>
      <c r="M44" s="384">
        <f>INDEX('Table A1 Methodology Note'!$G$32:$G$91,MATCH(M43,'Table A1 Methodology Note'!$C$32:$C$91,0))</f>
        <v>0.75941155621625056</v>
      </c>
      <c r="N44" s="384">
        <f>INDEX('Table A1 Methodology Note'!$G$32:$G$91,MATCH(N43,'Table A1 Methodology Note'!$C$32:$C$91,0))</f>
        <v>0.73373097218961414</v>
      </c>
      <c r="O44" s="384">
        <f>INDEX('Table A1 Methodology Note'!$G$32:$G$91,MATCH(O43,'Table A1 Methodology Note'!$C$32:$C$91,0))</f>
        <v>0.70891881370977217</v>
      </c>
      <c r="P44" s="384">
        <f>INDEX('Table A1 Methodology Note'!$G$32:$G$91,MATCH(P43,'Table A1 Methodology Note'!$C$32:$C$91,0))</f>
        <v>0.68494571372924851</v>
      </c>
      <c r="Q44" s="384">
        <f>INDEX('Table A1 Methodology Note'!$G$32:$G$91,MATCH(Q43,'Table A1 Methodology Note'!$C$32:$C$91,0))</f>
        <v>0.66178329828912907</v>
      </c>
      <c r="R44" s="384">
        <f>INDEX('Table A1 Methodology Note'!$G$32:$G$91,MATCH(R43,'Table A1 Methodology Note'!$C$32:$C$91,0))</f>
        <v>0.63940415293635666</v>
      </c>
      <c r="S44" s="384">
        <f>INDEX('Table A1 Methodology Note'!$G$32:$G$91,MATCH(S43,'Table A1 Methodology Note'!$C$32:$C$91,0))</f>
        <v>0.61778179027667313</v>
      </c>
      <c r="T44" s="384">
        <f>INDEX('Table A1 Methodology Note'!$G$32:$G$91,MATCH(T43,'Table A1 Methodology Note'!$C$32:$C$91,0))</f>
        <v>0.59689061862480497</v>
      </c>
      <c r="U44" s="384">
        <f>INDEX('Table A1 Methodology Note'!$G$32:$G$91,MATCH(U43,'Table A1 Methodology Note'!$C$32:$C$91,0))</f>
        <v>0.57670591171478747</v>
      </c>
      <c r="V44" s="384">
        <f>INDEX('Table A1 Methodology Note'!$G$32:$G$91,MATCH(V43,'Table A1 Methodology Note'!$C$32:$C$91,0))</f>
        <v>0.55720377943457733</v>
      </c>
      <c r="W44" s="384">
        <f>INDEX('Table A1 Methodology Note'!$G$32:$G$91,MATCH(W43,'Table A1 Methodology Note'!$C$32:$C$91,0))</f>
        <v>0.53836113955031628</v>
      </c>
      <c r="X44" s="384">
        <f>INDEX('Table A1 Methodology Note'!$G$32:$G$91,MATCH(X43,'Table A1 Methodology Note'!$C$32:$C$91,0))</f>
        <v>0.520155690386779</v>
      </c>
      <c r="Y44" s="384">
        <f>INDEX('Table A1 Methodology Note'!$G$32:$G$91,MATCH(Y43,'Table A1 Methodology Note'!$C$32:$C$91,0))</f>
        <v>0.50256588443167061</v>
      </c>
      <c r="Z44" s="384">
        <f>INDEX('Table A1 Methodology Note'!$G$32:$G$91,MATCH(Z43,'Table A1 Methodology Note'!$C$32:$C$91,0))</f>
        <v>0.48557090283253201</v>
      </c>
      <c r="AA44" s="384">
        <f>INDEX('Table A1 Methodology Note'!$G$32:$G$91,MATCH(AA43,'Table A1 Methodology Note'!$C$32:$C$91,0))</f>
        <v>0.46915063075606961</v>
      </c>
      <c r="AB44" s="384">
        <f>INDEX('Table A1 Methodology Note'!$G$32:$G$91,MATCH(AB43,'Table A1 Methodology Note'!$C$32:$C$91,0))</f>
        <v>0.45328563358074364</v>
      </c>
      <c r="AC44" s="384">
        <f>INDEX('Table A1 Methodology Note'!$G$32:$G$91,MATCH(AC43,'Table A1 Methodology Note'!$C$32:$C$91,0))</f>
        <v>0.43795713389443836</v>
      </c>
      <c r="AD44" s="384">
        <f>INDEX('Table A1 Methodology Note'!$G$32:$G$91,MATCH(AD43,'Table A1 Methodology Note'!$C$32:$C$91,0))</f>
        <v>0.42314698926998878</v>
      </c>
      <c r="AE44" s="384">
        <f>INDEX('Table A1 Methodology Note'!$G$32:$G$91,MATCH(AE43,'Table A1 Methodology Note'!$C$32:$C$91,0))</f>
        <v>0.40883767079225974</v>
      </c>
      <c r="AF44" s="384">
        <f>INDEX('Table A1 Methodology Note'!$G$32:$G$91,MATCH(AF43,'Table A1 Methodology Note'!$C$32:$C$91,0))</f>
        <v>0.39501224231136212</v>
      </c>
      <c r="AG44" s="384">
        <f>INDEX('Table A1 Methodology Note'!$G$32:$G$91,MATCH(AG43,'Table A1 Methodology Note'!$C$32:$C$91,0))</f>
        <v>0.38165434039745133</v>
      </c>
      <c r="AH44" s="384">
        <f>INDEX('Table A1 Methodology Note'!$G$32:$G$91,MATCH(AH43,'Table A1 Methodology Note'!$C$32:$C$91,0))</f>
        <v>0.36874815497338298</v>
      </c>
      <c r="AI44" s="384">
        <f>INDEX('Table A1 Methodology Note'!$G$32:$G$91,MATCH(AI43,'Table A1 Methodology Note'!$C$32:$C$91,0))</f>
        <v>0.35627841060230242</v>
      </c>
      <c r="AJ44" s="384">
        <f>INDEX('Table A1 Methodology Note'!$G$32:$G$91,MATCH(AJ43,'Table A1 Methodology Note'!$C$32:$C$91,0))</f>
        <v>0.34590136951679845</v>
      </c>
      <c r="AK44" s="384">
        <f>INDEX('Table A1 Methodology Note'!$G$32:$G$91,MATCH(AK43,'Table A1 Methodology Note'!$C$32:$C$91,0))</f>
        <v>0.33582657234640628</v>
      </c>
      <c r="AL44" s="384">
        <f>INDEX('Table A1 Methodology Note'!$G$32:$G$91,MATCH(AL43,'Table A1 Methodology Note'!$C$32:$C$91,0))</f>
        <v>0.32604521587029739</v>
      </c>
      <c r="AM44" s="384">
        <f>INDEX('Table A1 Methodology Note'!$G$32:$G$91,MATCH(AM43,'Table A1 Methodology Note'!$C$32:$C$91,0))</f>
        <v>0.31654875327213339</v>
      </c>
      <c r="AN44" s="384">
        <f>INDEX('Table A1 Methodology Note'!$G$32:$G$91,MATCH(AN43,'Table A1 Methodology Note'!$C$32:$C$91,0))</f>
        <v>0.30732888667197417</v>
      </c>
      <c r="AO44" s="384">
        <f>INDEX('Table A1 Methodology Note'!$G$32:$G$91,MATCH(AO43,'Table A1 Methodology Note'!$C$32:$C$91,0))</f>
        <v>0.29837755987570308</v>
      </c>
      <c r="AP44" s="384">
        <f>INDEX('Table A1 Methodology Note'!$G$32:$G$91,MATCH(AP43,'Table A1 Methodology Note'!$C$32:$C$91,0))</f>
        <v>0.28968695133563405</v>
      </c>
      <c r="AQ44" s="384">
        <f>INDEX('Table A1 Methodology Note'!$G$32:$G$91,MATCH(AQ43,'Table A1 Methodology Note'!$C$32:$C$91,0))</f>
        <v>0.28124946731614958</v>
      </c>
      <c r="AR44" s="384">
        <f>INDEX('Table A1 Methodology Note'!$G$32:$G$91,MATCH(AR43,'Table A1 Methodology Note'!$C$32:$C$91,0))</f>
        <v>0.27305773525839766</v>
      </c>
      <c r="AS44" s="384">
        <f>INDEX('Table A1 Methodology Note'!$G$32:$G$91,MATCH(AS43,'Table A1 Methodology Note'!$C$32:$C$91,0))</f>
        <v>0.26510459733825015</v>
      </c>
      <c r="AT44" s="384">
        <f>INDEX('Table A1 Methodology Note'!$G$32:$G$91,MATCH(AT43,'Table A1 Methodology Note'!$C$32:$C$91,0))</f>
        <v>0.25738310421189337</v>
      </c>
      <c r="AU44" s="384">
        <f>INDEX('Table A1 Methodology Note'!$G$32:$G$91,MATCH(AU43,'Table A1 Methodology Note'!$C$32:$C$91,0))</f>
        <v>0.2498865089435858</v>
      </c>
      <c r="AV44" s="384">
        <f>INDEX('Table A1 Methodology Note'!$G$32:$G$91,MATCH(AV43,'Table A1 Methodology Note'!$C$32:$C$91,0))</f>
        <v>0.24260826111027747</v>
      </c>
      <c r="AW44" s="384">
        <f>INDEX('Table A1 Methodology Note'!$G$32:$G$91,MATCH(AW43,'Table A1 Methodology Note'!$C$32:$C$91,0))</f>
        <v>0.23554200107793929</v>
      </c>
      <c r="AX44" s="384">
        <f>INDEX('Table A1 Methodology Note'!$G$32:$G$91,MATCH(AX43,'Table A1 Methodology Note'!$C$32:$C$91,0))</f>
        <v>0.22868155444460125</v>
      </c>
      <c r="AY44" s="384">
        <f>INDEX('Table A1 Methodology Note'!$G$32:$G$91,MATCH(AY43,'Table A1 Methodology Note'!$C$32:$C$91,0))</f>
        <v>0.22202092664524395</v>
      </c>
      <c r="AZ44" s="384">
        <f>INDEX('Table A1 Methodology Note'!$G$32:$G$91,MATCH(AZ43,'Table A1 Methodology Note'!$C$32:$C$91,0))</f>
        <v>0.21555429771382908</v>
      </c>
      <c r="BA44" s="384">
        <f>INDEX('Table A1 Methodology Note'!$G$32:$G$91,MATCH(BA43,'Table A1 Methodology Note'!$C$32:$C$91,0))</f>
        <v>0.20927601719789232</v>
      </c>
      <c r="BB44" s="384">
        <f>INDEX('Table A1 Methodology Note'!$G$32:$G$91,MATCH(BB43,'Table A1 Methodology Note'!$C$32:$C$91,0))</f>
        <v>0.20318059922125467</v>
      </c>
      <c r="BC44" s="384">
        <f>INDEX('Table A1 Methodology Note'!$G$32:$G$91,MATCH(BC43,'Table A1 Methodology Note'!$C$32:$C$91,0))</f>
        <v>0.19726271769053852</v>
      </c>
      <c r="BD44" s="384">
        <f>INDEX('Table A1 Methodology Note'!$G$32:$G$91,MATCH(BD43,'Table A1 Methodology Note'!$C$32:$C$91,0))</f>
        <v>0.19151720164129954</v>
      </c>
      <c r="BE44" s="384">
        <f>INDEX('Table A1 Methodology Note'!$G$32:$G$91,MATCH(BE43,'Table A1 Methodology Note'!$C$32:$C$91,0))</f>
        <v>0.1859390307197083</v>
      </c>
      <c r="BF44" s="384">
        <f>INDEX('Table A1 Methodology Note'!$G$32:$G$91,MATCH(BF43,'Table A1 Methodology Note'!$C$32:$C$91,0))</f>
        <v>0.1805233307958333</v>
      </c>
      <c r="BG44" s="384">
        <f>INDEX('Table A1 Methodology Note'!$G$32:$G$91,MATCH(BG43,'Table A1 Methodology Note'!$C$32:$C$91,0))</f>
        <v>0.17526536970469253</v>
      </c>
      <c r="BH44" s="384">
        <f>INDEX('Table A1 Methodology Note'!$G$32:$G$91,MATCH(BH43,'Table A1 Methodology Note'!$C$32:$C$91,0))</f>
        <v>0.17016055311135198</v>
      </c>
      <c r="BI44" s="384">
        <f>INDEX('Table A1 Methodology Note'!$G$32:$G$91,MATCH(BI43,'Table A1 Methodology Note'!$C$32:$C$91,0))</f>
        <v>0.16520442049645823</v>
      </c>
      <c r="BJ44" s="384">
        <f>INDEX('Table A1 Methodology Note'!$G$32:$G$91,MATCH(BJ43,'Table A1 Methodology Note'!$C$32:$C$91,0))</f>
        <v>0.16039264125869732</v>
      </c>
      <c r="BK44" s="384">
        <f>INDEX('Table A1 Methodology Note'!$G$32:$G$91,MATCH(BK43,'Table A1 Methodology Note'!$C$32:$C$91,0))</f>
        <v>0.15572101093077409</v>
      </c>
      <c r="BL44" s="384">
        <f>INDEX('Table A1 Methodology Note'!$G$32:$G$91,MATCH(BL43,'Table A1 Methodology Note'!$C$32:$C$91,0))</f>
        <v>0.15118544750560592</v>
      </c>
    </row>
    <row r="45" spans="2:64" x14ac:dyDescent="0.35">
      <c r="B45" s="86"/>
    </row>
    <row r="46" spans="2:64" x14ac:dyDescent="0.35">
      <c r="B46" s="86"/>
      <c r="E46" s="101" t="str">
        <f>'Table A1 Methodology Note'!$D$16</f>
        <v>2022/23</v>
      </c>
      <c r="F46" s="101" t="str">
        <f>(LEFT(E46,4)+1)&amp;"/"&amp;(RIGHT(E46,2)+1)</f>
        <v>2023/24</v>
      </c>
      <c r="G46" s="101" t="str">
        <f t="shared" ref="G46" si="349">(LEFT(F46,4)+1)&amp;"/"&amp;(RIGHT(F46,2)+1)</f>
        <v>2024/25</v>
      </c>
      <c r="H46" s="101" t="str">
        <f t="shared" ref="H46" si="350">(LEFT(G46,4)+1)&amp;"/"&amp;(RIGHT(G46,2)+1)</f>
        <v>2025/26</v>
      </c>
      <c r="I46" s="101" t="str">
        <f t="shared" ref="I46" si="351">(LEFT(H46,4)+1)&amp;"/"&amp;(RIGHT(H46,2)+1)</f>
        <v>2026/27</v>
      </c>
      <c r="J46" s="101" t="str">
        <f t="shared" ref="J46" si="352">(LEFT(I46,4)+1)&amp;"/"&amp;(RIGHT(I46,2)+1)</f>
        <v>2027/28</v>
      </c>
      <c r="K46" s="101" t="str">
        <f t="shared" ref="K46" si="353">(LEFT(J46,4)+1)&amp;"/"&amp;(RIGHT(J46,2)+1)</f>
        <v>2028/29</v>
      </c>
      <c r="L46" s="101" t="str">
        <f t="shared" ref="L46" si="354">(LEFT(K46,4)+1)&amp;"/"&amp;(RIGHT(K46,2)+1)</f>
        <v>2029/30</v>
      </c>
      <c r="M46" s="101" t="str">
        <f t="shared" ref="M46" si="355">(LEFT(L46,4)+1)&amp;"/"&amp;(RIGHT(L46,2)+1)</f>
        <v>2030/31</v>
      </c>
      <c r="N46" s="101" t="str">
        <f t="shared" ref="N46" si="356">(LEFT(M46,4)+1)&amp;"/"&amp;(RIGHT(M46,2)+1)</f>
        <v>2031/32</v>
      </c>
      <c r="O46" s="101" t="str">
        <f t="shared" ref="O46" si="357">(LEFT(N46,4)+1)&amp;"/"&amp;(RIGHT(N46,2)+1)</f>
        <v>2032/33</v>
      </c>
      <c r="P46" s="101" t="str">
        <f t="shared" ref="P46" si="358">(LEFT(O46,4)+1)&amp;"/"&amp;(RIGHT(O46,2)+1)</f>
        <v>2033/34</v>
      </c>
      <c r="Q46" s="101" t="str">
        <f t="shared" ref="Q46" si="359">(LEFT(P46,4)+1)&amp;"/"&amp;(RIGHT(P46,2)+1)</f>
        <v>2034/35</v>
      </c>
      <c r="R46" s="101" t="str">
        <f t="shared" ref="R46" si="360">(LEFT(Q46,4)+1)&amp;"/"&amp;(RIGHT(Q46,2)+1)</f>
        <v>2035/36</v>
      </c>
      <c r="S46" s="101" t="str">
        <f t="shared" ref="S46" si="361">(LEFT(R46,4)+1)&amp;"/"&amp;(RIGHT(R46,2)+1)</f>
        <v>2036/37</v>
      </c>
      <c r="T46" s="101" t="str">
        <f t="shared" ref="T46" si="362">(LEFT(S46,4)+1)&amp;"/"&amp;(RIGHT(S46,2)+1)</f>
        <v>2037/38</v>
      </c>
      <c r="U46" s="101" t="str">
        <f t="shared" ref="U46" si="363">(LEFT(T46,4)+1)&amp;"/"&amp;(RIGHT(T46,2)+1)</f>
        <v>2038/39</v>
      </c>
      <c r="V46" s="101" t="str">
        <f t="shared" ref="V46" si="364">(LEFT(U46,4)+1)&amp;"/"&amp;(RIGHT(U46,2)+1)</f>
        <v>2039/40</v>
      </c>
      <c r="W46" s="101" t="str">
        <f t="shared" ref="W46" si="365">(LEFT(V46,4)+1)&amp;"/"&amp;(RIGHT(V46,2)+1)</f>
        <v>2040/41</v>
      </c>
      <c r="X46" s="101" t="str">
        <f t="shared" ref="X46" si="366">(LEFT(W46,4)+1)&amp;"/"&amp;(RIGHT(W46,2)+1)</f>
        <v>2041/42</v>
      </c>
      <c r="Y46" s="101" t="str">
        <f t="shared" ref="Y46" si="367">(LEFT(X46,4)+1)&amp;"/"&amp;(RIGHT(X46,2)+1)</f>
        <v>2042/43</v>
      </c>
      <c r="Z46" s="101" t="str">
        <f t="shared" ref="Z46" si="368">(LEFT(Y46,4)+1)&amp;"/"&amp;(RIGHT(Y46,2)+1)</f>
        <v>2043/44</v>
      </c>
      <c r="AA46" s="101" t="str">
        <f t="shared" ref="AA46" si="369">(LEFT(Z46,4)+1)&amp;"/"&amp;(RIGHT(Z46,2)+1)</f>
        <v>2044/45</v>
      </c>
      <c r="AB46" s="101" t="str">
        <f t="shared" ref="AB46" si="370">(LEFT(AA46,4)+1)&amp;"/"&amp;(RIGHT(AA46,2)+1)</f>
        <v>2045/46</v>
      </c>
      <c r="AC46" s="101" t="str">
        <f t="shared" ref="AC46" si="371">(LEFT(AB46,4)+1)&amp;"/"&amp;(RIGHT(AB46,2)+1)</f>
        <v>2046/47</v>
      </c>
      <c r="AD46" s="101" t="str">
        <f t="shared" ref="AD46" si="372">(LEFT(AC46,4)+1)&amp;"/"&amp;(RIGHT(AC46,2)+1)</f>
        <v>2047/48</v>
      </c>
      <c r="AE46" s="101" t="str">
        <f t="shared" ref="AE46" si="373">(LEFT(AD46,4)+1)&amp;"/"&amp;(RIGHT(AD46,2)+1)</f>
        <v>2048/49</v>
      </c>
      <c r="AF46" s="101" t="str">
        <f t="shared" ref="AF46" si="374">(LEFT(AE46,4)+1)&amp;"/"&amp;(RIGHT(AE46,2)+1)</f>
        <v>2049/50</v>
      </c>
      <c r="AG46" s="101" t="str">
        <f t="shared" ref="AG46" si="375">(LEFT(AF46,4)+1)&amp;"/"&amp;(RIGHT(AF46,2)+1)</f>
        <v>2050/51</v>
      </c>
      <c r="AH46" s="101" t="str">
        <f t="shared" ref="AH46" si="376">(LEFT(AG46,4)+1)&amp;"/"&amp;(RIGHT(AG46,2)+1)</f>
        <v>2051/52</v>
      </c>
      <c r="AI46" s="101" t="str">
        <f t="shared" ref="AI46" si="377">(LEFT(AH46,4)+1)&amp;"/"&amp;(RIGHT(AH46,2)+1)</f>
        <v>2052/53</v>
      </c>
      <c r="AJ46" s="101" t="str">
        <f t="shared" ref="AJ46" si="378">(LEFT(AI46,4)+1)&amp;"/"&amp;(RIGHT(AI46,2)+1)</f>
        <v>2053/54</v>
      </c>
      <c r="AK46" s="101" t="str">
        <f t="shared" ref="AK46" si="379">(LEFT(AJ46,4)+1)&amp;"/"&amp;(RIGHT(AJ46,2)+1)</f>
        <v>2054/55</v>
      </c>
      <c r="AL46" s="101" t="str">
        <f t="shared" ref="AL46" si="380">(LEFT(AK46,4)+1)&amp;"/"&amp;(RIGHT(AK46,2)+1)</f>
        <v>2055/56</v>
      </c>
      <c r="AM46" s="101" t="str">
        <f t="shared" ref="AM46" si="381">(LEFT(AL46,4)+1)&amp;"/"&amp;(RIGHT(AL46,2)+1)</f>
        <v>2056/57</v>
      </c>
      <c r="AN46" s="101" t="str">
        <f t="shared" ref="AN46" si="382">(LEFT(AM46,4)+1)&amp;"/"&amp;(RIGHT(AM46,2)+1)</f>
        <v>2057/58</v>
      </c>
      <c r="AO46" s="101" t="str">
        <f t="shared" ref="AO46" si="383">(LEFT(AN46,4)+1)&amp;"/"&amp;(RIGHT(AN46,2)+1)</f>
        <v>2058/59</v>
      </c>
      <c r="AP46" s="101" t="str">
        <f t="shared" ref="AP46" si="384">(LEFT(AO46,4)+1)&amp;"/"&amp;(RIGHT(AO46,2)+1)</f>
        <v>2059/60</v>
      </c>
      <c r="AQ46" s="101" t="str">
        <f t="shared" ref="AQ46" si="385">(LEFT(AP46,4)+1)&amp;"/"&amp;(RIGHT(AP46,2)+1)</f>
        <v>2060/61</v>
      </c>
      <c r="AR46" s="101" t="str">
        <f t="shared" ref="AR46" si="386">(LEFT(AQ46,4)+1)&amp;"/"&amp;(RIGHT(AQ46,2)+1)</f>
        <v>2061/62</v>
      </c>
      <c r="AS46" s="101" t="str">
        <f t="shared" ref="AS46" si="387">(LEFT(AR46,4)+1)&amp;"/"&amp;(RIGHT(AR46,2)+1)</f>
        <v>2062/63</v>
      </c>
      <c r="AT46" s="101" t="str">
        <f t="shared" ref="AT46" si="388">(LEFT(AS46,4)+1)&amp;"/"&amp;(RIGHT(AS46,2)+1)</f>
        <v>2063/64</v>
      </c>
      <c r="AU46" s="101" t="str">
        <f t="shared" ref="AU46" si="389">(LEFT(AT46,4)+1)&amp;"/"&amp;(RIGHT(AT46,2)+1)</f>
        <v>2064/65</v>
      </c>
      <c r="AV46" s="101" t="str">
        <f t="shared" ref="AV46" si="390">(LEFT(AU46,4)+1)&amp;"/"&amp;(RIGHT(AU46,2)+1)</f>
        <v>2065/66</v>
      </c>
      <c r="AW46" s="101" t="str">
        <f t="shared" ref="AW46" si="391">(LEFT(AV46,4)+1)&amp;"/"&amp;(RIGHT(AV46,2)+1)</f>
        <v>2066/67</v>
      </c>
      <c r="AX46" s="101" t="str">
        <f t="shared" ref="AX46" si="392">(LEFT(AW46,4)+1)&amp;"/"&amp;(RIGHT(AW46,2)+1)</f>
        <v>2067/68</v>
      </c>
      <c r="AY46" s="101" t="str">
        <f t="shared" ref="AY46" si="393">(LEFT(AX46,4)+1)&amp;"/"&amp;(RIGHT(AX46,2)+1)</f>
        <v>2068/69</v>
      </c>
      <c r="AZ46" s="101" t="str">
        <f t="shared" ref="AZ46" si="394">(LEFT(AY46,4)+1)&amp;"/"&amp;(RIGHT(AY46,2)+1)</f>
        <v>2069/70</v>
      </c>
      <c r="BA46" s="101" t="str">
        <f t="shared" ref="BA46" si="395">(LEFT(AZ46,4)+1)&amp;"/"&amp;(RIGHT(AZ46,2)+1)</f>
        <v>2070/71</v>
      </c>
      <c r="BB46" s="101" t="str">
        <f t="shared" ref="BB46" si="396">(LEFT(BA46,4)+1)&amp;"/"&amp;(RIGHT(BA46,2)+1)</f>
        <v>2071/72</v>
      </c>
      <c r="BC46" s="101" t="str">
        <f t="shared" ref="BC46" si="397">(LEFT(BB46,4)+1)&amp;"/"&amp;(RIGHT(BB46,2)+1)</f>
        <v>2072/73</v>
      </c>
      <c r="BD46" s="101" t="str">
        <f t="shared" ref="BD46" si="398">(LEFT(BC46,4)+1)&amp;"/"&amp;(RIGHT(BC46,2)+1)</f>
        <v>2073/74</v>
      </c>
      <c r="BE46" s="101" t="str">
        <f t="shared" ref="BE46" si="399">(LEFT(BD46,4)+1)&amp;"/"&amp;(RIGHT(BD46,2)+1)</f>
        <v>2074/75</v>
      </c>
      <c r="BF46" s="101" t="str">
        <f t="shared" ref="BF46" si="400">(LEFT(BE46,4)+1)&amp;"/"&amp;(RIGHT(BE46,2)+1)</f>
        <v>2075/76</v>
      </c>
      <c r="BG46" s="101" t="str">
        <f t="shared" ref="BG46" si="401">(LEFT(BF46,4)+1)&amp;"/"&amp;(RIGHT(BF46,2)+1)</f>
        <v>2076/77</v>
      </c>
      <c r="BH46" s="101" t="str">
        <f t="shared" ref="BH46" si="402">(LEFT(BG46,4)+1)&amp;"/"&amp;(RIGHT(BG46,2)+1)</f>
        <v>2077/78</v>
      </c>
      <c r="BI46" s="101" t="str">
        <f t="shared" ref="BI46" si="403">(LEFT(BH46,4)+1)&amp;"/"&amp;(RIGHT(BH46,2)+1)</f>
        <v>2078/79</v>
      </c>
      <c r="BJ46" s="101" t="str">
        <f t="shared" ref="BJ46" si="404">(LEFT(BI46,4)+1)&amp;"/"&amp;(RIGHT(BI46,2)+1)</f>
        <v>2079/80</v>
      </c>
      <c r="BK46" s="101" t="str">
        <f t="shared" ref="BK46" si="405">(LEFT(BJ46,4)+1)&amp;"/"&amp;(RIGHT(BJ46,2)+1)</f>
        <v>2080/81</v>
      </c>
      <c r="BL46" s="101" t="str">
        <f t="shared" ref="BL46" si="406">(LEFT(BK46,4)+1)&amp;"/"&amp;(RIGHT(BK46,2)+1)</f>
        <v>2081/82</v>
      </c>
    </row>
    <row r="47" spans="2:64" x14ac:dyDescent="0.35">
      <c r="B47" s="90" t="s">
        <v>353</v>
      </c>
      <c r="C47" s="118" t="s">
        <v>68</v>
      </c>
      <c r="D47" s="89"/>
      <c r="E47" s="385" t="str">
        <f>IF(INDEX('Table A1 Methodology Note'!$F$32:$F$91,MATCH(E$46,'Table A1 Methodology Note'!$C$32:$C$91,0))="","",
INDEX('Table A1 Methodology Note'!$F$32:$F$91,MATCH(E$46,'Table A1 Methodology Note'!$C$32:$C$91,0))/100)</f>
        <v/>
      </c>
      <c r="F47" s="385" t="str">
        <f>IF(INDEX('Table A1 Methodology Note'!$F$32:$F$91,MATCH(F$46,'Table A1 Methodology Note'!$C$32:$C$91,0))="","",
INDEX('Table A1 Methodology Note'!$F$32:$F$91,MATCH(F$46,'Table A1 Methodology Note'!$C$32:$C$91,0))/100)</f>
        <v/>
      </c>
      <c r="G47" s="385" t="str">
        <f>IF(INDEX('Table A1 Methodology Note'!$F$32:$F$91,MATCH(G$46,'Table A1 Methodology Note'!$C$32:$C$91,0))="","",
INDEX('Table A1 Methodology Note'!$F$32:$F$91,MATCH(G$46,'Table A1 Methodology Note'!$C$32:$C$91,0))/100)</f>
        <v/>
      </c>
      <c r="H47" s="385" t="str">
        <f>IF(INDEX('Table A1 Methodology Note'!$F$32:$F$91,MATCH(H$46,'Table A1 Methodology Note'!$C$32:$C$91,0))="","",
INDEX('Table A1 Methodology Note'!$F$32:$F$91,MATCH(H$46,'Table A1 Methodology Note'!$C$32:$C$91,0))/100)</f>
        <v/>
      </c>
      <c r="I47" s="385" t="str">
        <f>IF(INDEX('Table A1 Methodology Note'!$F$32:$F$91,MATCH(I$46,'Table A1 Methodology Note'!$C$32:$C$91,0))="","",
INDEX('Table A1 Methodology Note'!$F$32:$F$91,MATCH(I$46,'Table A1 Methodology Note'!$C$32:$C$91,0))/100)</f>
        <v/>
      </c>
      <c r="J47" s="385" t="str">
        <f>IF(INDEX('Table A1 Methodology Note'!$F$32:$F$91,MATCH(J$46,'Table A1 Methodology Note'!$C$32:$C$91,0))="","",
INDEX('Table A1 Methodology Note'!$F$32:$F$91,MATCH(J$46,'Table A1 Methodology Note'!$C$32:$C$91,0))/100)</f>
        <v/>
      </c>
      <c r="K47" s="385" t="str">
        <f>IF(INDEX('Table A1 Methodology Note'!$F$32:$F$91,MATCH(K$46,'Table A1 Methodology Note'!$C$32:$C$91,0))="","",
INDEX('Table A1 Methodology Note'!$F$32:$F$91,MATCH(K$46,'Table A1 Methodology Note'!$C$32:$C$91,0))/100)</f>
        <v/>
      </c>
      <c r="L47" s="385" t="str">
        <f>IF(INDEX('Table A1 Methodology Note'!$F$32:$F$91,MATCH(L$46,'Table A1 Methodology Note'!$C$32:$C$91,0))="","",
INDEX('Table A1 Methodology Note'!$F$32:$F$91,MATCH(L$46,'Table A1 Methodology Note'!$C$32:$C$91,0))/100)</f>
        <v/>
      </c>
      <c r="M47" s="385" t="str">
        <f>IF(INDEX('Table A1 Methodology Note'!$F$32:$F$91,MATCH(M$46,'Table A1 Methodology Note'!$C$32:$C$91,0))="","",
INDEX('Table A1 Methodology Note'!$F$32:$F$91,MATCH(M$46,'Table A1 Methodology Note'!$C$32:$C$91,0))/100)</f>
        <v/>
      </c>
      <c r="N47" s="385" t="str">
        <f>IF(INDEX('Table A1 Methodology Note'!$F$32:$F$91,MATCH(N$46,'Table A1 Methodology Note'!$C$32:$C$91,0))="","",
INDEX('Table A1 Methodology Note'!$F$32:$F$91,MATCH(N$46,'Table A1 Methodology Note'!$C$32:$C$91,0))/100)</f>
        <v/>
      </c>
      <c r="O47" s="385" t="str">
        <f>IF(INDEX('Table A1 Methodology Note'!$F$32:$F$91,MATCH(O$46,'Table A1 Methodology Note'!$C$32:$C$91,0))="","",
INDEX('Table A1 Methodology Note'!$F$32:$F$91,MATCH(O$46,'Table A1 Methodology Note'!$C$32:$C$91,0))/100)</f>
        <v/>
      </c>
      <c r="P47" s="385" t="str">
        <f>IF(INDEX('Table A1 Methodology Note'!$F$32:$F$91,MATCH(P$46,'Table A1 Methodology Note'!$C$32:$C$91,0))="","",
INDEX('Table A1 Methodology Note'!$F$32:$F$91,MATCH(P$46,'Table A1 Methodology Note'!$C$32:$C$91,0))/100)</f>
        <v/>
      </c>
      <c r="Q47" s="385" t="str">
        <f>IF(INDEX('Table A1 Methodology Note'!$F$32:$F$91,MATCH(Q$46,'Table A1 Methodology Note'!$C$32:$C$91,0))="","",
INDEX('Table A1 Methodology Note'!$F$32:$F$91,MATCH(Q$46,'Table A1 Methodology Note'!$C$32:$C$91,0))/100)</f>
        <v/>
      </c>
      <c r="R47" s="385" t="str">
        <f>IF(INDEX('Table A1 Methodology Note'!$F$32:$F$91,MATCH(R$46,'Table A1 Methodology Note'!$C$32:$C$91,0))="","",
INDEX('Table A1 Methodology Note'!$F$32:$F$91,MATCH(R$46,'Table A1 Methodology Note'!$C$32:$C$91,0))/100)</f>
        <v/>
      </c>
      <c r="S47" s="385" t="str">
        <f>IF(INDEX('Table A1 Methodology Note'!$F$32:$F$91,MATCH(S$46,'Table A1 Methodology Note'!$C$32:$C$91,0))="","",
INDEX('Table A1 Methodology Note'!$F$32:$F$91,MATCH(S$46,'Table A1 Methodology Note'!$C$32:$C$91,0))/100)</f>
        <v/>
      </c>
      <c r="T47" s="385" t="str">
        <f>IF(INDEX('Table A1 Methodology Note'!$F$32:$F$91,MATCH(T$46,'Table A1 Methodology Note'!$C$32:$C$91,0))="","",
INDEX('Table A1 Methodology Note'!$F$32:$F$91,MATCH(T$46,'Table A1 Methodology Note'!$C$32:$C$91,0))/100)</f>
        <v/>
      </c>
      <c r="U47" s="385" t="str">
        <f>IF(INDEX('Table A1 Methodology Note'!$F$32:$F$91,MATCH(U$46,'Table A1 Methodology Note'!$C$32:$C$91,0))="","",
INDEX('Table A1 Methodology Note'!$F$32:$F$91,MATCH(U$46,'Table A1 Methodology Note'!$C$32:$C$91,0))/100)</f>
        <v/>
      </c>
      <c r="V47" s="385" t="str">
        <f>IF(INDEX('Table A1 Methodology Note'!$F$32:$F$91,MATCH(V$46,'Table A1 Methodology Note'!$C$32:$C$91,0))="","",
INDEX('Table A1 Methodology Note'!$F$32:$F$91,MATCH(V$46,'Table A1 Methodology Note'!$C$32:$C$91,0))/100)</f>
        <v/>
      </c>
      <c r="W47" s="385" t="str">
        <f>IF(INDEX('Table A1 Methodology Note'!$F$32:$F$91,MATCH(W$46,'Table A1 Methodology Note'!$C$32:$C$91,0))="","",
INDEX('Table A1 Methodology Note'!$F$32:$F$91,MATCH(W$46,'Table A1 Methodology Note'!$C$32:$C$91,0))/100)</f>
        <v/>
      </c>
      <c r="X47" s="385" t="str">
        <f>IF(INDEX('Table A1 Methodology Note'!$F$32:$F$91,MATCH(X$46,'Table A1 Methodology Note'!$C$32:$C$91,0))="","",
INDEX('Table A1 Methodology Note'!$F$32:$F$91,MATCH(X$46,'Table A1 Methodology Note'!$C$32:$C$91,0))/100)</f>
        <v/>
      </c>
      <c r="Y47" s="385" t="str">
        <f>IF(INDEX('Table A1 Methodology Note'!$F$32:$F$91,MATCH(Y$46,'Table A1 Methodology Note'!$C$32:$C$91,0))="","",
INDEX('Table A1 Methodology Note'!$F$32:$F$91,MATCH(Y$46,'Table A1 Methodology Note'!$C$32:$C$91,0))/100)</f>
        <v/>
      </c>
      <c r="Z47" s="385" t="str">
        <f>IF(INDEX('Table A1 Methodology Note'!$F$32:$F$91,MATCH(Z$46,'Table A1 Methodology Note'!$C$32:$C$91,0))="","",
INDEX('Table A1 Methodology Note'!$F$32:$F$91,MATCH(Z$46,'Table A1 Methodology Note'!$C$32:$C$91,0))/100)</f>
        <v/>
      </c>
      <c r="AA47" s="385" t="str">
        <f>IF(INDEX('Table A1 Methodology Note'!$F$32:$F$91,MATCH(AA$46,'Table A1 Methodology Note'!$C$32:$C$91,0))="","",
INDEX('Table A1 Methodology Note'!$F$32:$F$91,MATCH(AA$46,'Table A1 Methodology Note'!$C$32:$C$91,0))/100)</f>
        <v/>
      </c>
      <c r="AB47" s="385" t="str">
        <f>IF(INDEX('Table A1 Methodology Note'!$F$32:$F$91,MATCH(AB$46,'Table A1 Methodology Note'!$C$32:$C$91,0))="","",
INDEX('Table A1 Methodology Note'!$F$32:$F$91,MATCH(AB$46,'Table A1 Methodology Note'!$C$32:$C$91,0))/100)</f>
        <v/>
      </c>
      <c r="AC47" s="385" t="str">
        <f>IF(INDEX('Table A1 Methodology Note'!$F$32:$F$91,MATCH(AC$46,'Table A1 Methodology Note'!$C$32:$C$91,0))="","",
INDEX('Table A1 Methodology Note'!$F$32:$F$91,MATCH(AC$46,'Table A1 Methodology Note'!$C$32:$C$91,0))/100)</f>
        <v/>
      </c>
      <c r="AD47" s="385" t="str">
        <f>IF(INDEX('Table A1 Methodology Note'!$F$32:$F$91,MATCH(AD$46,'Table A1 Methodology Note'!$C$32:$C$91,0))="","",
INDEX('Table A1 Methodology Note'!$F$32:$F$91,MATCH(AD$46,'Table A1 Methodology Note'!$C$32:$C$91,0))/100)</f>
        <v/>
      </c>
      <c r="AE47" s="385" t="str">
        <f>IF(INDEX('Table A1 Methodology Note'!$F$32:$F$91,MATCH(AE$46,'Table A1 Methodology Note'!$C$32:$C$91,0))="","",
INDEX('Table A1 Methodology Note'!$F$32:$F$91,MATCH(AE$46,'Table A1 Methodology Note'!$C$32:$C$91,0))/100)</f>
        <v/>
      </c>
      <c r="AF47" s="385" t="str">
        <f>IF(INDEX('Table A1 Methodology Note'!$F$32:$F$91,MATCH(AF$46,'Table A1 Methodology Note'!$C$32:$C$91,0))="","",
INDEX('Table A1 Methodology Note'!$F$32:$F$91,MATCH(AF$46,'Table A1 Methodology Note'!$C$32:$C$91,0))/100)</f>
        <v/>
      </c>
      <c r="AG47" s="385" t="str">
        <f>IF(INDEX('Table A1 Methodology Note'!$F$32:$F$91,MATCH(AG$46,'Table A1 Methodology Note'!$C$32:$C$91,0))="","",
INDEX('Table A1 Methodology Note'!$F$32:$F$91,MATCH(AG$46,'Table A1 Methodology Note'!$C$32:$C$91,0))/100)</f>
        <v/>
      </c>
      <c r="AH47" s="385" t="str">
        <f>IF(INDEX('Table A1 Methodology Note'!$F$32:$F$91,MATCH(AH$46,'Table A1 Methodology Note'!$C$32:$C$91,0))="","",
INDEX('Table A1 Methodology Note'!$F$32:$F$91,MATCH(AH$46,'Table A1 Methodology Note'!$C$32:$C$91,0))/100)</f>
        <v/>
      </c>
      <c r="AI47" s="385" t="str">
        <f>IF(INDEX('Table A1 Methodology Note'!$F$32:$F$91,MATCH(AI$46,'Table A1 Methodology Note'!$C$32:$C$91,0))="","",
INDEX('Table A1 Methodology Note'!$F$32:$F$91,MATCH(AI$46,'Table A1 Methodology Note'!$C$32:$C$91,0))/100)</f>
        <v/>
      </c>
      <c r="AJ47" s="385" t="str">
        <f>IF(INDEX('Table A1 Methodology Note'!$F$32:$F$91,MATCH(AJ$46,'Table A1 Methodology Note'!$C$32:$C$91,0))="","",
INDEX('Table A1 Methodology Note'!$F$32:$F$91,MATCH(AJ$46,'Table A1 Methodology Note'!$C$32:$C$91,0))/100)</f>
        <v/>
      </c>
      <c r="AK47" s="385" t="str">
        <f>IF(INDEX('Table A1 Methodology Note'!$F$32:$F$91,MATCH(AK$46,'Table A1 Methodology Note'!$C$32:$C$91,0))="","",
INDEX('Table A1 Methodology Note'!$F$32:$F$91,MATCH(AK$46,'Table A1 Methodology Note'!$C$32:$C$91,0))/100)</f>
        <v/>
      </c>
      <c r="AL47" s="385" t="str">
        <f>IF(INDEX('Table A1 Methodology Note'!$F$32:$F$91,MATCH(AL$46,'Table A1 Methodology Note'!$C$32:$C$91,0))="","",
INDEX('Table A1 Methodology Note'!$F$32:$F$91,MATCH(AL$46,'Table A1 Methodology Note'!$C$32:$C$91,0))/100)</f>
        <v/>
      </c>
      <c r="AM47" s="385" t="str">
        <f>IF(INDEX('Table A1 Methodology Note'!$F$32:$F$91,MATCH(AM$46,'Table A1 Methodology Note'!$C$32:$C$91,0))="","",
INDEX('Table A1 Methodology Note'!$F$32:$F$91,MATCH(AM$46,'Table A1 Methodology Note'!$C$32:$C$91,0))/100)</f>
        <v/>
      </c>
      <c r="AN47" s="385" t="str">
        <f>IF(INDEX('Table A1 Methodology Note'!$F$32:$F$91,MATCH(AN$46,'Table A1 Methodology Note'!$C$32:$C$91,0))="","",
INDEX('Table A1 Methodology Note'!$F$32:$F$91,MATCH(AN$46,'Table A1 Methodology Note'!$C$32:$C$91,0))/100)</f>
        <v/>
      </c>
      <c r="AO47" s="385" t="str">
        <f>IF(INDEX('Table A1 Methodology Note'!$F$32:$F$91,MATCH(AO$46,'Table A1 Methodology Note'!$C$32:$C$91,0))="","",
INDEX('Table A1 Methodology Note'!$F$32:$F$91,MATCH(AO$46,'Table A1 Methodology Note'!$C$32:$C$91,0))/100)</f>
        <v/>
      </c>
      <c r="AP47" s="385" t="str">
        <f>IF(INDEX('Table A1 Methodology Note'!$F$32:$F$91,MATCH(AP$46,'Table A1 Methodology Note'!$C$32:$C$91,0))="","",
INDEX('Table A1 Methodology Note'!$F$32:$F$91,MATCH(AP$46,'Table A1 Methodology Note'!$C$32:$C$91,0))/100)</f>
        <v/>
      </c>
      <c r="AQ47" s="385" t="str">
        <f>IF(INDEX('Table A1 Methodology Note'!$F$32:$F$91,MATCH(AQ$46,'Table A1 Methodology Note'!$C$32:$C$91,0))="","",
INDEX('Table A1 Methodology Note'!$F$32:$F$91,MATCH(AQ$46,'Table A1 Methodology Note'!$C$32:$C$91,0))/100)</f>
        <v/>
      </c>
      <c r="AR47" s="385" t="str">
        <f>IF(INDEX('Table A1 Methodology Note'!$F$32:$F$91,MATCH(AR$46,'Table A1 Methodology Note'!$C$32:$C$91,0))="","",
INDEX('Table A1 Methodology Note'!$F$32:$F$91,MATCH(AR$46,'Table A1 Methodology Note'!$C$32:$C$91,0))/100)</f>
        <v/>
      </c>
      <c r="AS47" s="385" t="str">
        <f>IF(INDEX('Table A1 Methodology Note'!$F$32:$F$91,MATCH(AS$46,'Table A1 Methodology Note'!$C$32:$C$91,0))="","",
INDEX('Table A1 Methodology Note'!$F$32:$F$91,MATCH(AS$46,'Table A1 Methodology Note'!$C$32:$C$91,0))/100)</f>
        <v/>
      </c>
      <c r="AT47" s="385" t="str">
        <f>IF(INDEX('Table A1 Methodology Note'!$F$32:$F$91,MATCH(AT$46,'Table A1 Methodology Note'!$C$32:$C$91,0))="","",
INDEX('Table A1 Methodology Note'!$F$32:$F$91,MATCH(AT$46,'Table A1 Methodology Note'!$C$32:$C$91,0))/100)</f>
        <v/>
      </c>
      <c r="AU47" s="385" t="str">
        <f>IF(INDEX('Table A1 Methodology Note'!$F$32:$F$91,MATCH(AU$46,'Table A1 Methodology Note'!$C$32:$C$91,0))="","",
INDEX('Table A1 Methodology Note'!$F$32:$F$91,MATCH(AU$46,'Table A1 Methodology Note'!$C$32:$C$91,0))/100)</f>
        <v/>
      </c>
      <c r="AV47" s="385" t="str">
        <f>IF(INDEX('Table A1 Methodology Note'!$F$32:$F$91,MATCH(AV$46,'Table A1 Methodology Note'!$C$32:$C$91,0))="","",
INDEX('Table A1 Methodology Note'!$F$32:$F$91,MATCH(AV$46,'Table A1 Methodology Note'!$C$32:$C$91,0))/100)</f>
        <v/>
      </c>
      <c r="AW47" s="385" t="str">
        <f>IF(INDEX('Table A1 Methodology Note'!$F$32:$F$91,MATCH(AW$46,'Table A1 Methodology Note'!$C$32:$C$91,0))="","",
INDEX('Table A1 Methodology Note'!$F$32:$F$91,MATCH(AW$46,'Table A1 Methodology Note'!$C$32:$C$91,0))/100)</f>
        <v/>
      </c>
      <c r="AX47" s="385" t="str">
        <f>IF(INDEX('Table A1 Methodology Note'!$F$32:$F$91,MATCH(AX$46,'Table A1 Methodology Note'!$C$32:$C$91,0))="","",
INDEX('Table A1 Methodology Note'!$F$32:$F$91,MATCH(AX$46,'Table A1 Methodology Note'!$C$32:$C$91,0))/100)</f>
        <v/>
      </c>
      <c r="AY47" s="385" t="str">
        <f>IF(INDEX('Table A1 Methodology Note'!$F$32:$F$91,MATCH(AY$46,'Table A1 Methodology Note'!$C$32:$C$91,0))="","",
INDEX('Table A1 Methodology Note'!$F$32:$F$91,MATCH(AY$46,'Table A1 Methodology Note'!$C$32:$C$91,0))/100)</f>
        <v/>
      </c>
      <c r="AZ47" s="385" t="str">
        <f>IF(INDEX('Table A1 Methodology Note'!$F$32:$F$91,MATCH(AZ$46,'Table A1 Methodology Note'!$C$32:$C$91,0))="","",
INDEX('Table A1 Methodology Note'!$F$32:$F$91,MATCH(AZ$46,'Table A1 Methodology Note'!$C$32:$C$91,0))/100)</f>
        <v/>
      </c>
      <c r="BA47" s="385" t="str">
        <f>IF(INDEX('Table A1 Methodology Note'!$F$32:$F$91,MATCH(BA$46,'Table A1 Methodology Note'!$C$32:$C$91,0))="","",
INDEX('Table A1 Methodology Note'!$F$32:$F$91,MATCH(BA$46,'Table A1 Methodology Note'!$C$32:$C$91,0))/100)</f>
        <v/>
      </c>
      <c r="BB47" s="385" t="str">
        <f>IF(INDEX('Table A1 Methodology Note'!$F$32:$F$91,MATCH(BB$46,'Table A1 Methodology Note'!$C$32:$C$91,0))="","",
INDEX('Table A1 Methodology Note'!$F$32:$F$91,MATCH(BB$46,'Table A1 Methodology Note'!$C$32:$C$91,0))/100)</f>
        <v/>
      </c>
      <c r="BC47" s="385" t="str">
        <f>IF(INDEX('Table A1 Methodology Note'!$F$32:$F$91,MATCH(BC$46,'Table A1 Methodology Note'!$C$32:$C$91,0))="","",
INDEX('Table A1 Methodology Note'!$F$32:$F$91,MATCH(BC$46,'Table A1 Methodology Note'!$C$32:$C$91,0))/100)</f>
        <v/>
      </c>
      <c r="BD47" s="385" t="str">
        <f>IF(INDEX('Table A1 Methodology Note'!$F$32:$F$91,MATCH(BD$46,'Table A1 Methodology Note'!$C$32:$C$91,0))="","",
INDEX('Table A1 Methodology Note'!$F$32:$F$91,MATCH(BD$46,'Table A1 Methodology Note'!$C$32:$C$91,0))/100)</f>
        <v/>
      </c>
      <c r="BE47" s="385" t="str">
        <f>IF(INDEX('Table A1 Methodology Note'!$F$32:$F$91,MATCH(BE$46,'Table A1 Methodology Note'!$C$32:$C$91,0))="","",
INDEX('Table A1 Methodology Note'!$F$32:$F$91,MATCH(BE$46,'Table A1 Methodology Note'!$C$32:$C$91,0))/100)</f>
        <v/>
      </c>
      <c r="BF47" s="385" t="str">
        <f>IF(INDEX('Table A1 Methodology Note'!$F$32:$F$91,MATCH(BF$46,'Table A1 Methodology Note'!$C$32:$C$91,0))="","",
INDEX('Table A1 Methodology Note'!$F$32:$F$91,MATCH(BF$46,'Table A1 Methodology Note'!$C$32:$C$91,0))/100)</f>
        <v/>
      </c>
      <c r="BG47" s="385" t="str">
        <f>IF(INDEX('Table A1 Methodology Note'!$F$32:$F$91,MATCH(BG$46,'Table A1 Methodology Note'!$C$32:$C$91,0))="","",
INDEX('Table A1 Methodology Note'!$F$32:$F$91,MATCH(BG$46,'Table A1 Methodology Note'!$C$32:$C$91,0))/100)</f>
        <v/>
      </c>
      <c r="BH47" s="385" t="str">
        <f>IF(INDEX('Table A1 Methodology Note'!$F$32:$F$91,MATCH(BH$46,'Table A1 Methodology Note'!$C$32:$C$91,0))="","",
INDEX('Table A1 Methodology Note'!$F$32:$F$91,MATCH(BH$46,'Table A1 Methodology Note'!$C$32:$C$91,0))/100)</f>
        <v/>
      </c>
      <c r="BI47" s="385" t="str">
        <f>IF(INDEX('Table A1 Methodology Note'!$F$32:$F$91,MATCH(BI$46,'Table A1 Methodology Note'!$C$32:$C$91,0))="","",
INDEX('Table A1 Methodology Note'!$F$32:$F$91,MATCH(BI$46,'Table A1 Methodology Note'!$C$32:$C$91,0))/100)</f>
        <v/>
      </c>
      <c r="BJ47" s="385" t="str">
        <f>IF(INDEX('Table A1 Methodology Note'!$F$32:$F$91,MATCH(BJ$46,'Table A1 Methodology Note'!$C$32:$C$91,0))="","",
INDEX('Table A1 Methodology Note'!$F$32:$F$91,MATCH(BJ$46,'Table A1 Methodology Note'!$C$32:$C$91,0))/100)</f>
        <v/>
      </c>
      <c r="BK47" s="385" t="str">
        <f>IF(INDEX('Table A1 Methodology Note'!$F$32:$F$91,MATCH(BK$46,'Table A1 Methodology Note'!$C$32:$C$91,0))="","",
INDEX('Table A1 Methodology Note'!$F$32:$F$91,MATCH(BK$46,'Table A1 Methodology Note'!$C$32:$C$91,0))/100)</f>
        <v/>
      </c>
      <c r="BL47" s="385" t="str">
        <f>IF(INDEX('Table A1 Methodology Note'!$F$32:$F$91,MATCH(BL$46,'Table A1 Methodology Note'!$C$32:$C$91,0))="","",
INDEX('Table A1 Methodology Note'!$F$32:$F$91,MATCH(BL$46,'Table A1 Methodology Note'!$C$32:$C$91,0))/100)</f>
        <v/>
      </c>
    </row>
    <row r="49" spans="2:64" x14ac:dyDescent="0.35">
      <c r="B49" s="86"/>
      <c r="E49" s="101" t="str">
        <f>'Table A1 Methodology Note'!$D$16</f>
        <v>2022/23</v>
      </c>
      <c r="F49" s="101" t="str">
        <f>(LEFT(E49,4)+1)&amp;"/"&amp;(RIGHT(E49,2)+1)</f>
        <v>2023/24</v>
      </c>
      <c r="G49" s="101" t="str">
        <f t="shared" ref="G49" si="407">(LEFT(F49,4)+1)&amp;"/"&amp;(RIGHT(F49,2)+1)</f>
        <v>2024/25</v>
      </c>
      <c r="H49" s="101" t="str">
        <f t="shared" ref="H49" si="408">(LEFT(G49,4)+1)&amp;"/"&amp;(RIGHT(G49,2)+1)</f>
        <v>2025/26</v>
      </c>
      <c r="I49" s="101" t="str">
        <f t="shared" ref="I49" si="409">(LEFT(H49,4)+1)&amp;"/"&amp;(RIGHT(H49,2)+1)</f>
        <v>2026/27</v>
      </c>
      <c r="J49" s="101" t="str">
        <f t="shared" ref="J49" si="410">(LEFT(I49,4)+1)&amp;"/"&amp;(RIGHT(I49,2)+1)</f>
        <v>2027/28</v>
      </c>
      <c r="K49" s="101" t="str">
        <f t="shared" ref="K49" si="411">(LEFT(J49,4)+1)&amp;"/"&amp;(RIGHT(J49,2)+1)</f>
        <v>2028/29</v>
      </c>
      <c r="L49" s="101" t="str">
        <f t="shared" ref="L49" si="412">(LEFT(K49,4)+1)&amp;"/"&amp;(RIGHT(K49,2)+1)</f>
        <v>2029/30</v>
      </c>
      <c r="M49" s="101" t="str">
        <f t="shared" ref="M49" si="413">(LEFT(L49,4)+1)&amp;"/"&amp;(RIGHT(L49,2)+1)</f>
        <v>2030/31</v>
      </c>
      <c r="N49" s="101" t="str">
        <f t="shared" ref="N49" si="414">(LEFT(M49,4)+1)&amp;"/"&amp;(RIGHT(M49,2)+1)</f>
        <v>2031/32</v>
      </c>
      <c r="O49" s="101" t="str">
        <f t="shared" ref="O49" si="415">(LEFT(N49,4)+1)&amp;"/"&amp;(RIGHT(N49,2)+1)</f>
        <v>2032/33</v>
      </c>
      <c r="P49" s="101" t="str">
        <f t="shared" ref="P49" si="416">(LEFT(O49,4)+1)&amp;"/"&amp;(RIGHT(O49,2)+1)</f>
        <v>2033/34</v>
      </c>
      <c r="Q49" s="101" t="str">
        <f t="shared" ref="Q49" si="417">(LEFT(P49,4)+1)&amp;"/"&amp;(RIGHT(P49,2)+1)</f>
        <v>2034/35</v>
      </c>
      <c r="R49" s="101" t="str">
        <f t="shared" ref="R49" si="418">(LEFT(Q49,4)+1)&amp;"/"&amp;(RIGHT(Q49,2)+1)</f>
        <v>2035/36</v>
      </c>
      <c r="S49" s="101" t="str">
        <f t="shared" ref="S49" si="419">(LEFT(R49,4)+1)&amp;"/"&amp;(RIGHT(R49,2)+1)</f>
        <v>2036/37</v>
      </c>
      <c r="T49" s="101" t="str">
        <f t="shared" ref="T49" si="420">(LEFT(S49,4)+1)&amp;"/"&amp;(RIGHT(S49,2)+1)</f>
        <v>2037/38</v>
      </c>
      <c r="U49" s="101" t="str">
        <f t="shared" ref="U49" si="421">(LEFT(T49,4)+1)&amp;"/"&amp;(RIGHT(T49,2)+1)</f>
        <v>2038/39</v>
      </c>
      <c r="V49" s="101" t="str">
        <f t="shared" ref="V49" si="422">(LEFT(U49,4)+1)&amp;"/"&amp;(RIGHT(U49,2)+1)</f>
        <v>2039/40</v>
      </c>
      <c r="W49" s="101" t="str">
        <f t="shared" ref="W49" si="423">(LEFT(V49,4)+1)&amp;"/"&amp;(RIGHT(V49,2)+1)</f>
        <v>2040/41</v>
      </c>
      <c r="X49" s="101" t="str">
        <f t="shared" ref="X49" si="424">(LEFT(W49,4)+1)&amp;"/"&amp;(RIGHT(W49,2)+1)</f>
        <v>2041/42</v>
      </c>
      <c r="Y49" s="101" t="str">
        <f t="shared" ref="Y49" si="425">(LEFT(X49,4)+1)&amp;"/"&amp;(RIGHT(X49,2)+1)</f>
        <v>2042/43</v>
      </c>
      <c r="Z49" s="101" t="str">
        <f t="shared" ref="Z49" si="426">(LEFT(Y49,4)+1)&amp;"/"&amp;(RIGHT(Y49,2)+1)</f>
        <v>2043/44</v>
      </c>
      <c r="AA49" s="101" t="str">
        <f t="shared" ref="AA49" si="427">(LEFT(Z49,4)+1)&amp;"/"&amp;(RIGHT(Z49,2)+1)</f>
        <v>2044/45</v>
      </c>
      <c r="AB49" s="101" t="str">
        <f t="shared" ref="AB49" si="428">(LEFT(AA49,4)+1)&amp;"/"&amp;(RIGHT(AA49,2)+1)</f>
        <v>2045/46</v>
      </c>
      <c r="AC49" s="101" t="str">
        <f t="shared" ref="AC49" si="429">(LEFT(AB49,4)+1)&amp;"/"&amp;(RIGHT(AB49,2)+1)</f>
        <v>2046/47</v>
      </c>
      <c r="AD49" s="101" t="str">
        <f t="shared" ref="AD49" si="430">(LEFT(AC49,4)+1)&amp;"/"&amp;(RIGHT(AC49,2)+1)</f>
        <v>2047/48</v>
      </c>
      <c r="AE49" s="101" t="str">
        <f t="shared" ref="AE49" si="431">(LEFT(AD49,4)+1)&amp;"/"&amp;(RIGHT(AD49,2)+1)</f>
        <v>2048/49</v>
      </c>
      <c r="AF49" s="101" t="str">
        <f t="shared" ref="AF49" si="432">(LEFT(AE49,4)+1)&amp;"/"&amp;(RIGHT(AE49,2)+1)</f>
        <v>2049/50</v>
      </c>
      <c r="AG49" s="101" t="str">
        <f t="shared" ref="AG49" si="433">(LEFT(AF49,4)+1)&amp;"/"&amp;(RIGHT(AF49,2)+1)</f>
        <v>2050/51</v>
      </c>
      <c r="AH49" s="101" t="str">
        <f t="shared" ref="AH49" si="434">(LEFT(AG49,4)+1)&amp;"/"&amp;(RIGHT(AG49,2)+1)</f>
        <v>2051/52</v>
      </c>
      <c r="AI49" s="101" t="str">
        <f t="shared" ref="AI49" si="435">(LEFT(AH49,4)+1)&amp;"/"&amp;(RIGHT(AH49,2)+1)</f>
        <v>2052/53</v>
      </c>
      <c r="AJ49" s="101" t="str">
        <f t="shared" ref="AJ49" si="436">(LEFT(AI49,4)+1)&amp;"/"&amp;(RIGHT(AI49,2)+1)</f>
        <v>2053/54</v>
      </c>
      <c r="AK49" s="101" t="str">
        <f t="shared" ref="AK49" si="437">(LEFT(AJ49,4)+1)&amp;"/"&amp;(RIGHT(AJ49,2)+1)</f>
        <v>2054/55</v>
      </c>
      <c r="AL49" s="101" t="str">
        <f t="shared" ref="AL49" si="438">(LEFT(AK49,4)+1)&amp;"/"&amp;(RIGHT(AK49,2)+1)</f>
        <v>2055/56</v>
      </c>
      <c r="AM49" s="101" t="str">
        <f t="shared" ref="AM49" si="439">(LEFT(AL49,4)+1)&amp;"/"&amp;(RIGHT(AL49,2)+1)</f>
        <v>2056/57</v>
      </c>
      <c r="AN49" s="101" t="str">
        <f t="shared" ref="AN49" si="440">(LEFT(AM49,4)+1)&amp;"/"&amp;(RIGHT(AM49,2)+1)</f>
        <v>2057/58</v>
      </c>
      <c r="AO49" s="101" t="str">
        <f t="shared" ref="AO49" si="441">(LEFT(AN49,4)+1)&amp;"/"&amp;(RIGHT(AN49,2)+1)</f>
        <v>2058/59</v>
      </c>
      <c r="AP49" s="101" t="str">
        <f t="shared" ref="AP49" si="442">(LEFT(AO49,4)+1)&amp;"/"&amp;(RIGHT(AO49,2)+1)</f>
        <v>2059/60</v>
      </c>
      <c r="AQ49" s="101" t="str">
        <f t="shared" ref="AQ49" si="443">(LEFT(AP49,4)+1)&amp;"/"&amp;(RIGHT(AP49,2)+1)</f>
        <v>2060/61</v>
      </c>
      <c r="AR49" s="101" t="str">
        <f t="shared" ref="AR49" si="444">(LEFT(AQ49,4)+1)&amp;"/"&amp;(RIGHT(AQ49,2)+1)</f>
        <v>2061/62</v>
      </c>
      <c r="AS49" s="101" t="str">
        <f t="shared" ref="AS49" si="445">(LEFT(AR49,4)+1)&amp;"/"&amp;(RIGHT(AR49,2)+1)</f>
        <v>2062/63</v>
      </c>
      <c r="AT49" s="101" t="str">
        <f t="shared" ref="AT49" si="446">(LEFT(AS49,4)+1)&amp;"/"&amp;(RIGHT(AS49,2)+1)</f>
        <v>2063/64</v>
      </c>
      <c r="AU49" s="101" t="str">
        <f t="shared" ref="AU49" si="447">(LEFT(AT49,4)+1)&amp;"/"&amp;(RIGHT(AT49,2)+1)</f>
        <v>2064/65</v>
      </c>
      <c r="AV49" s="101" t="str">
        <f t="shared" ref="AV49" si="448">(LEFT(AU49,4)+1)&amp;"/"&amp;(RIGHT(AU49,2)+1)</f>
        <v>2065/66</v>
      </c>
      <c r="AW49" s="101" t="str">
        <f t="shared" ref="AW49" si="449">(LEFT(AV49,4)+1)&amp;"/"&amp;(RIGHT(AV49,2)+1)</f>
        <v>2066/67</v>
      </c>
      <c r="AX49" s="101" t="str">
        <f t="shared" ref="AX49" si="450">(LEFT(AW49,4)+1)&amp;"/"&amp;(RIGHT(AW49,2)+1)</f>
        <v>2067/68</v>
      </c>
      <c r="AY49" s="101" t="str">
        <f t="shared" ref="AY49" si="451">(LEFT(AX49,4)+1)&amp;"/"&amp;(RIGHT(AX49,2)+1)</f>
        <v>2068/69</v>
      </c>
      <c r="AZ49" s="101" t="str">
        <f t="shared" ref="AZ49" si="452">(LEFT(AY49,4)+1)&amp;"/"&amp;(RIGHT(AY49,2)+1)</f>
        <v>2069/70</v>
      </c>
      <c r="BA49" s="101" t="str">
        <f t="shared" ref="BA49" si="453">(LEFT(AZ49,4)+1)&amp;"/"&amp;(RIGHT(AZ49,2)+1)</f>
        <v>2070/71</v>
      </c>
      <c r="BB49" s="101" t="str">
        <f t="shared" ref="BB49" si="454">(LEFT(BA49,4)+1)&amp;"/"&amp;(RIGHT(BA49,2)+1)</f>
        <v>2071/72</v>
      </c>
      <c r="BC49" s="101" t="str">
        <f t="shared" ref="BC49" si="455">(LEFT(BB49,4)+1)&amp;"/"&amp;(RIGHT(BB49,2)+1)</f>
        <v>2072/73</v>
      </c>
      <c r="BD49" s="101" t="str">
        <f t="shared" ref="BD49" si="456">(LEFT(BC49,4)+1)&amp;"/"&amp;(RIGHT(BC49,2)+1)</f>
        <v>2073/74</v>
      </c>
      <c r="BE49" s="101" t="str">
        <f t="shared" ref="BE49" si="457">(LEFT(BD49,4)+1)&amp;"/"&amp;(RIGHT(BD49,2)+1)</f>
        <v>2074/75</v>
      </c>
      <c r="BF49" s="101" t="str">
        <f t="shared" ref="BF49" si="458">(LEFT(BE49,4)+1)&amp;"/"&amp;(RIGHT(BE49,2)+1)</f>
        <v>2075/76</v>
      </c>
      <c r="BG49" s="101" t="str">
        <f t="shared" ref="BG49" si="459">(LEFT(BF49,4)+1)&amp;"/"&amp;(RIGHT(BF49,2)+1)</f>
        <v>2076/77</v>
      </c>
      <c r="BH49" s="101" t="str">
        <f t="shared" ref="BH49" si="460">(LEFT(BG49,4)+1)&amp;"/"&amp;(RIGHT(BG49,2)+1)</f>
        <v>2077/78</v>
      </c>
      <c r="BI49" s="101" t="str">
        <f t="shared" ref="BI49" si="461">(LEFT(BH49,4)+1)&amp;"/"&amp;(RIGHT(BH49,2)+1)</f>
        <v>2078/79</v>
      </c>
      <c r="BJ49" s="101" t="str">
        <f t="shared" ref="BJ49" si="462">(LEFT(BI49,4)+1)&amp;"/"&amp;(RIGHT(BI49,2)+1)</f>
        <v>2079/80</v>
      </c>
      <c r="BK49" s="101" t="str">
        <f t="shared" ref="BK49" si="463">(LEFT(BJ49,4)+1)&amp;"/"&amp;(RIGHT(BJ49,2)+1)</f>
        <v>2080/81</v>
      </c>
      <c r="BL49" s="101" t="str">
        <f t="shared" ref="BL49" si="464">(LEFT(BK49,4)+1)&amp;"/"&amp;(RIGHT(BK49,2)+1)</f>
        <v>2081/82</v>
      </c>
    </row>
    <row r="50" spans="2:64" ht="14.5" customHeight="1" x14ac:dyDescent="0.35">
      <c r="B50" s="430" t="s">
        <v>354</v>
      </c>
      <c r="C50" s="444" t="s">
        <v>100</v>
      </c>
      <c r="D50" s="89" t="s">
        <v>83</v>
      </c>
      <c r="E50" s="383">
        <f>IF(E17=0,0,E17*E$44/E$47)</f>
        <v>0</v>
      </c>
      <c r="F50" s="383">
        <f t="shared" ref="F50:BL50" si="465">IF(F17=0,0,F17*F$44/F$47)</f>
        <v>0</v>
      </c>
      <c r="G50" s="383">
        <f t="shared" si="465"/>
        <v>0</v>
      </c>
      <c r="H50" s="383">
        <f t="shared" si="465"/>
        <v>0</v>
      </c>
      <c r="I50" s="383">
        <f t="shared" si="465"/>
        <v>0</v>
      </c>
      <c r="J50" s="383">
        <f t="shared" si="465"/>
        <v>0</v>
      </c>
      <c r="K50" s="383">
        <f t="shared" si="465"/>
        <v>0</v>
      </c>
      <c r="L50" s="383">
        <f t="shared" si="465"/>
        <v>0</v>
      </c>
      <c r="M50" s="383">
        <f t="shared" si="465"/>
        <v>0</v>
      </c>
      <c r="N50" s="383">
        <f t="shared" si="465"/>
        <v>0</v>
      </c>
      <c r="O50" s="383">
        <f t="shared" si="465"/>
        <v>0</v>
      </c>
      <c r="P50" s="383">
        <f t="shared" si="465"/>
        <v>0</v>
      </c>
      <c r="Q50" s="383">
        <f t="shared" si="465"/>
        <v>0</v>
      </c>
      <c r="R50" s="383">
        <f t="shared" si="465"/>
        <v>0</v>
      </c>
      <c r="S50" s="383">
        <f t="shared" si="465"/>
        <v>0</v>
      </c>
      <c r="T50" s="383">
        <f t="shared" si="465"/>
        <v>0</v>
      </c>
      <c r="U50" s="383">
        <f t="shared" si="465"/>
        <v>0</v>
      </c>
      <c r="V50" s="383">
        <f t="shared" si="465"/>
        <v>0</v>
      </c>
      <c r="W50" s="383">
        <f t="shared" si="465"/>
        <v>0</v>
      </c>
      <c r="X50" s="383">
        <f t="shared" si="465"/>
        <v>0</v>
      </c>
      <c r="Y50" s="383">
        <f t="shared" si="465"/>
        <v>0</v>
      </c>
      <c r="Z50" s="383">
        <f t="shared" si="465"/>
        <v>0</v>
      </c>
      <c r="AA50" s="383">
        <f t="shared" si="465"/>
        <v>0</v>
      </c>
      <c r="AB50" s="383">
        <f t="shared" si="465"/>
        <v>0</v>
      </c>
      <c r="AC50" s="383">
        <f t="shared" si="465"/>
        <v>0</v>
      </c>
      <c r="AD50" s="383">
        <f t="shared" si="465"/>
        <v>0</v>
      </c>
      <c r="AE50" s="383">
        <f t="shared" si="465"/>
        <v>0</v>
      </c>
      <c r="AF50" s="383">
        <f t="shared" si="465"/>
        <v>0</v>
      </c>
      <c r="AG50" s="383">
        <f t="shared" si="465"/>
        <v>0</v>
      </c>
      <c r="AH50" s="383">
        <f t="shared" si="465"/>
        <v>0</v>
      </c>
      <c r="AI50" s="383">
        <f t="shared" si="465"/>
        <v>0</v>
      </c>
      <c r="AJ50" s="383">
        <f t="shared" si="465"/>
        <v>0</v>
      </c>
      <c r="AK50" s="383">
        <f t="shared" si="465"/>
        <v>0</v>
      </c>
      <c r="AL50" s="383">
        <f t="shared" si="465"/>
        <v>0</v>
      </c>
      <c r="AM50" s="383">
        <f t="shared" si="465"/>
        <v>0</v>
      </c>
      <c r="AN50" s="383">
        <f t="shared" si="465"/>
        <v>0</v>
      </c>
      <c r="AO50" s="383">
        <f t="shared" si="465"/>
        <v>0</v>
      </c>
      <c r="AP50" s="383">
        <f t="shared" si="465"/>
        <v>0</v>
      </c>
      <c r="AQ50" s="383">
        <f t="shared" si="465"/>
        <v>0</v>
      </c>
      <c r="AR50" s="383">
        <f t="shared" si="465"/>
        <v>0</v>
      </c>
      <c r="AS50" s="383">
        <f t="shared" si="465"/>
        <v>0</v>
      </c>
      <c r="AT50" s="383">
        <f t="shared" si="465"/>
        <v>0</v>
      </c>
      <c r="AU50" s="383">
        <f t="shared" si="465"/>
        <v>0</v>
      </c>
      <c r="AV50" s="383">
        <f t="shared" si="465"/>
        <v>0</v>
      </c>
      <c r="AW50" s="383">
        <f t="shared" si="465"/>
        <v>0</v>
      </c>
      <c r="AX50" s="383">
        <f t="shared" si="465"/>
        <v>0</v>
      </c>
      <c r="AY50" s="383">
        <f t="shared" si="465"/>
        <v>0</v>
      </c>
      <c r="AZ50" s="383">
        <f t="shared" si="465"/>
        <v>0</v>
      </c>
      <c r="BA50" s="383">
        <f t="shared" si="465"/>
        <v>0</v>
      </c>
      <c r="BB50" s="383">
        <f t="shared" si="465"/>
        <v>0</v>
      </c>
      <c r="BC50" s="383">
        <f t="shared" si="465"/>
        <v>0</v>
      </c>
      <c r="BD50" s="383">
        <f t="shared" si="465"/>
        <v>0</v>
      </c>
      <c r="BE50" s="383">
        <f t="shared" si="465"/>
        <v>0</v>
      </c>
      <c r="BF50" s="383">
        <f t="shared" si="465"/>
        <v>0</v>
      </c>
      <c r="BG50" s="383">
        <f t="shared" si="465"/>
        <v>0</v>
      </c>
      <c r="BH50" s="383">
        <f t="shared" si="465"/>
        <v>0</v>
      </c>
      <c r="BI50" s="383">
        <f t="shared" si="465"/>
        <v>0</v>
      </c>
      <c r="BJ50" s="383">
        <f t="shared" si="465"/>
        <v>0</v>
      </c>
      <c r="BK50" s="383">
        <f t="shared" si="465"/>
        <v>0</v>
      </c>
      <c r="BL50" s="383">
        <f t="shared" si="465"/>
        <v>0</v>
      </c>
    </row>
    <row r="51" spans="2:64" x14ac:dyDescent="0.35">
      <c r="B51" s="430"/>
      <c r="C51" s="444"/>
      <c r="D51" s="89" t="s">
        <v>84</v>
      </c>
      <c r="E51" s="383">
        <f>IF(E18+E32=0,0,(E18+E32)*E$44/E$47)</f>
        <v>0</v>
      </c>
      <c r="F51" s="383">
        <f t="shared" ref="F51:BL51" si="466">IF(F18+F32=0,0,(F18+F32)*F$44/F$47)</f>
        <v>0</v>
      </c>
      <c r="G51" s="383">
        <f t="shared" si="466"/>
        <v>0</v>
      </c>
      <c r="H51" s="383">
        <f t="shared" si="466"/>
        <v>0</v>
      </c>
      <c r="I51" s="383">
        <f t="shared" si="466"/>
        <v>0</v>
      </c>
      <c r="J51" s="383">
        <f t="shared" si="466"/>
        <v>0</v>
      </c>
      <c r="K51" s="383">
        <f t="shared" si="466"/>
        <v>0</v>
      </c>
      <c r="L51" s="383">
        <f t="shared" si="466"/>
        <v>0</v>
      </c>
      <c r="M51" s="383">
        <f t="shared" si="466"/>
        <v>0</v>
      </c>
      <c r="N51" s="383">
        <f t="shared" si="466"/>
        <v>0</v>
      </c>
      <c r="O51" s="383">
        <f t="shared" si="466"/>
        <v>0</v>
      </c>
      <c r="P51" s="383">
        <f t="shared" si="466"/>
        <v>0</v>
      </c>
      <c r="Q51" s="383">
        <f t="shared" si="466"/>
        <v>0</v>
      </c>
      <c r="R51" s="383">
        <f t="shared" si="466"/>
        <v>0</v>
      </c>
      <c r="S51" s="383">
        <f t="shared" si="466"/>
        <v>0</v>
      </c>
      <c r="T51" s="383">
        <f t="shared" si="466"/>
        <v>0</v>
      </c>
      <c r="U51" s="383">
        <f t="shared" si="466"/>
        <v>0</v>
      </c>
      <c r="V51" s="383">
        <f t="shared" si="466"/>
        <v>0</v>
      </c>
      <c r="W51" s="383">
        <f t="shared" si="466"/>
        <v>0</v>
      </c>
      <c r="X51" s="383">
        <f t="shared" si="466"/>
        <v>0</v>
      </c>
      <c r="Y51" s="383">
        <f t="shared" si="466"/>
        <v>0</v>
      </c>
      <c r="Z51" s="383">
        <f t="shared" si="466"/>
        <v>0</v>
      </c>
      <c r="AA51" s="383">
        <f t="shared" si="466"/>
        <v>0</v>
      </c>
      <c r="AB51" s="383">
        <f t="shared" si="466"/>
        <v>0</v>
      </c>
      <c r="AC51" s="383">
        <f t="shared" si="466"/>
        <v>0</v>
      </c>
      <c r="AD51" s="383">
        <f t="shared" si="466"/>
        <v>0</v>
      </c>
      <c r="AE51" s="383">
        <f t="shared" si="466"/>
        <v>0</v>
      </c>
      <c r="AF51" s="383">
        <f t="shared" si="466"/>
        <v>0</v>
      </c>
      <c r="AG51" s="383">
        <f t="shared" si="466"/>
        <v>0</v>
      </c>
      <c r="AH51" s="383">
        <f t="shared" si="466"/>
        <v>0</v>
      </c>
      <c r="AI51" s="383">
        <f t="shared" si="466"/>
        <v>0</v>
      </c>
      <c r="AJ51" s="383">
        <f t="shared" si="466"/>
        <v>0</v>
      </c>
      <c r="AK51" s="383">
        <f t="shared" si="466"/>
        <v>0</v>
      </c>
      <c r="AL51" s="383">
        <f t="shared" si="466"/>
        <v>0</v>
      </c>
      <c r="AM51" s="383">
        <f t="shared" si="466"/>
        <v>0</v>
      </c>
      <c r="AN51" s="383">
        <f t="shared" si="466"/>
        <v>0</v>
      </c>
      <c r="AO51" s="383">
        <f t="shared" si="466"/>
        <v>0</v>
      </c>
      <c r="AP51" s="383">
        <f t="shared" si="466"/>
        <v>0</v>
      </c>
      <c r="AQ51" s="383">
        <f t="shared" si="466"/>
        <v>0</v>
      </c>
      <c r="AR51" s="383">
        <f t="shared" si="466"/>
        <v>0</v>
      </c>
      <c r="AS51" s="383">
        <f t="shared" si="466"/>
        <v>0</v>
      </c>
      <c r="AT51" s="383">
        <f t="shared" si="466"/>
        <v>0</v>
      </c>
      <c r="AU51" s="383">
        <f t="shared" si="466"/>
        <v>0</v>
      </c>
      <c r="AV51" s="383">
        <f t="shared" si="466"/>
        <v>0</v>
      </c>
      <c r="AW51" s="383">
        <f t="shared" si="466"/>
        <v>0</v>
      </c>
      <c r="AX51" s="383">
        <f t="shared" si="466"/>
        <v>0</v>
      </c>
      <c r="AY51" s="383">
        <f t="shared" si="466"/>
        <v>0</v>
      </c>
      <c r="AZ51" s="383">
        <f t="shared" si="466"/>
        <v>0</v>
      </c>
      <c r="BA51" s="383">
        <f t="shared" si="466"/>
        <v>0</v>
      </c>
      <c r="BB51" s="383">
        <f t="shared" si="466"/>
        <v>0</v>
      </c>
      <c r="BC51" s="383">
        <f t="shared" si="466"/>
        <v>0</v>
      </c>
      <c r="BD51" s="383">
        <f t="shared" si="466"/>
        <v>0</v>
      </c>
      <c r="BE51" s="383">
        <f t="shared" si="466"/>
        <v>0</v>
      </c>
      <c r="BF51" s="383">
        <f t="shared" si="466"/>
        <v>0</v>
      </c>
      <c r="BG51" s="383">
        <f t="shared" si="466"/>
        <v>0</v>
      </c>
      <c r="BH51" s="383">
        <f t="shared" si="466"/>
        <v>0</v>
      </c>
      <c r="BI51" s="383">
        <f t="shared" si="466"/>
        <v>0</v>
      </c>
      <c r="BJ51" s="383">
        <f t="shared" si="466"/>
        <v>0</v>
      </c>
      <c r="BK51" s="383">
        <f t="shared" si="466"/>
        <v>0</v>
      </c>
      <c r="BL51" s="383">
        <f t="shared" si="466"/>
        <v>0</v>
      </c>
    </row>
    <row r="52" spans="2:64" x14ac:dyDescent="0.35">
      <c r="B52" s="430"/>
      <c r="C52" s="444"/>
      <c r="D52" s="89" t="s">
        <v>85</v>
      </c>
      <c r="E52" s="383">
        <f>IF(E19+E33=0,0,(E19+E33)*E$44/E$47)</f>
        <v>0</v>
      </c>
      <c r="F52" s="383">
        <f t="shared" ref="F52:BL52" si="467">IF(F19+F33=0,0,(F19+F33)*F$44/F$47)</f>
        <v>0</v>
      </c>
      <c r="G52" s="383">
        <f t="shared" si="467"/>
        <v>0</v>
      </c>
      <c r="H52" s="383">
        <f t="shared" si="467"/>
        <v>0</v>
      </c>
      <c r="I52" s="383">
        <f t="shared" si="467"/>
        <v>0</v>
      </c>
      <c r="J52" s="383">
        <f t="shared" si="467"/>
        <v>0</v>
      </c>
      <c r="K52" s="383">
        <f t="shared" si="467"/>
        <v>0</v>
      </c>
      <c r="L52" s="383">
        <f t="shared" si="467"/>
        <v>0</v>
      </c>
      <c r="M52" s="383">
        <f t="shared" si="467"/>
        <v>0</v>
      </c>
      <c r="N52" s="383">
        <f t="shared" si="467"/>
        <v>0</v>
      </c>
      <c r="O52" s="383">
        <f t="shared" si="467"/>
        <v>0</v>
      </c>
      <c r="P52" s="383">
        <f t="shared" si="467"/>
        <v>0</v>
      </c>
      <c r="Q52" s="383">
        <f t="shared" si="467"/>
        <v>0</v>
      </c>
      <c r="R52" s="383">
        <f t="shared" si="467"/>
        <v>0</v>
      </c>
      <c r="S52" s="383">
        <f t="shared" si="467"/>
        <v>0</v>
      </c>
      <c r="T52" s="383">
        <f t="shared" si="467"/>
        <v>0</v>
      </c>
      <c r="U52" s="383">
        <f t="shared" si="467"/>
        <v>0</v>
      </c>
      <c r="V52" s="383">
        <f t="shared" si="467"/>
        <v>0</v>
      </c>
      <c r="W52" s="383">
        <f t="shared" si="467"/>
        <v>0</v>
      </c>
      <c r="X52" s="383">
        <f t="shared" si="467"/>
        <v>0</v>
      </c>
      <c r="Y52" s="383">
        <f t="shared" si="467"/>
        <v>0</v>
      </c>
      <c r="Z52" s="383">
        <f t="shared" si="467"/>
        <v>0</v>
      </c>
      <c r="AA52" s="383">
        <f t="shared" si="467"/>
        <v>0</v>
      </c>
      <c r="AB52" s="383">
        <f t="shared" si="467"/>
        <v>0</v>
      </c>
      <c r="AC52" s="383">
        <f t="shared" si="467"/>
        <v>0</v>
      </c>
      <c r="AD52" s="383">
        <f t="shared" si="467"/>
        <v>0</v>
      </c>
      <c r="AE52" s="383">
        <f t="shared" si="467"/>
        <v>0</v>
      </c>
      <c r="AF52" s="383">
        <f t="shared" si="467"/>
        <v>0</v>
      </c>
      <c r="AG52" s="383">
        <f t="shared" si="467"/>
        <v>0</v>
      </c>
      <c r="AH52" s="383">
        <f t="shared" si="467"/>
        <v>0</v>
      </c>
      <c r="AI52" s="383">
        <f t="shared" si="467"/>
        <v>0</v>
      </c>
      <c r="AJ52" s="383">
        <f t="shared" si="467"/>
        <v>0</v>
      </c>
      <c r="AK52" s="383">
        <f t="shared" si="467"/>
        <v>0</v>
      </c>
      <c r="AL52" s="383">
        <f t="shared" si="467"/>
        <v>0</v>
      </c>
      <c r="AM52" s="383">
        <f t="shared" si="467"/>
        <v>0</v>
      </c>
      <c r="AN52" s="383">
        <f t="shared" si="467"/>
        <v>0</v>
      </c>
      <c r="AO52" s="383">
        <f t="shared" si="467"/>
        <v>0</v>
      </c>
      <c r="AP52" s="383">
        <f t="shared" si="467"/>
        <v>0</v>
      </c>
      <c r="AQ52" s="383">
        <f t="shared" si="467"/>
        <v>0</v>
      </c>
      <c r="AR52" s="383">
        <f t="shared" si="467"/>
        <v>0</v>
      </c>
      <c r="AS52" s="383">
        <f t="shared" si="467"/>
        <v>0</v>
      </c>
      <c r="AT52" s="383">
        <f t="shared" si="467"/>
        <v>0</v>
      </c>
      <c r="AU52" s="383">
        <f t="shared" si="467"/>
        <v>0</v>
      </c>
      <c r="AV52" s="383">
        <f t="shared" si="467"/>
        <v>0</v>
      </c>
      <c r="AW52" s="383">
        <f t="shared" si="467"/>
        <v>0</v>
      </c>
      <c r="AX52" s="383">
        <f t="shared" si="467"/>
        <v>0</v>
      </c>
      <c r="AY52" s="383">
        <f t="shared" si="467"/>
        <v>0</v>
      </c>
      <c r="AZ52" s="383">
        <f t="shared" si="467"/>
        <v>0</v>
      </c>
      <c r="BA52" s="383">
        <f t="shared" si="467"/>
        <v>0</v>
      </c>
      <c r="BB52" s="383">
        <f t="shared" si="467"/>
        <v>0</v>
      </c>
      <c r="BC52" s="383">
        <f t="shared" si="467"/>
        <v>0</v>
      </c>
      <c r="BD52" s="383">
        <f t="shared" si="467"/>
        <v>0</v>
      </c>
      <c r="BE52" s="383">
        <f t="shared" si="467"/>
        <v>0</v>
      </c>
      <c r="BF52" s="383">
        <f t="shared" si="467"/>
        <v>0</v>
      </c>
      <c r="BG52" s="383">
        <f t="shared" si="467"/>
        <v>0</v>
      </c>
      <c r="BH52" s="383">
        <f t="shared" si="467"/>
        <v>0</v>
      </c>
      <c r="BI52" s="383">
        <f t="shared" si="467"/>
        <v>0</v>
      </c>
      <c r="BJ52" s="383">
        <f t="shared" si="467"/>
        <v>0</v>
      </c>
      <c r="BK52" s="383">
        <f t="shared" si="467"/>
        <v>0</v>
      </c>
      <c r="BL52" s="383">
        <f t="shared" si="467"/>
        <v>0</v>
      </c>
    </row>
    <row r="54" spans="2:64" x14ac:dyDescent="0.35">
      <c r="B54" s="86"/>
      <c r="E54" s="101" t="str">
        <f>'Table A1 Methodology Note'!$D$16</f>
        <v>2022/23</v>
      </c>
      <c r="F54" s="101" t="str">
        <f>(LEFT(E54,4)+1)&amp;"/"&amp;(RIGHT(E54,2)+1)</f>
        <v>2023/24</v>
      </c>
      <c r="G54" s="101" t="str">
        <f t="shared" ref="G54" si="468">(LEFT(F54,4)+1)&amp;"/"&amp;(RIGHT(F54,2)+1)</f>
        <v>2024/25</v>
      </c>
      <c r="H54" s="101" t="str">
        <f t="shared" ref="H54" si="469">(LEFT(G54,4)+1)&amp;"/"&amp;(RIGHT(G54,2)+1)</f>
        <v>2025/26</v>
      </c>
      <c r="I54" s="101" t="str">
        <f t="shared" ref="I54" si="470">(LEFT(H54,4)+1)&amp;"/"&amp;(RIGHT(H54,2)+1)</f>
        <v>2026/27</v>
      </c>
      <c r="J54" s="101" t="str">
        <f t="shared" ref="J54" si="471">(LEFT(I54,4)+1)&amp;"/"&amp;(RIGHT(I54,2)+1)</f>
        <v>2027/28</v>
      </c>
      <c r="K54" s="101" t="str">
        <f t="shared" ref="K54" si="472">(LEFT(J54,4)+1)&amp;"/"&amp;(RIGHT(J54,2)+1)</f>
        <v>2028/29</v>
      </c>
      <c r="L54" s="101" t="str">
        <f t="shared" ref="L54" si="473">(LEFT(K54,4)+1)&amp;"/"&amp;(RIGHT(K54,2)+1)</f>
        <v>2029/30</v>
      </c>
      <c r="M54" s="101" t="str">
        <f t="shared" ref="M54" si="474">(LEFT(L54,4)+1)&amp;"/"&amp;(RIGHT(L54,2)+1)</f>
        <v>2030/31</v>
      </c>
      <c r="N54" s="101" t="str">
        <f t="shared" ref="N54" si="475">(LEFT(M54,4)+1)&amp;"/"&amp;(RIGHT(M54,2)+1)</f>
        <v>2031/32</v>
      </c>
      <c r="O54" s="101" t="str">
        <f t="shared" ref="O54" si="476">(LEFT(N54,4)+1)&amp;"/"&amp;(RIGHT(N54,2)+1)</f>
        <v>2032/33</v>
      </c>
      <c r="P54" s="101" t="str">
        <f t="shared" ref="P54" si="477">(LEFT(O54,4)+1)&amp;"/"&amp;(RIGHT(O54,2)+1)</f>
        <v>2033/34</v>
      </c>
      <c r="Q54" s="101" t="str">
        <f t="shared" ref="Q54" si="478">(LEFT(P54,4)+1)&amp;"/"&amp;(RIGHT(P54,2)+1)</f>
        <v>2034/35</v>
      </c>
      <c r="R54" s="101" t="str">
        <f t="shared" ref="R54" si="479">(LEFT(Q54,4)+1)&amp;"/"&amp;(RIGHT(Q54,2)+1)</f>
        <v>2035/36</v>
      </c>
      <c r="S54" s="101" t="str">
        <f t="shared" ref="S54" si="480">(LEFT(R54,4)+1)&amp;"/"&amp;(RIGHT(R54,2)+1)</f>
        <v>2036/37</v>
      </c>
      <c r="T54" s="101" t="str">
        <f t="shared" ref="T54" si="481">(LEFT(S54,4)+1)&amp;"/"&amp;(RIGHT(S54,2)+1)</f>
        <v>2037/38</v>
      </c>
      <c r="U54" s="101" t="str">
        <f t="shared" ref="U54" si="482">(LEFT(T54,4)+1)&amp;"/"&amp;(RIGHT(T54,2)+1)</f>
        <v>2038/39</v>
      </c>
      <c r="V54" s="101" t="str">
        <f t="shared" ref="V54" si="483">(LEFT(U54,4)+1)&amp;"/"&amp;(RIGHT(U54,2)+1)</f>
        <v>2039/40</v>
      </c>
      <c r="W54" s="101" t="str">
        <f t="shared" ref="W54" si="484">(LEFT(V54,4)+1)&amp;"/"&amp;(RIGHT(V54,2)+1)</f>
        <v>2040/41</v>
      </c>
      <c r="X54" s="101" t="str">
        <f t="shared" ref="X54" si="485">(LEFT(W54,4)+1)&amp;"/"&amp;(RIGHT(W54,2)+1)</f>
        <v>2041/42</v>
      </c>
      <c r="Y54" s="101" t="str">
        <f t="shared" ref="Y54" si="486">(LEFT(X54,4)+1)&amp;"/"&amp;(RIGHT(X54,2)+1)</f>
        <v>2042/43</v>
      </c>
      <c r="Z54" s="101" t="str">
        <f t="shared" ref="Z54" si="487">(LEFT(Y54,4)+1)&amp;"/"&amp;(RIGHT(Y54,2)+1)</f>
        <v>2043/44</v>
      </c>
      <c r="AA54" s="101" t="str">
        <f t="shared" ref="AA54" si="488">(LEFT(Z54,4)+1)&amp;"/"&amp;(RIGHT(Z54,2)+1)</f>
        <v>2044/45</v>
      </c>
      <c r="AB54" s="101" t="str">
        <f t="shared" ref="AB54" si="489">(LEFT(AA54,4)+1)&amp;"/"&amp;(RIGHT(AA54,2)+1)</f>
        <v>2045/46</v>
      </c>
      <c r="AC54" s="101" t="str">
        <f t="shared" ref="AC54" si="490">(LEFT(AB54,4)+1)&amp;"/"&amp;(RIGHT(AB54,2)+1)</f>
        <v>2046/47</v>
      </c>
      <c r="AD54" s="101" t="str">
        <f t="shared" ref="AD54" si="491">(LEFT(AC54,4)+1)&amp;"/"&amp;(RIGHT(AC54,2)+1)</f>
        <v>2047/48</v>
      </c>
      <c r="AE54" s="101" t="str">
        <f t="shared" ref="AE54" si="492">(LEFT(AD54,4)+1)&amp;"/"&amp;(RIGHT(AD54,2)+1)</f>
        <v>2048/49</v>
      </c>
      <c r="AF54" s="101" t="str">
        <f t="shared" ref="AF54" si="493">(LEFT(AE54,4)+1)&amp;"/"&amp;(RIGHT(AE54,2)+1)</f>
        <v>2049/50</v>
      </c>
      <c r="AG54" s="101" t="str">
        <f t="shared" ref="AG54" si="494">(LEFT(AF54,4)+1)&amp;"/"&amp;(RIGHT(AF54,2)+1)</f>
        <v>2050/51</v>
      </c>
      <c r="AH54" s="101" t="str">
        <f t="shared" ref="AH54" si="495">(LEFT(AG54,4)+1)&amp;"/"&amp;(RIGHT(AG54,2)+1)</f>
        <v>2051/52</v>
      </c>
      <c r="AI54" s="101" t="str">
        <f t="shared" ref="AI54" si="496">(LEFT(AH54,4)+1)&amp;"/"&amp;(RIGHT(AH54,2)+1)</f>
        <v>2052/53</v>
      </c>
      <c r="AJ54" s="101" t="str">
        <f t="shared" ref="AJ54" si="497">(LEFT(AI54,4)+1)&amp;"/"&amp;(RIGHT(AI54,2)+1)</f>
        <v>2053/54</v>
      </c>
      <c r="AK54" s="101" t="str">
        <f t="shared" ref="AK54" si="498">(LEFT(AJ54,4)+1)&amp;"/"&amp;(RIGHT(AJ54,2)+1)</f>
        <v>2054/55</v>
      </c>
      <c r="AL54" s="101" t="str">
        <f t="shared" ref="AL54" si="499">(LEFT(AK54,4)+1)&amp;"/"&amp;(RIGHT(AK54,2)+1)</f>
        <v>2055/56</v>
      </c>
      <c r="AM54" s="101" t="str">
        <f t="shared" ref="AM54" si="500">(LEFT(AL54,4)+1)&amp;"/"&amp;(RIGHT(AL54,2)+1)</f>
        <v>2056/57</v>
      </c>
      <c r="AN54" s="101" t="str">
        <f t="shared" ref="AN54" si="501">(LEFT(AM54,4)+1)&amp;"/"&amp;(RIGHT(AM54,2)+1)</f>
        <v>2057/58</v>
      </c>
      <c r="AO54" s="101" t="str">
        <f t="shared" ref="AO54" si="502">(LEFT(AN54,4)+1)&amp;"/"&amp;(RIGHT(AN54,2)+1)</f>
        <v>2058/59</v>
      </c>
      <c r="AP54" s="101" t="str">
        <f t="shared" ref="AP54" si="503">(LEFT(AO54,4)+1)&amp;"/"&amp;(RIGHT(AO54,2)+1)</f>
        <v>2059/60</v>
      </c>
      <c r="AQ54" s="101" t="str">
        <f t="shared" ref="AQ54" si="504">(LEFT(AP54,4)+1)&amp;"/"&amp;(RIGHT(AP54,2)+1)</f>
        <v>2060/61</v>
      </c>
      <c r="AR54" s="101" t="str">
        <f t="shared" ref="AR54" si="505">(LEFT(AQ54,4)+1)&amp;"/"&amp;(RIGHT(AQ54,2)+1)</f>
        <v>2061/62</v>
      </c>
      <c r="AS54" s="101" t="str">
        <f t="shared" ref="AS54" si="506">(LEFT(AR54,4)+1)&amp;"/"&amp;(RIGHT(AR54,2)+1)</f>
        <v>2062/63</v>
      </c>
      <c r="AT54" s="101" t="str">
        <f t="shared" ref="AT54" si="507">(LEFT(AS54,4)+1)&amp;"/"&amp;(RIGHT(AS54,2)+1)</f>
        <v>2063/64</v>
      </c>
      <c r="AU54" s="101" t="str">
        <f t="shared" ref="AU54" si="508">(LEFT(AT54,4)+1)&amp;"/"&amp;(RIGHT(AT54,2)+1)</f>
        <v>2064/65</v>
      </c>
      <c r="AV54" s="101" t="str">
        <f t="shared" ref="AV54" si="509">(LEFT(AU54,4)+1)&amp;"/"&amp;(RIGHT(AU54,2)+1)</f>
        <v>2065/66</v>
      </c>
      <c r="AW54" s="101" t="str">
        <f t="shared" ref="AW54" si="510">(LEFT(AV54,4)+1)&amp;"/"&amp;(RIGHT(AV54,2)+1)</f>
        <v>2066/67</v>
      </c>
      <c r="AX54" s="101" t="str">
        <f t="shared" ref="AX54" si="511">(LEFT(AW54,4)+1)&amp;"/"&amp;(RIGHT(AW54,2)+1)</f>
        <v>2067/68</v>
      </c>
      <c r="AY54" s="101" t="str">
        <f t="shared" ref="AY54" si="512">(LEFT(AX54,4)+1)&amp;"/"&amp;(RIGHT(AX54,2)+1)</f>
        <v>2068/69</v>
      </c>
      <c r="AZ54" s="101" t="str">
        <f t="shared" ref="AZ54" si="513">(LEFT(AY54,4)+1)&amp;"/"&amp;(RIGHT(AY54,2)+1)</f>
        <v>2069/70</v>
      </c>
      <c r="BA54" s="101" t="str">
        <f t="shared" ref="BA54" si="514">(LEFT(AZ54,4)+1)&amp;"/"&amp;(RIGHT(AZ54,2)+1)</f>
        <v>2070/71</v>
      </c>
      <c r="BB54" s="101" t="str">
        <f t="shared" ref="BB54" si="515">(LEFT(BA54,4)+1)&amp;"/"&amp;(RIGHT(BA54,2)+1)</f>
        <v>2071/72</v>
      </c>
      <c r="BC54" s="101" t="str">
        <f t="shared" ref="BC54" si="516">(LEFT(BB54,4)+1)&amp;"/"&amp;(RIGHT(BB54,2)+1)</f>
        <v>2072/73</v>
      </c>
      <c r="BD54" s="101" t="str">
        <f t="shared" ref="BD54" si="517">(LEFT(BC54,4)+1)&amp;"/"&amp;(RIGHT(BC54,2)+1)</f>
        <v>2073/74</v>
      </c>
      <c r="BE54" s="101" t="str">
        <f t="shared" ref="BE54" si="518">(LEFT(BD54,4)+1)&amp;"/"&amp;(RIGHT(BD54,2)+1)</f>
        <v>2074/75</v>
      </c>
      <c r="BF54" s="101" t="str">
        <f t="shared" ref="BF54" si="519">(LEFT(BE54,4)+1)&amp;"/"&amp;(RIGHT(BE54,2)+1)</f>
        <v>2075/76</v>
      </c>
      <c r="BG54" s="101" t="str">
        <f t="shared" ref="BG54" si="520">(LEFT(BF54,4)+1)&amp;"/"&amp;(RIGHT(BF54,2)+1)</f>
        <v>2076/77</v>
      </c>
      <c r="BH54" s="101" t="str">
        <f t="shared" ref="BH54" si="521">(LEFT(BG54,4)+1)&amp;"/"&amp;(RIGHT(BG54,2)+1)</f>
        <v>2077/78</v>
      </c>
      <c r="BI54" s="101" t="str">
        <f t="shared" ref="BI54" si="522">(LEFT(BH54,4)+1)&amp;"/"&amp;(RIGHT(BH54,2)+1)</f>
        <v>2078/79</v>
      </c>
      <c r="BJ54" s="101" t="str">
        <f t="shared" ref="BJ54" si="523">(LEFT(BI54,4)+1)&amp;"/"&amp;(RIGHT(BI54,2)+1)</f>
        <v>2079/80</v>
      </c>
      <c r="BK54" s="101" t="str">
        <f t="shared" ref="BK54" si="524">(LEFT(BJ54,4)+1)&amp;"/"&amp;(RIGHT(BJ54,2)+1)</f>
        <v>2080/81</v>
      </c>
      <c r="BL54" s="101" t="str">
        <f t="shared" ref="BL54" si="525">(LEFT(BK54,4)+1)&amp;"/"&amp;(RIGHT(BK54,2)+1)</f>
        <v>2081/82</v>
      </c>
    </row>
    <row r="55" spans="2:64" ht="14.5" customHeight="1" x14ac:dyDescent="0.35">
      <c r="B55" s="430" t="s">
        <v>355</v>
      </c>
      <c r="C55" s="444" t="s">
        <v>101</v>
      </c>
      <c r="D55" s="89" t="s">
        <v>83</v>
      </c>
      <c r="E55" s="386">
        <f>IF(E22=0,0,E22*E$44/E$47)</f>
        <v>0</v>
      </c>
      <c r="F55" s="386">
        <f t="shared" ref="F55:BL55" si="526">IF(F22=0,0,F22*F$44/F$47)</f>
        <v>0</v>
      </c>
      <c r="G55" s="386">
        <f t="shared" si="526"/>
        <v>0</v>
      </c>
      <c r="H55" s="386">
        <f t="shared" si="526"/>
        <v>0</v>
      </c>
      <c r="I55" s="386">
        <f t="shared" si="526"/>
        <v>0</v>
      </c>
      <c r="J55" s="386">
        <f t="shared" si="526"/>
        <v>0</v>
      </c>
      <c r="K55" s="386">
        <f t="shared" si="526"/>
        <v>0</v>
      </c>
      <c r="L55" s="386">
        <f t="shared" si="526"/>
        <v>0</v>
      </c>
      <c r="M55" s="386">
        <f t="shared" si="526"/>
        <v>0</v>
      </c>
      <c r="N55" s="386">
        <f t="shared" si="526"/>
        <v>0</v>
      </c>
      <c r="O55" s="386">
        <f t="shared" si="526"/>
        <v>0</v>
      </c>
      <c r="P55" s="386">
        <f t="shared" si="526"/>
        <v>0</v>
      </c>
      <c r="Q55" s="386">
        <f t="shared" si="526"/>
        <v>0</v>
      </c>
      <c r="R55" s="386">
        <f t="shared" si="526"/>
        <v>0</v>
      </c>
      <c r="S55" s="386">
        <f t="shared" si="526"/>
        <v>0</v>
      </c>
      <c r="T55" s="386">
        <f t="shared" si="526"/>
        <v>0</v>
      </c>
      <c r="U55" s="386">
        <f t="shared" si="526"/>
        <v>0</v>
      </c>
      <c r="V55" s="386">
        <f t="shared" si="526"/>
        <v>0</v>
      </c>
      <c r="W55" s="386">
        <f t="shared" si="526"/>
        <v>0</v>
      </c>
      <c r="X55" s="386">
        <f t="shared" si="526"/>
        <v>0</v>
      </c>
      <c r="Y55" s="386">
        <f t="shared" si="526"/>
        <v>0</v>
      </c>
      <c r="Z55" s="386">
        <f t="shared" si="526"/>
        <v>0</v>
      </c>
      <c r="AA55" s="386">
        <f t="shared" si="526"/>
        <v>0</v>
      </c>
      <c r="AB55" s="386">
        <f t="shared" si="526"/>
        <v>0</v>
      </c>
      <c r="AC55" s="386">
        <f t="shared" si="526"/>
        <v>0</v>
      </c>
      <c r="AD55" s="386">
        <f t="shared" si="526"/>
        <v>0</v>
      </c>
      <c r="AE55" s="386">
        <f t="shared" si="526"/>
        <v>0</v>
      </c>
      <c r="AF55" s="386">
        <f t="shared" si="526"/>
        <v>0</v>
      </c>
      <c r="AG55" s="386">
        <f t="shared" si="526"/>
        <v>0</v>
      </c>
      <c r="AH55" s="386">
        <f t="shared" si="526"/>
        <v>0</v>
      </c>
      <c r="AI55" s="386">
        <f t="shared" si="526"/>
        <v>0</v>
      </c>
      <c r="AJ55" s="386">
        <f t="shared" si="526"/>
        <v>0</v>
      </c>
      <c r="AK55" s="386">
        <f t="shared" si="526"/>
        <v>0</v>
      </c>
      <c r="AL55" s="386">
        <f t="shared" si="526"/>
        <v>0</v>
      </c>
      <c r="AM55" s="386">
        <f t="shared" si="526"/>
        <v>0</v>
      </c>
      <c r="AN55" s="386">
        <f t="shared" si="526"/>
        <v>0</v>
      </c>
      <c r="AO55" s="386">
        <f t="shared" si="526"/>
        <v>0</v>
      </c>
      <c r="AP55" s="386">
        <f t="shared" si="526"/>
        <v>0</v>
      </c>
      <c r="AQ55" s="386">
        <f t="shared" si="526"/>
        <v>0</v>
      </c>
      <c r="AR55" s="386">
        <f t="shared" si="526"/>
        <v>0</v>
      </c>
      <c r="AS55" s="386">
        <f t="shared" si="526"/>
        <v>0</v>
      </c>
      <c r="AT55" s="386">
        <f t="shared" si="526"/>
        <v>0</v>
      </c>
      <c r="AU55" s="386">
        <f t="shared" si="526"/>
        <v>0</v>
      </c>
      <c r="AV55" s="386">
        <f t="shared" si="526"/>
        <v>0</v>
      </c>
      <c r="AW55" s="386">
        <f t="shared" si="526"/>
        <v>0</v>
      </c>
      <c r="AX55" s="386">
        <f t="shared" si="526"/>
        <v>0</v>
      </c>
      <c r="AY55" s="386">
        <f t="shared" si="526"/>
        <v>0</v>
      </c>
      <c r="AZ55" s="386">
        <f t="shared" si="526"/>
        <v>0</v>
      </c>
      <c r="BA55" s="386">
        <f t="shared" si="526"/>
        <v>0</v>
      </c>
      <c r="BB55" s="386">
        <f t="shared" si="526"/>
        <v>0</v>
      </c>
      <c r="BC55" s="386">
        <f t="shared" si="526"/>
        <v>0</v>
      </c>
      <c r="BD55" s="386">
        <f t="shared" si="526"/>
        <v>0</v>
      </c>
      <c r="BE55" s="386">
        <f t="shared" si="526"/>
        <v>0</v>
      </c>
      <c r="BF55" s="386">
        <f t="shared" si="526"/>
        <v>0</v>
      </c>
      <c r="BG55" s="386">
        <f t="shared" si="526"/>
        <v>0</v>
      </c>
      <c r="BH55" s="386">
        <f t="shared" si="526"/>
        <v>0</v>
      </c>
      <c r="BI55" s="386">
        <f t="shared" si="526"/>
        <v>0</v>
      </c>
      <c r="BJ55" s="386">
        <f t="shared" si="526"/>
        <v>0</v>
      </c>
      <c r="BK55" s="386">
        <f t="shared" si="526"/>
        <v>0</v>
      </c>
      <c r="BL55" s="386">
        <f t="shared" si="526"/>
        <v>0</v>
      </c>
    </row>
    <row r="56" spans="2:64" x14ac:dyDescent="0.35">
      <c r="B56" s="430"/>
      <c r="C56" s="444"/>
      <c r="D56" s="89" t="s">
        <v>84</v>
      </c>
      <c r="E56" s="386">
        <f>IF(E23+E36=0,0,(E23+E36)*E$44/E$47)</f>
        <v>0</v>
      </c>
      <c r="F56" s="386">
        <f t="shared" ref="F56:BL56" si="527">IF(F23+F36=0,0,(F23+F36)*F$44/F$47)</f>
        <v>0</v>
      </c>
      <c r="G56" s="386">
        <f t="shared" si="527"/>
        <v>0</v>
      </c>
      <c r="H56" s="386">
        <f t="shared" si="527"/>
        <v>0</v>
      </c>
      <c r="I56" s="386">
        <f t="shared" si="527"/>
        <v>0</v>
      </c>
      <c r="J56" s="386">
        <f t="shared" si="527"/>
        <v>0</v>
      </c>
      <c r="K56" s="386">
        <f t="shared" si="527"/>
        <v>0</v>
      </c>
      <c r="L56" s="386">
        <f t="shared" si="527"/>
        <v>0</v>
      </c>
      <c r="M56" s="386">
        <f t="shared" si="527"/>
        <v>0</v>
      </c>
      <c r="N56" s="386">
        <f t="shared" si="527"/>
        <v>0</v>
      </c>
      <c r="O56" s="386">
        <f t="shared" si="527"/>
        <v>0</v>
      </c>
      <c r="P56" s="386">
        <f t="shared" si="527"/>
        <v>0</v>
      </c>
      <c r="Q56" s="386">
        <f t="shared" si="527"/>
        <v>0</v>
      </c>
      <c r="R56" s="386">
        <f t="shared" si="527"/>
        <v>0</v>
      </c>
      <c r="S56" s="386">
        <f t="shared" si="527"/>
        <v>0</v>
      </c>
      <c r="T56" s="386">
        <f t="shared" si="527"/>
        <v>0</v>
      </c>
      <c r="U56" s="386">
        <f t="shared" si="527"/>
        <v>0</v>
      </c>
      <c r="V56" s="386">
        <f t="shared" si="527"/>
        <v>0</v>
      </c>
      <c r="W56" s="386">
        <f t="shared" si="527"/>
        <v>0</v>
      </c>
      <c r="X56" s="386">
        <f t="shared" si="527"/>
        <v>0</v>
      </c>
      <c r="Y56" s="386">
        <f t="shared" si="527"/>
        <v>0</v>
      </c>
      <c r="Z56" s="386">
        <f t="shared" si="527"/>
        <v>0</v>
      </c>
      <c r="AA56" s="386">
        <f t="shared" si="527"/>
        <v>0</v>
      </c>
      <c r="AB56" s="386">
        <f t="shared" si="527"/>
        <v>0</v>
      </c>
      <c r="AC56" s="386">
        <f t="shared" si="527"/>
        <v>0</v>
      </c>
      <c r="AD56" s="386">
        <f t="shared" si="527"/>
        <v>0</v>
      </c>
      <c r="AE56" s="386">
        <f t="shared" si="527"/>
        <v>0</v>
      </c>
      <c r="AF56" s="386">
        <f t="shared" si="527"/>
        <v>0</v>
      </c>
      <c r="AG56" s="386">
        <f t="shared" si="527"/>
        <v>0</v>
      </c>
      <c r="AH56" s="386">
        <f t="shared" si="527"/>
        <v>0</v>
      </c>
      <c r="AI56" s="386">
        <f t="shared" si="527"/>
        <v>0</v>
      </c>
      <c r="AJ56" s="386">
        <f t="shared" si="527"/>
        <v>0</v>
      </c>
      <c r="AK56" s="386">
        <f t="shared" si="527"/>
        <v>0</v>
      </c>
      <c r="AL56" s="386">
        <f t="shared" si="527"/>
        <v>0</v>
      </c>
      <c r="AM56" s="386">
        <f t="shared" si="527"/>
        <v>0</v>
      </c>
      <c r="AN56" s="386">
        <f t="shared" si="527"/>
        <v>0</v>
      </c>
      <c r="AO56" s="386">
        <f t="shared" si="527"/>
        <v>0</v>
      </c>
      <c r="AP56" s="386">
        <f t="shared" si="527"/>
        <v>0</v>
      </c>
      <c r="AQ56" s="386">
        <f t="shared" si="527"/>
        <v>0</v>
      </c>
      <c r="AR56" s="386">
        <f t="shared" si="527"/>
        <v>0</v>
      </c>
      <c r="AS56" s="386">
        <f t="shared" si="527"/>
        <v>0</v>
      </c>
      <c r="AT56" s="386">
        <f t="shared" si="527"/>
        <v>0</v>
      </c>
      <c r="AU56" s="386">
        <f t="shared" si="527"/>
        <v>0</v>
      </c>
      <c r="AV56" s="386">
        <f t="shared" si="527"/>
        <v>0</v>
      </c>
      <c r="AW56" s="386">
        <f t="shared" si="527"/>
        <v>0</v>
      </c>
      <c r="AX56" s="386">
        <f t="shared" si="527"/>
        <v>0</v>
      </c>
      <c r="AY56" s="386">
        <f t="shared" si="527"/>
        <v>0</v>
      </c>
      <c r="AZ56" s="386">
        <f t="shared" si="527"/>
        <v>0</v>
      </c>
      <c r="BA56" s="386">
        <f t="shared" si="527"/>
        <v>0</v>
      </c>
      <c r="BB56" s="386">
        <f t="shared" si="527"/>
        <v>0</v>
      </c>
      <c r="BC56" s="386">
        <f t="shared" si="527"/>
        <v>0</v>
      </c>
      <c r="BD56" s="386">
        <f t="shared" si="527"/>
        <v>0</v>
      </c>
      <c r="BE56" s="386">
        <f t="shared" si="527"/>
        <v>0</v>
      </c>
      <c r="BF56" s="386">
        <f t="shared" si="527"/>
        <v>0</v>
      </c>
      <c r="BG56" s="386">
        <f t="shared" si="527"/>
        <v>0</v>
      </c>
      <c r="BH56" s="386">
        <f t="shared" si="527"/>
        <v>0</v>
      </c>
      <c r="BI56" s="386">
        <f t="shared" si="527"/>
        <v>0</v>
      </c>
      <c r="BJ56" s="386">
        <f t="shared" si="527"/>
        <v>0</v>
      </c>
      <c r="BK56" s="386">
        <f t="shared" si="527"/>
        <v>0</v>
      </c>
      <c r="BL56" s="386">
        <f t="shared" si="527"/>
        <v>0</v>
      </c>
    </row>
    <row r="57" spans="2:64" x14ac:dyDescent="0.35">
      <c r="B57" s="430"/>
      <c r="C57" s="444"/>
      <c r="D57" s="89" t="s">
        <v>85</v>
      </c>
      <c r="E57" s="386">
        <f>IF(E24+E37=0,0,(E24+E37)*E$44/E$47)</f>
        <v>0</v>
      </c>
      <c r="F57" s="386">
        <f t="shared" ref="F57:BL57" si="528">IF(F24+F37=0,0,(F24+F37)*F$44/F$47)</f>
        <v>0</v>
      </c>
      <c r="G57" s="386">
        <f t="shared" si="528"/>
        <v>0</v>
      </c>
      <c r="H57" s="386">
        <f t="shared" si="528"/>
        <v>0</v>
      </c>
      <c r="I57" s="386">
        <f t="shared" si="528"/>
        <v>0</v>
      </c>
      <c r="J57" s="386">
        <f t="shared" si="528"/>
        <v>0</v>
      </c>
      <c r="K57" s="386">
        <f t="shared" si="528"/>
        <v>0</v>
      </c>
      <c r="L57" s="386">
        <f t="shared" si="528"/>
        <v>0</v>
      </c>
      <c r="M57" s="386">
        <f t="shared" si="528"/>
        <v>0</v>
      </c>
      <c r="N57" s="386">
        <f t="shared" si="528"/>
        <v>0</v>
      </c>
      <c r="O57" s="386">
        <f t="shared" si="528"/>
        <v>0</v>
      </c>
      <c r="P57" s="386">
        <f t="shared" si="528"/>
        <v>0</v>
      </c>
      <c r="Q57" s="386">
        <f t="shared" si="528"/>
        <v>0</v>
      </c>
      <c r="R57" s="386">
        <f t="shared" si="528"/>
        <v>0</v>
      </c>
      <c r="S57" s="386">
        <f t="shared" si="528"/>
        <v>0</v>
      </c>
      <c r="T57" s="386">
        <f t="shared" si="528"/>
        <v>0</v>
      </c>
      <c r="U57" s="386">
        <f t="shared" si="528"/>
        <v>0</v>
      </c>
      <c r="V57" s="386">
        <f t="shared" si="528"/>
        <v>0</v>
      </c>
      <c r="W57" s="386">
        <f t="shared" si="528"/>
        <v>0</v>
      </c>
      <c r="X57" s="386">
        <f t="shared" si="528"/>
        <v>0</v>
      </c>
      <c r="Y57" s="386">
        <f t="shared" si="528"/>
        <v>0</v>
      </c>
      <c r="Z57" s="386">
        <f t="shared" si="528"/>
        <v>0</v>
      </c>
      <c r="AA57" s="386">
        <f t="shared" si="528"/>
        <v>0</v>
      </c>
      <c r="AB57" s="386">
        <f t="shared" si="528"/>
        <v>0</v>
      </c>
      <c r="AC57" s="386">
        <f t="shared" si="528"/>
        <v>0</v>
      </c>
      <c r="AD57" s="386">
        <f t="shared" si="528"/>
        <v>0</v>
      </c>
      <c r="AE57" s="386">
        <f t="shared" si="528"/>
        <v>0</v>
      </c>
      <c r="AF57" s="386">
        <f t="shared" si="528"/>
        <v>0</v>
      </c>
      <c r="AG57" s="386">
        <f t="shared" si="528"/>
        <v>0</v>
      </c>
      <c r="AH57" s="386">
        <f t="shared" si="528"/>
        <v>0</v>
      </c>
      <c r="AI57" s="386">
        <f t="shared" si="528"/>
        <v>0</v>
      </c>
      <c r="AJ57" s="386">
        <f t="shared" si="528"/>
        <v>0</v>
      </c>
      <c r="AK57" s="386">
        <f t="shared" si="528"/>
        <v>0</v>
      </c>
      <c r="AL57" s="386">
        <f t="shared" si="528"/>
        <v>0</v>
      </c>
      <c r="AM57" s="386">
        <f t="shared" si="528"/>
        <v>0</v>
      </c>
      <c r="AN57" s="386">
        <f t="shared" si="528"/>
        <v>0</v>
      </c>
      <c r="AO57" s="386">
        <f t="shared" si="528"/>
        <v>0</v>
      </c>
      <c r="AP57" s="386">
        <f t="shared" si="528"/>
        <v>0</v>
      </c>
      <c r="AQ57" s="386">
        <f t="shared" si="528"/>
        <v>0</v>
      </c>
      <c r="AR57" s="386">
        <f t="shared" si="528"/>
        <v>0</v>
      </c>
      <c r="AS57" s="386">
        <f t="shared" si="528"/>
        <v>0</v>
      </c>
      <c r="AT57" s="386">
        <f t="shared" si="528"/>
        <v>0</v>
      </c>
      <c r="AU57" s="386">
        <f t="shared" si="528"/>
        <v>0</v>
      </c>
      <c r="AV57" s="386">
        <f t="shared" si="528"/>
        <v>0</v>
      </c>
      <c r="AW57" s="386">
        <f t="shared" si="528"/>
        <v>0</v>
      </c>
      <c r="AX57" s="386">
        <f t="shared" si="528"/>
        <v>0</v>
      </c>
      <c r="AY57" s="386">
        <f t="shared" si="528"/>
        <v>0</v>
      </c>
      <c r="AZ57" s="386">
        <f t="shared" si="528"/>
        <v>0</v>
      </c>
      <c r="BA57" s="386">
        <f t="shared" si="528"/>
        <v>0</v>
      </c>
      <c r="BB57" s="386">
        <f t="shared" si="528"/>
        <v>0</v>
      </c>
      <c r="BC57" s="386">
        <f t="shared" si="528"/>
        <v>0</v>
      </c>
      <c r="BD57" s="386">
        <f t="shared" si="528"/>
        <v>0</v>
      </c>
      <c r="BE57" s="386">
        <f t="shared" si="528"/>
        <v>0</v>
      </c>
      <c r="BF57" s="386">
        <f t="shared" si="528"/>
        <v>0</v>
      </c>
      <c r="BG57" s="386">
        <f t="shared" si="528"/>
        <v>0</v>
      </c>
      <c r="BH57" s="386">
        <f t="shared" si="528"/>
        <v>0</v>
      </c>
      <c r="BI57" s="386">
        <f t="shared" si="528"/>
        <v>0</v>
      </c>
      <c r="BJ57" s="386">
        <f t="shared" si="528"/>
        <v>0</v>
      </c>
      <c r="BK57" s="386">
        <f t="shared" si="528"/>
        <v>0</v>
      </c>
      <c r="BL57" s="386">
        <f t="shared" si="528"/>
        <v>0</v>
      </c>
    </row>
    <row r="59" spans="2:64" x14ac:dyDescent="0.35">
      <c r="B59" s="86"/>
      <c r="E59" s="101" t="str">
        <f>'Table A1 Methodology Note'!$D$16</f>
        <v>2022/23</v>
      </c>
      <c r="F59" s="101" t="str">
        <f>(LEFT(E59,4)+1)&amp;"/"&amp;(RIGHT(E59,2)+1)</f>
        <v>2023/24</v>
      </c>
      <c r="G59" s="101" t="str">
        <f t="shared" ref="G59" si="529">(LEFT(F59,4)+1)&amp;"/"&amp;(RIGHT(F59,2)+1)</f>
        <v>2024/25</v>
      </c>
      <c r="H59" s="101" t="str">
        <f t="shared" ref="H59" si="530">(LEFT(G59,4)+1)&amp;"/"&amp;(RIGHT(G59,2)+1)</f>
        <v>2025/26</v>
      </c>
      <c r="I59" s="101" t="str">
        <f t="shared" ref="I59" si="531">(LEFT(H59,4)+1)&amp;"/"&amp;(RIGHT(H59,2)+1)</f>
        <v>2026/27</v>
      </c>
      <c r="J59" s="101" t="str">
        <f t="shared" ref="J59" si="532">(LEFT(I59,4)+1)&amp;"/"&amp;(RIGHT(I59,2)+1)</f>
        <v>2027/28</v>
      </c>
      <c r="K59" s="101" t="str">
        <f t="shared" ref="K59" si="533">(LEFT(J59,4)+1)&amp;"/"&amp;(RIGHT(J59,2)+1)</f>
        <v>2028/29</v>
      </c>
      <c r="L59" s="101" t="str">
        <f t="shared" ref="L59" si="534">(LEFT(K59,4)+1)&amp;"/"&amp;(RIGHT(K59,2)+1)</f>
        <v>2029/30</v>
      </c>
      <c r="M59" s="101" t="str">
        <f t="shared" ref="M59" si="535">(LEFT(L59,4)+1)&amp;"/"&amp;(RIGHT(L59,2)+1)</f>
        <v>2030/31</v>
      </c>
      <c r="N59" s="101" t="str">
        <f t="shared" ref="N59" si="536">(LEFT(M59,4)+1)&amp;"/"&amp;(RIGHT(M59,2)+1)</f>
        <v>2031/32</v>
      </c>
      <c r="O59" s="101" t="str">
        <f t="shared" ref="O59" si="537">(LEFT(N59,4)+1)&amp;"/"&amp;(RIGHT(N59,2)+1)</f>
        <v>2032/33</v>
      </c>
      <c r="P59" s="101" t="str">
        <f t="shared" ref="P59" si="538">(LEFT(O59,4)+1)&amp;"/"&amp;(RIGHT(O59,2)+1)</f>
        <v>2033/34</v>
      </c>
      <c r="Q59" s="101" t="str">
        <f t="shared" ref="Q59" si="539">(LEFT(P59,4)+1)&amp;"/"&amp;(RIGHT(P59,2)+1)</f>
        <v>2034/35</v>
      </c>
      <c r="R59" s="101" t="str">
        <f t="shared" ref="R59" si="540">(LEFT(Q59,4)+1)&amp;"/"&amp;(RIGHT(Q59,2)+1)</f>
        <v>2035/36</v>
      </c>
      <c r="S59" s="101" t="str">
        <f t="shared" ref="S59" si="541">(LEFT(R59,4)+1)&amp;"/"&amp;(RIGHT(R59,2)+1)</f>
        <v>2036/37</v>
      </c>
      <c r="T59" s="101" t="str">
        <f t="shared" ref="T59" si="542">(LEFT(S59,4)+1)&amp;"/"&amp;(RIGHT(S59,2)+1)</f>
        <v>2037/38</v>
      </c>
      <c r="U59" s="101" t="str">
        <f t="shared" ref="U59" si="543">(LEFT(T59,4)+1)&amp;"/"&amp;(RIGHT(T59,2)+1)</f>
        <v>2038/39</v>
      </c>
      <c r="V59" s="101" t="str">
        <f t="shared" ref="V59" si="544">(LEFT(U59,4)+1)&amp;"/"&amp;(RIGHT(U59,2)+1)</f>
        <v>2039/40</v>
      </c>
      <c r="W59" s="101" t="str">
        <f t="shared" ref="W59" si="545">(LEFT(V59,4)+1)&amp;"/"&amp;(RIGHT(V59,2)+1)</f>
        <v>2040/41</v>
      </c>
      <c r="X59" s="101" t="str">
        <f t="shared" ref="X59" si="546">(LEFT(W59,4)+1)&amp;"/"&amp;(RIGHT(W59,2)+1)</f>
        <v>2041/42</v>
      </c>
      <c r="Y59" s="101" t="str">
        <f t="shared" ref="Y59" si="547">(LEFT(X59,4)+1)&amp;"/"&amp;(RIGHT(X59,2)+1)</f>
        <v>2042/43</v>
      </c>
      <c r="Z59" s="101" t="str">
        <f t="shared" ref="Z59" si="548">(LEFT(Y59,4)+1)&amp;"/"&amp;(RIGHT(Y59,2)+1)</f>
        <v>2043/44</v>
      </c>
      <c r="AA59" s="101" t="str">
        <f t="shared" ref="AA59" si="549">(LEFT(Z59,4)+1)&amp;"/"&amp;(RIGHT(Z59,2)+1)</f>
        <v>2044/45</v>
      </c>
      <c r="AB59" s="101" t="str">
        <f t="shared" ref="AB59" si="550">(LEFT(AA59,4)+1)&amp;"/"&amp;(RIGHT(AA59,2)+1)</f>
        <v>2045/46</v>
      </c>
      <c r="AC59" s="101" t="str">
        <f t="shared" ref="AC59" si="551">(LEFT(AB59,4)+1)&amp;"/"&amp;(RIGHT(AB59,2)+1)</f>
        <v>2046/47</v>
      </c>
      <c r="AD59" s="101" t="str">
        <f t="shared" ref="AD59" si="552">(LEFT(AC59,4)+1)&amp;"/"&amp;(RIGHT(AC59,2)+1)</f>
        <v>2047/48</v>
      </c>
      <c r="AE59" s="101" t="str">
        <f t="shared" ref="AE59" si="553">(LEFT(AD59,4)+1)&amp;"/"&amp;(RIGHT(AD59,2)+1)</f>
        <v>2048/49</v>
      </c>
      <c r="AF59" s="101" t="str">
        <f t="shared" ref="AF59" si="554">(LEFT(AE59,4)+1)&amp;"/"&amp;(RIGHT(AE59,2)+1)</f>
        <v>2049/50</v>
      </c>
      <c r="AG59" s="101" t="str">
        <f t="shared" ref="AG59" si="555">(LEFT(AF59,4)+1)&amp;"/"&amp;(RIGHT(AF59,2)+1)</f>
        <v>2050/51</v>
      </c>
      <c r="AH59" s="101" t="str">
        <f t="shared" ref="AH59" si="556">(LEFT(AG59,4)+1)&amp;"/"&amp;(RIGHT(AG59,2)+1)</f>
        <v>2051/52</v>
      </c>
      <c r="AI59" s="101" t="str">
        <f t="shared" ref="AI59" si="557">(LEFT(AH59,4)+1)&amp;"/"&amp;(RIGHT(AH59,2)+1)</f>
        <v>2052/53</v>
      </c>
      <c r="AJ59" s="101" t="str">
        <f t="shared" ref="AJ59" si="558">(LEFT(AI59,4)+1)&amp;"/"&amp;(RIGHT(AI59,2)+1)</f>
        <v>2053/54</v>
      </c>
      <c r="AK59" s="101" t="str">
        <f t="shared" ref="AK59" si="559">(LEFT(AJ59,4)+1)&amp;"/"&amp;(RIGHT(AJ59,2)+1)</f>
        <v>2054/55</v>
      </c>
      <c r="AL59" s="101" t="str">
        <f t="shared" ref="AL59" si="560">(LEFT(AK59,4)+1)&amp;"/"&amp;(RIGHT(AK59,2)+1)</f>
        <v>2055/56</v>
      </c>
      <c r="AM59" s="101" t="str">
        <f t="shared" ref="AM59" si="561">(LEFT(AL59,4)+1)&amp;"/"&amp;(RIGHT(AL59,2)+1)</f>
        <v>2056/57</v>
      </c>
      <c r="AN59" s="101" t="str">
        <f t="shared" ref="AN59" si="562">(LEFT(AM59,4)+1)&amp;"/"&amp;(RIGHT(AM59,2)+1)</f>
        <v>2057/58</v>
      </c>
      <c r="AO59" s="101" t="str">
        <f t="shared" ref="AO59" si="563">(LEFT(AN59,4)+1)&amp;"/"&amp;(RIGHT(AN59,2)+1)</f>
        <v>2058/59</v>
      </c>
      <c r="AP59" s="101" t="str">
        <f t="shared" ref="AP59" si="564">(LEFT(AO59,4)+1)&amp;"/"&amp;(RIGHT(AO59,2)+1)</f>
        <v>2059/60</v>
      </c>
      <c r="AQ59" s="101" t="str">
        <f t="shared" ref="AQ59" si="565">(LEFT(AP59,4)+1)&amp;"/"&amp;(RIGHT(AP59,2)+1)</f>
        <v>2060/61</v>
      </c>
      <c r="AR59" s="101" t="str">
        <f t="shared" ref="AR59" si="566">(LEFT(AQ59,4)+1)&amp;"/"&amp;(RIGHT(AQ59,2)+1)</f>
        <v>2061/62</v>
      </c>
      <c r="AS59" s="101" t="str">
        <f t="shared" ref="AS59" si="567">(LEFT(AR59,4)+1)&amp;"/"&amp;(RIGHT(AR59,2)+1)</f>
        <v>2062/63</v>
      </c>
      <c r="AT59" s="101" t="str">
        <f t="shared" ref="AT59" si="568">(LEFT(AS59,4)+1)&amp;"/"&amp;(RIGHT(AS59,2)+1)</f>
        <v>2063/64</v>
      </c>
      <c r="AU59" s="101" t="str">
        <f t="shared" ref="AU59" si="569">(LEFT(AT59,4)+1)&amp;"/"&amp;(RIGHT(AT59,2)+1)</f>
        <v>2064/65</v>
      </c>
      <c r="AV59" s="101" t="str">
        <f t="shared" ref="AV59" si="570">(LEFT(AU59,4)+1)&amp;"/"&amp;(RIGHT(AU59,2)+1)</f>
        <v>2065/66</v>
      </c>
      <c r="AW59" s="101" t="str">
        <f t="shared" ref="AW59" si="571">(LEFT(AV59,4)+1)&amp;"/"&amp;(RIGHT(AV59,2)+1)</f>
        <v>2066/67</v>
      </c>
      <c r="AX59" s="101" t="str">
        <f t="shared" ref="AX59" si="572">(LEFT(AW59,4)+1)&amp;"/"&amp;(RIGHT(AW59,2)+1)</f>
        <v>2067/68</v>
      </c>
      <c r="AY59" s="101" t="str">
        <f t="shared" ref="AY59" si="573">(LEFT(AX59,4)+1)&amp;"/"&amp;(RIGHT(AX59,2)+1)</f>
        <v>2068/69</v>
      </c>
      <c r="AZ59" s="101" t="str">
        <f t="shared" ref="AZ59" si="574">(LEFT(AY59,4)+1)&amp;"/"&amp;(RIGHT(AY59,2)+1)</f>
        <v>2069/70</v>
      </c>
      <c r="BA59" s="101" t="str">
        <f t="shared" ref="BA59" si="575">(LEFT(AZ59,4)+1)&amp;"/"&amp;(RIGHT(AZ59,2)+1)</f>
        <v>2070/71</v>
      </c>
      <c r="BB59" s="101" t="str">
        <f t="shared" ref="BB59" si="576">(LEFT(BA59,4)+1)&amp;"/"&amp;(RIGHT(BA59,2)+1)</f>
        <v>2071/72</v>
      </c>
      <c r="BC59" s="101" t="str">
        <f t="shared" ref="BC59" si="577">(LEFT(BB59,4)+1)&amp;"/"&amp;(RIGHT(BB59,2)+1)</f>
        <v>2072/73</v>
      </c>
      <c r="BD59" s="101" t="str">
        <f t="shared" ref="BD59" si="578">(LEFT(BC59,4)+1)&amp;"/"&amp;(RIGHT(BC59,2)+1)</f>
        <v>2073/74</v>
      </c>
      <c r="BE59" s="101" t="str">
        <f t="shared" ref="BE59" si="579">(LEFT(BD59,4)+1)&amp;"/"&amp;(RIGHT(BD59,2)+1)</f>
        <v>2074/75</v>
      </c>
      <c r="BF59" s="101" t="str">
        <f t="shared" ref="BF59" si="580">(LEFT(BE59,4)+1)&amp;"/"&amp;(RIGHT(BE59,2)+1)</f>
        <v>2075/76</v>
      </c>
      <c r="BG59" s="101" t="str">
        <f t="shared" ref="BG59" si="581">(LEFT(BF59,4)+1)&amp;"/"&amp;(RIGHT(BF59,2)+1)</f>
        <v>2076/77</v>
      </c>
      <c r="BH59" s="101" t="str">
        <f t="shared" ref="BH59" si="582">(LEFT(BG59,4)+1)&amp;"/"&amp;(RIGHT(BG59,2)+1)</f>
        <v>2077/78</v>
      </c>
      <c r="BI59" s="101" t="str">
        <f t="shared" ref="BI59" si="583">(LEFT(BH59,4)+1)&amp;"/"&amp;(RIGHT(BH59,2)+1)</f>
        <v>2078/79</v>
      </c>
      <c r="BJ59" s="101" t="str">
        <f t="shared" ref="BJ59" si="584">(LEFT(BI59,4)+1)&amp;"/"&amp;(RIGHT(BI59,2)+1)</f>
        <v>2079/80</v>
      </c>
      <c r="BK59" s="101" t="str">
        <f t="shared" ref="BK59" si="585">(LEFT(BJ59,4)+1)&amp;"/"&amp;(RIGHT(BJ59,2)+1)</f>
        <v>2080/81</v>
      </c>
      <c r="BL59" s="101" t="str">
        <f t="shared" ref="BL59" si="586">(LEFT(BK59,4)+1)&amp;"/"&amp;(RIGHT(BK59,2)+1)</f>
        <v>2081/82</v>
      </c>
    </row>
    <row r="60" spans="2:64" ht="14.5" customHeight="1" x14ac:dyDescent="0.35">
      <c r="B60" s="430" t="s">
        <v>356</v>
      </c>
      <c r="C60" s="444" t="s">
        <v>102</v>
      </c>
      <c r="D60" s="89" t="s">
        <v>83</v>
      </c>
      <c r="E60" s="386">
        <f>IF(E27=0,0,E27*E$44/E$47)</f>
        <v>0</v>
      </c>
      <c r="F60" s="386">
        <f t="shared" ref="F60:BL60" si="587">IF(F27=0,0,F27*F$44/F$47)</f>
        <v>0</v>
      </c>
      <c r="G60" s="386">
        <f t="shared" si="587"/>
        <v>0</v>
      </c>
      <c r="H60" s="386">
        <f t="shared" si="587"/>
        <v>0</v>
      </c>
      <c r="I60" s="386">
        <f t="shared" si="587"/>
        <v>0</v>
      </c>
      <c r="J60" s="386">
        <f t="shared" si="587"/>
        <v>0</v>
      </c>
      <c r="K60" s="386">
        <f t="shared" si="587"/>
        <v>0</v>
      </c>
      <c r="L60" s="386">
        <f t="shared" si="587"/>
        <v>0</v>
      </c>
      <c r="M60" s="386">
        <f t="shared" si="587"/>
        <v>0</v>
      </c>
      <c r="N60" s="386">
        <f t="shared" si="587"/>
        <v>0</v>
      </c>
      <c r="O60" s="386">
        <f t="shared" si="587"/>
        <v>0</v>
      </c>
      <c r="P60" s="386">
        <f t="shared" si="587"/>
        <v>0</v>
      </c>
      <c r="Q60" s="386">
        <f t="shared" si="587"/>
        <v>0</v>
      </c>
      <c r="R60" s="386">
        <f t="shared" si="587"/>
        <v>0</v>
      </c>
      <c r="S60" s="386">
        <f t="shared" si="587"/>
        <v>0</v>
      </c>
      <c r="T60" s="386">
        <f t="shared" si="587"/>
        <v>0</v>
      </c>
      <c r="U60" s="386">
        <f t="shared" si="587"/>
        <v>0</v>
      </c>
      <c r="V60" s="386">
        <f t="shared" si="587"/>
        <v>0</v>
      </c>
      <c r="W60" s="386">
        <f t="shared" si="587"/>
        <v>0</v>
      </c>
      <c r="X60" s="386">
        <f t="shared" si="587"/>
        <v>0</v>
      </c>
      <c r="Y60" s="386">
        <f t="shared" si="587"/>
        <v>0</v>
      </c>
      <c r="Z60" s="386">
        <f t="shared" si="587"/>
        <v>0</v>
      </c>
      <c r="AA60" s="386">
        <f t="shared" si="587"/>
        <v>0</v>
      </c>
      <c r="AB60" s="386">
        <f t="shared" si="587"/>
        <v>0</v>
      </c>
      <c r="AC60" s="386">
        <f t="shared" si="587"/>
        <v>0</v>
      </c>
      <c r="AD60" s="386">
        <f t="shared" si="587"/>
        <v>0</v>
      </c>
      <c r="AE60" s="386">
        <f t="shared" si="587"/>
        <v>0</v>
      </c>
      <c r="AF60" s="386">
        <f t="shared" si="587"/>
        <v>0</v>
      </c>
      <c r="AG60" s="386">
        <f t="shared" si="587"/>
        <v>0</v>
      </c>
      <c r="AH60" s="386">
        <f t="shared" si="587"/>
        <v>0</v>
      </c>
      <c r="AI60" s="386">
        <f t="shared" si="587"/>
        <v>0</v>
      </c>
      <c r="AJ60" s="386">
        <f t="shared" si="587"/>
        <v>0</v>
      </c>
      <c r="AK60" s="386">
        <f t="shared" si="587"/>
        <v>0</v>
      </c>
      <c r="AL60" s="386">
        <f t="shared" si="587"/>
        <v>0</v>
      </c>
      <c r="AM60" s="386">
        <f t="shared" si="587"/>
        <v>0</v>
      </c>
      <c r="AN60" s="386">
        <f t="shared" si="587"/>
        <v>0</v>
      </c>
      <c r="AO60" s="386">
        <f t="shared" si="587"/>
        <v>0</v>
      </c>
      <c r="AP60" s="386">
        <f t="shared" si="587"/>
        <v>0</v>
      </c>
      <c r="AQ60" s="386">
        <f t="shared" si="587"/>
        <v>0</v>
      </c>
      <c r="AR60" s="386">
        <f t="shared" si="587"/>
        <v>0</v>
      </c>
      <c r="AS60" s="386">
        <f t="shared" si="587"/>
        <v>0</v>
      </c>
      <c r="AT60" s="386">
        <f t="shared" si="587"/>
        <v>0</v>
      </c>
      <c r="AU60" s="386">
        <f t="shared" si="587"/>
        <v>0</v>
      </c>
      <c r="AV60" s="386">
        <f t="shared" si="587"/>
        <v>0</v>
      </c>
      <c r="AW60" s="386">
        <f t="shared" si="587"/>
        <v>0</v>
      </c>
      <c r="AX60" s="386">
        <f t="shared" si="587"/>
        <v>0</v>
      </c>
      <c r="AY60" s="386">
        <f t="shared" si="587"/>
        <v>0</v>
      </c>
      <c r="AZ60" s="386">
        <f t="shared" si="587"/>
        <v>0</v>
      </c>
      <c r="BA60" s="386">
        <f t="shared" si="587"/>
        <v>0</v>
      </c>
      <c r="BB60" s="386">
        <f t="shared" si="587"/>
        <v>0</v>
      </c>
      <c r="BC60" s="386">
        <f t="shared" si="587"/>
        <v>0</v>
      </c>
      <c r="BD60" s="386">
        <f t="shared" si="587"/>
        <v>0</v>
      </c>
      <c r="BE60" s="386">
        <f t="shared" si="587"/>
        <v>0</v>
      </c>
      <c r="BF60" s="386">
        <f t="shared" si="587"/>
        <v>0</v>
      </c>
      <c r="BG60" s="386">
        <f t="shared" si="587"/>
        <v>0</v>
      </c>
      <c r="BH60" s="386">
        <f t="shared" si="587"/>
        <v>0</v>
      </c>
      <c r="BI60" s="386">
        <f t="shared" si="587"/>
        <v>0</v>
      </c>
      <c r="BJ60" s="386">
        <f t="shared" si="587"/>
        <v>0</v>
      </c>
      <c r="BK60" s="386">
        <f t="shared" si="587"/>
        <v>0</v>
      </c>
      <c r="BL60" s="386">
        <f t="shared" si="587"/>
        <v>0</v>
      </c>
    </row>
    <row r="61" spans="2:64" x14ac:dyDescent="0.35">
      <c r="B61" s="430"/>
      <c r="C61" s="444"/>
      <c r="D61" s="89" t="s">
        <v>84</v>
      </c>
      <c r="E61" s="386">
        <f>IF(E28+E40=0,0,(E28+E40)*E$44/E$47)</f>
        <v>0</v>
      </c>
      <c r="F61" s="386">
        <f t="shared" ref="F61:BL61" si="588">IF(F28+F40=0,0,(F28+F40)*F$44/F$47)</f>
        <v>0</v>
      </c>
      <c r="G61" s="386">
        <f t="shared" si="588"/>
        <v>0</v>
      </c>
      <c r="H61" s="386">
        <f t="shared" si="588"/>
        <v>0</v>
      </c>
      <c r="I61" s="386">
        <f t="shared" si="588"/>
        <v>0</v>
      </c>
      <c r="J61" s="386">
        <f t="shared" si="588"/>
        <v>0</v>
      </c>
      <c r="K61" s="386">
        <f t="shared" si="588"/>
        <v>0</v>
      </c>
      <c r="L61" s="386">
        <f t="shared" si="588"/>
        <v>0</v>
      </c>
      <c r="M61" s="386">
        <f t="shared" si="588"/>
        <v>0</v>
      </c>
      <c r="N61" s="386">
        <f t="shared" si="588"/>
        <v>0</v>
      </c>
      <c r="O61" s="386">
        <f t="shared" si="588"/>
        <v>0</v>
      </c>
      <c r="P61" s="386">
        <f t="shared" si="588"/>
        <v>0</v>
      </c>
      <c r="Q61" s="386">
        <f t="shared" si="588"/>
        <v>0</v>
      </c>
      <c r="R61" s="386">
        <f t="shared" si="588"/>
        <v>0</v>
      </c>
      <c r="S61" s="386">
        <f t="shared" si="588"/>
        <v>0</v>
      </c>
      <c r="T61" s="386">
        <f t="shared" si="588"/>
        <v>0</v>
      </c>
      <c r="U61" s="386">
        <f t="shared" si="588"/>
        <v>0</v>
      </c>
      <c r="V61" s="386">
        <f t="shared" si="588"/>
        <v>0</v>
      </c>
      <c r="W61" s="386">
        <f t="shared" si="588"/>
        <v>0</v>
      </c>
      <c r="X61" s="386">
        <f t="shared" si="588"/>
        <v>0</v>
      </c>
      <c r="Y61" s="386">
        <f t="shared" si="588"/>
        <v>0</v>
      </c>
      <c r="Z61" s="386">
        <f t="shared" si="588"/>
        <v>0</v>
      </c>
      <c r="AA61" s="386">
        <f t="shared" si="588"/>
        <v>0</v>
      </c>
      <c r="AB61" s="386">
        <f t="shared" si="588"/>
        <v>0</v>
      </c>
      <c r="AC61" s="386">
        <f t="shared" si="588"/>
        <v>0</v>
      </c>
      <c r="AD61" s="386">
        <f t="shared" si="588"/>
        <v>0</v>
      </c>
      <c r="AE61" s="386">
        <f t="shared" si="588"/>
        <v>0</v>
      </c>
      <c r="AF61" s="386">
        <f t="shared" si="588"/>
        <v>0</v>
      </c>
      <c r="AG61" s="386">
        <f t="shared" si="588"/>
        <v>0</v>
      </c>
      <c r="AH61" s="386">
        <f t="shared" si="588"/>
        <v>0</v>
      </c>
      <c r="AI61" s="386">
        <f t="shared" si="588"/>
        <v>0</v>
      </c>
      <c r="AJ61" s="386">
        <f t="shared" si="588"/>
        <v>0</v>
      </c>
      <c r="AK61" s="386">
        <f t="shared" si="588"/>
        <v>0</v>
      </c>
      <c r="AL61" s="386">
        <f t="shared" si="588"/>
        <v>0</v>
      </c>
      <c r="AM61" s="386">
        <f t="shared" si="588"/>
        <v>0</v>
      </c>
      <c r="AN61" s="386">
        <f t="shared" si="588"/>
        <v>0</v>
      </c>
      <c r="AO61" s="386">
        <f t="shared" si="588"/>
        <v>0</v>
      </c>
      <c r="AP61" s="386">
        <f t="shared" si="588"/>
        <v>0</v>
      </c>
      <c r="AQ61" s="386">
        <f t="shared" si="588"/>
        <v>0</v>
      </c>
      <c r="AR61" s="386">
        <f t="shared" si="588"/>
        <v>0</v>
      </c>
      <c r="AS61" s="386">
        <f t="shared" si="588"/>
        <v>0</v>
      </c>
      <c r="AT61" s="386">
        <f t="shared" si="588"/>
        <v>0</v>
      </c>
      <c r="AU61" s="386">
        <f t="shared" si="588"/>
        <v>0</v>
      </c>
      <c r="AV61" s="386">
        <f t="shared" si="588"/>
        <v>0</v>
      </c>
      <c r="AW61" s="386">
        <f t="shared" si="588"/>
        <v>0</v>
      </c>
      <c r="AX61" s="386">
        <f t="shared" si="588"/>
        <v>0</v>
      </c>
      <c r="AY61" s="386">
        <f t="shared" si="588"/>
        <v>0</v>
      </c>
      <c r="AZ61" s="386">
        <f t="shared" si="588"/>
        <v>0</v>
      </c>
      <c r="BA61" s="386">
        <f t="shared" si="588"/>
        <v>0</v>
      </c>
      <c r="BB61" s="386">
        <f t="shared" si="588"/>
        <v>0</v>
      </c>
      <c r="BC61" s="386">
        <f t="shared" si="588"/>
        <v>0</v>
      </c>
      <c r="BD61" s="386">
        <f t="shared" si="588"/>
        <v>0</v>
      </c>
      <c r="BE61" s="386">
        <f t="shared" si="588"/>
        <v>0</v>
      </c>
      <c r="BF61" s="386">
        <f t="shared" si="588"/>
        <v>0</v>
      </c>
      <c r="BG61" s="386">
        <f t="shared" si="588"/>
        <v>0</v>
      </c>
      <c r="BH61" s="386">
        <f t="shared" si="588"/>
        <v>0</v>
      </c>
      <c r="BI61" s="386">
        <f t="shared" si="588"/>
        <v>0</v>
      </c>
      <c r="BJ61" s="386">
        <f t="shared" si="588"/>
        <v>0</v>
      </c>
      <c r="BK61" s="386">
        <f t="shared" si="588"/>
        <v>0</v>
      </c>
      <c r="BL61" s="386">
        <f t="shared" si="588"/>
        <v>0</v>
      </c>
    </row>
    <row r="62" spans="2:64" x14ac:dyDescent="0.35">
      <c r="B62" s="430"/>
      <c r="C62" s="444"/>
      <c r="D62" s="89" t="s">
        <v>85</v>
      </c>
      <c r="E62" s="386">
        <f>IF(E29+E41=0,0,(E29+E41)*E$44/E$47)</f>
        <v>0</v>
      </c>
      <c r="F62" s="386">
        <f t="shared" ref="F62:BL62" si="589">IF(F29+F41=0,0,(F29+F41)*F$44/F$47)</f>
        <v>0</v>
      </c>
      <c r="G62" s="386">
        <f t="shared" si="589"/>
        <v>0</v>
      </c>
      <c r="H62" s="386">
        <f t="shared" si="589"/>
        <v>0</v>
      </c>
      <c r="I62" s="386">
        <f t="shared" si="589"/>
        <v>0</v>
      </c>
      <c r="J62" s="386">
        <f t="shared" si="589"/>
        <v>0</v>
      </c>
      <c r="K62" s="386">
        <f t="shared" si="589"/>
        <v>0</v>
      </c>
      <c r="L62" s="386">
        <f t="shared" si="589"/>
        <v>0</v>
      </c>
      <c r="M62" s="386">
        <f t="shared" si="589"/>
        <v>0</v>
      </c>
      <c r="N62" s="386">
        <f t="shared" si="589"/>
        <v>0</v>
      </c>
      <c r="O62" s="386">
        <f t="shared" si="589"/>
        <v>0</v>
      </c>
      <c r="P62" s="386">
        <f t="shared" si="589"/>
        <v>0</v>
      </c>
      <c r="Q62" s="386">
        <f t="shared" si="589"/>
        <v>0</v>
      </c>
      <c r="R62" s="386">
        <f t="shared" si="589"/>
        <v>0</v>
      </c>
      <c r="S62" s="386">
        <f t="shared" si="589"/>
        <v>0</v>
      </c>
      <c r="T62" s="386">
        <f t="shared" si="589"/>
        <v>0</v>
      </c>
      <c r="U62" s="386">
        <f t="shared" si="589"/>
        <v>0</v>
      </c>
      <c r="V62" s="386">
        <f t="shared" si="589"/>
        <v>0</v>
      </c>
      <c r="W62" s="386">
        <f t="shared" si="589"/>
        <v>0</v>
      </c>
      <c r="X62" s="386">
        <f t="shared" si="589"/>
        <v>0</v>
      </c>
      <c r="Y62" s="386">
        <f t="shared" si="589"/>
        <v>0</v>
      </c>
      <c r="Z62" s="386">
        <f t="shared" si="589"/>
        <v>0</v>
      </c>
      <c r="AA62" s="386">
        <f t="shared" si="589"/>
        <v>0</v>
      </c>
      <c r="AB62" s="386">
        <f t="shared" si="589"/>
        <v>0</v>
      </c>
      <c r="AC62" s="386">
        <f t="shared" si="589"/>
        <v>0</v>
      </c>
      <c r="AD62" s="386">
        <f t="shared" si="589"/>
        <v>0</v>
      </c>
      <c r="AE62" s="386">
        <f t="shared" si="589"/>
        <v>0</v>
      </c>
      <c r="AF62" s="386">
        <f t="shared" si="589"/>
        <v>0</v>
      </c>
      <c r="AG62" s="386">
        <f t="shared" si="589"/>
        <v>0</v>
      </c>
      <c r="AH62" s="386">
        <f t="shared" si="589"/>
        <v>0</v>
      </c>
      <c r="AI62" s="386">
        <f t="shared" si="589"/>
        <v>0</v>
      </c>
      <c r="AJ62" s="386">
        <f t="shared" si="589"/>
        <v>0</v>
      </c>
      <c r="AK62" s="386">
        <f t="shared" si="589"/>
        <v>0</v>
      </c>
      <c r="AL62" s="386">
        <f t="shared" si="589"/>
        <v>0</v>
      </c>
      <c r="AM62" s="386">
        <f t="shared" si="589"/>
        <v>0</v>
      </c>
      <c r="AN62" s="386">
        <f t="shared" si="589"/>
        <v>0</v>
      </c>
      <c r="AO62" s="386">
        <f t="shared" si="589"/>
        <v>0</v>
      </c>
      <c r="AP62" s="386">
        <f t="shared" si="589"/>
        <v>0</v>
      </c>
      <c r="AQ62" s="386">
        <f t="shared" si="589"/>
        <v>0</v>
      </c>
      <c r="AR62" s="386">
        <f t="shared" si="589"/>
        <v>0</v>
      </c>
      <c r="AS62" s="386">
        <f t="shared" si="589"/>
        <v>0</v>
      </c>
      <c r="AT62" s="386">
        <f t="shared" si="589"/>
        <v>0</v>
      </c>
      <c r="AU62" s="386">
        <f t="shared" si="589"/>
        <v>0</v>
      </c>
      <c r="AV62" s="386">
        <f t="shared" si="589"/>
        <v>0</v>
      </c>
      <c r="AW62" s="386">
        <f t="shared" si="589"/>
        <v>0</v>
      </c>
      <c r="AX62" s="386">
        <f t="shared" si="589"/>
        <v>0</v>
      </c>
      <c r="AY62" s="386">
        <f t="shared" si="589"/>
        <v>0</v>
      </c>
      <c r="AZ62" s="386">
        <f t="shared" si="589"/>
        <v>0</v>
      </c>
      <c r="BA62" s="386">
        <f t="shared" si="589"/>
        <v>0</v>
      </c>
      <c r="BB62" s="386">
        <f t="shared" si="589"/>
        <v>0</v>
      </c>
      <c r="BC62" s="386">
        <f t="shared" si="589"/>
        <v>0</v>
      </c>
      <c r="BD62" s="386">
        <f t="shared" si="589"/>
        <v>0</v>
      </c>
      <c r="BE62" s="386">
        <f t="shared" si="589"/>
        <v>0</v>
      </c>
      <c r="BF62" s="386">
        <f t="shared" si="589"/>
        <v>0</v>
      </c>
      <c r="BG62" s="386">
        <f t="shared" si="589"/>
        <v>0</v>
      </c>
      <c r="BH62" s="386">
        <f t="shared" si="589"/>
        <v>0</v>
      </c>
      <c r="BI62" s="386">
        <f t="shared" si="589"/>
        <v>0</v>
      </c>
      <c r="BJ62" s="386">
        <f t="shared" si="589"/>
        <v>0</v>
      </c>
      <c r="BK62" s="386">
        <f t="shared" si="589"/>
        <v>0</v>
      </c>
      <c r="BL62" s="386">
        <f t="shared" si="589"/>
        <v>0</v>
      </c>
    </row>
    <row r="64" spans="2:64" x14ac:dyDescent="0.35">
      <c r="B64" s="86"/>
      <c r="E64" s="101" t="str">
        <f>'Table A1 Methodology Note'!$D$16</f>
        <v>2022/23</v>
      </c>
      <c r="F64" s="101" t="str">
        <f>(LEFT(E64,4)+1)&amp;"/"&amp;(RIGHT(E64,2)+1)</f>
        <v>2023/24</v>
      </c>
      <c r="G64" s="101" t="str">
        <f t="shared" ref="G64" si="590">(LEFT(F64,4)+1)&amp;"/"&amp;(RIGHT(F64,2)+1)</f>
        <v>2024/25</v>
      </c>
      <c r="H64" s="101" t="str">
        <f t="shared" ref="H64" si="591">(LEFT(G64,4)+1)&amp;"/"&amp;(RIGHT(G64,2)+1)</f>
        <v>2025/26</v>
      </c>
      <c r="I64" s="101" t="str">
        <f t="shared" ref="I64" si="592">(LEFT(H64,4)+1)&amp;"/"&amp;(RIGHT(H64,2)+1)</f>
        <v>2026/27</v>
      </c>
      <c r="J64" s="101" t="str">
        <f t="shared" ref="J64" si="593">(LEFT(I64,4)+1)&amp;"/"&amp;(RIGHT(I64,2)+1)</f>
        <v>2027/28</v>
      </c>
      <c r="K64" s="101" t="str">
        <f t="shared" ref="K64" si="594">(LEFT(J64,4)+1)&amp;"/"&amp;(RIGHT(J64,2)+1)</f>
        <v>2028/29</v>
      </c>
      <c r="L64" s="101" t="str">
        <f t="shared" ref="L64" si="595">(LEFT(K64,4)+1)&amp;"/"&amp;(RIGHT(K64,2)+1)</f>
        <v>2029/30</v>
      </c>
      <c r="M64" s="101" t="str">
        <f t="shared" ref="M64" si="596">(LEFT(L64,4)+1)&amp;"/"&amp;(RIGHT(L64,2)+1)</f>
        <v>2030/31</v>
      </c>
      <c r="N64" s="101" t="str">
        <f t="shared" ref="N64" si="597">(LEFT(M64,4)+1)&amp;"/"&amp;(RIGHT(M64,2)+1)</f>
        <v>2031/32</v>
      </c>
      <c r="O64" s="101" t="str">
        <f t="shared" ref="O64" si="598">(LEFT(N64,4)+1)&amp;"/"&amp;(RIGHT(N64,2)+1)</f>
        <v>2032/33</v>
      </c>
      <c r="P64" s="101" t="str">
        <f t="shared" ref="P64" si="599">(LEFT(O64,4)+1)&amp;"/"&amp;(RIGHT(O64,2)+1)</f>
        <v>2033/34</v>
      </c>
      <c r="Q64" s="101" t="str">
        <f t="shared" ref="Q64" si="600">(LEFT(P64,4)+1)&amp;"/"&amp;(RIGHT(P64,2)+1)</f>
        <v>2034/35</v>
      </c>
      <c r="R64" s="101" t="str">
        <f t="shared" ref="R64" si="601">(LEFT(Q64,4)+1)&amp;"/"&amp;(RIGHT(Q64,2)+1)</f>
        <v>2035/36</v>
      </c>
      <c r="S64" s="101" t="str">
        <f t="shared" ref="S64" si="602">(LEFT(R64,4)+1)&amp;"/"&amp;(RIGHT(R64,2)+1)</f>
        <v>2036/37</v>
      </c>
      <c r="T64" s="101" t="str">
        <f t="shared" ref="T64" si="603">(LEFT(S64,4)+1)&amp;"/"&amp;(RIGHT(S64,2)+1)</f>
        <v>2037/38</v>
      </c>
      <c r="U64" s="101" t="str">
        <f t="shared" ref="U64" si="604">(LEFT(T64,4)+1)&amp;"/"&amp;(RIGHT(T64,2)+1)</f>
        <v>2038/39</v>
      </c>
      <c r="V64" s="101" t="str">
        <f t="shared" ref="V64" si="605">(LEFT(U64,4)+1)&amp;"/"&amp;(RIGHT(U64,2)+1)</f>
        <v>2039/40</v>
      </c>
      <c r="W64" s="101" t="str">
        <f t="shared" ref="W64" si="606">(LEFT(V64,4)+1)&amp;"/"&amp;(RIGHT(V64,2)+1)</f>
        <v>2040/41</v>
      </c>
      <c r="X64" s="101" t="str">
        <f t="shared" ref="X64" si="607">(LEFT(W64,4)+1)&amp;"/"&amp;(RIGHT(W64,2)+1)</f>
        <v>2041/42</v>
      </c>
      <c r="Y64" s="101" t="str">
        <f t="shared" ref="Y64" si="608">(LEFT(X64,4)+1)&amp;"/"&amp;(RIGHT(X64,2)+1)</f>
        <v>2042/43</v>
      </c>
      <c r="Z64" s="101" t="str">
        <f t="shared" ref="Z64" si="609">(LEFT(Y64,4)+1)&amp;"/"&amp;(RIGHT(Y64,2)+1)</f>
        <v>2043/44</v>
      </c>
      <c r="AA64" s="101" t="str">
        <f t="shared" ref="AA64" si="610">(LEFT(Z64,4)+1)&amp;"/"&amp;(RIGHT(Z64,2)+1)</f>
        <v>2044/45</v>
      </c>
      <c r="AB64" s="101" t="str">
        <f t="shared" ref="AB64" si="611">(LEFT(AA64,4)+1)&amp;"/"&amp;(RIGHT(AA64,2)+1)</f>
        <v>2045/46</v>
      </c>
      <c r="AC64" s="101" t="str">
        <f t="shared" ref="AC64" si="612">(LEFT(AB64,4)+1)&amp;"/"&amp;(RIGHT(AB64,2)+1)</f>
        <v>2046/47</v>
      </c>
      <c r="AD64" s="101" t="str">
        <f t="shared" ref="AD64" si="613">(LEFT(AC64,4)+1)&amp;"/"&amp;(RIGHT(AC64,2)+1)</f>
        <v>2047/48</v>
      </c>
      <c r="AE64" s="101" t="str">
        <f t="shared" ref="AE64" si="614">(LEFT(AD64,4)+1)&amp;"/"&amp;(RIGHT(AD64,2)+1)</f>
        <v>2048/49</v>
      </c>
      <c r="AF64" s="101" t="str">
        <f t="shared" ref="AF64" si="615">(LEFT(AE64,4)+1)&amp;"/"&amp;(RIGHT(AE64,2)+1)</f>
        <v>2049/50</v>
      </c>
      <c r="AG64" s="101" t="str">
        <f t="shared" ref="AG64" si="616">(LEFT(AF64,4)+1)&amp;"/"&amp;(RIGHT(AF64,2)+1)</f>
        <v>2050/51</v>
      </c>
      <c r="AH64" s="101" t="str">
        <f t="shared" ref="AH64" si="617">(LEFT(AG64,4)+1)&amp;"/"&amp;(RIGHT(AG64,2)+1)</f>
        <v>2051/52</v>
      </c>
      <c r="AI64" s="101" t="str">
        <f t="shared" ref="AI64" si="618">(LEFT(AH64,4)+1)&amp;"/"&amp;(RIGHT(AH64,2)+1)</f>
        <v>2052/53</v>
      </c>
      <c r="AJ64" s="101" t="str">
        <f t="shared" ref="AJ64" si="619">(LEFT(AI64,4)+1)&amp;"/"&amp;(RIGHT(AI64,2)+1)</f>
        <v>2053/54</v>
      </c>
      <c r="AK64" s="101" t="str">
        <f t="shared" ref="AK64" si="620">(LEFT(AJ64,4)+1)&amp;"/"&amp;(RIGHT(AJ64,2)+1)</f>
        <v>2054/55</v>
      </c>
      <c r="AL64" s="101" t="str">
        <f t="shared" ref="AL64" si="621">(LEFT(AK64,4)+1)&amp;"/"&amp;(RIGHT(AK64,2)+1)</f>
        <v>2055/56</v>
      </c>
      <c r="AM64" s="101" t="str">
        <f t="shared" ref="AM64" si="622">(LEFT(AL64,4)+1)&amp;"/"&amp;(RIGHT(AL64,2)+1)</f>
        <v>2056/57</v>
      </c>
      <c r="AN64" s="101" t="str">
        <f t="shared" ref="AN64" si="623">(LEFT(AM64,4)+1)&amp;"/"&amp;(RIGHT(AM64,2)+1)</f>
        <v>2057/58</v>
      </c>
      <c r="AO64" s="101" t="str">
        <f t="shared" ref="AO64" si="624">(LEFT(AN64,4)+1)&amp;"/"&amp;(RIGHT(AN64,2)+1)</f>
        <v>2058/59</v>
      </c>
      <c r="AP64" s="101" t="str">
        <f t="shared" ref="AP64" si="625">(LEFT(AO64,4)+1)&amp;"/"&amp;(RIGHT(AO64,2)+1)</f>
        <v>2059/60</v>
      </c>
      <c r="AQ64" s="101" t="str">
        <f t="shared" ref="AQ64" si="626">(LEFT(AP64,4)+1)&amp;"/"&amp;(RIGHT(AP64,2)+1)</f>
        <v>2060/61</v>
      </c>
      <c r="AR64" s="101" t="str">
        <f t="shared" ref="AR64" si="627">(LEFT(AQ64,4)+1)&amp;"/"&amp;(RIGHT(AQ64,2)+1)</f>
        <v>2061/62</v>
      </c>
      <c r="AS64" s="101" t="str">
        <f t="shared" ref="AS64" si="628">(LEFT(AR64,4)+1)&amp;"/"&amp;(RIGHT(AR64,2)+1)</f>
        <v>2062/63</v>
      </c>
      <c r="AT64" s="101" t="str">
        <f t="shared" ref="AT64" si="629">(LEFT(AS64,4)+1)&amp;"/"&amp;(RIGHT(AS64,2)+1)</f>
        <v>2063/64</v>
      </c>
      <c r="AU64" s="101" t="str">
        <f t="shared" ref="AU64" si="630">(LEFT(AT64,4)+1)&amp;"/"&amp;(RIGHT(AT64,2)+1)</f>
        <v>2064/65</v>
      </c>
      <c r="AV64" s="101" t="str">
        <f t="shared" ref="AV64" si="631">(LEFT(AU64,4)+1)&amp;"/"&amp;(RIGHT(AU64,2)+1)</f>
        <v>2065/66</v>
      </c>
      <c r="AW64" s="101" t="str">
        <f t="shared" ref="AW64" si="632">(LEFT(AV64,4)+1)&amp;"/"&amp;(RIGHT(AV64,2)+1)</f>
        <v>2066/67</v>
      </c>
      <c r="AX64" s="101" t="str">
        <f t="shared" ref="AX64" si="633">(LEFT(AW64,4)+1)&amp;"/"&amp;(RIGHT(AW64,2)+1)</f>
        <v>2067/68</v>
      </c>
      <c r="AY64" s="101" t="str">
        <f t="shared" ref="AY64" si="634">(LEFT(AX64,4)+1)&amp;"/"&amp;(RIGHT(AX64,2)+1)</f>
        <v>2068/69</v>
      </c>
      <c r="AZ64" s="101" t="str">
        <f t="shared" ref="AZ64" si="635">(LEFT(AY64,4)+1)&amp;"/"&amp;(RIGHT(AY64,2)+1)</f>
        <v>2069/70</v>
      </c>
      <c r="BA64" s="101" t="str">
        <f t="shared" ref="BA64" si="636">(LEFT(AZ64,4)+1)&amp;"/"&amp;(RIGHT(AZ64,2)+1)</f>
        <v>2070/71</v>
      </c>
      <c r="BB64" s="101" t="str">
        <f t="shared" ref="BB64" si="637">(LEFT(BA64,4)+1)&amp;"/"&amp;(RIGHT(BA64,2)+1)</f>
        <v>2071/72</v>
      </c>
      <c r="BC64" s="101" t="str">
        <f t="shared" ref="BC64" si="638">(LEFT(BB64,4)+1)&amp;"/"&amp;(RIGHT(BB64,2)+1)</f>
        <v>2072/73</v>
      </c>
      <c r="BD64" s="101" t="str">
        <f t="shared" ref="BD64" si="639">(LEFT(BC64,4)+1)&amp;"/"&amp;(RIGHT(BC64,2)+1)</f>
        <v>2073/74</v>
      </c>
      <c r="BE64" s="101" t="str">
        <f t="shared" ref="BE64" si="640">(LEFT(BD64,4)+1)&amp;"/"&amp;(RIGHT(BD64,2)+1)</f>
        <v>2074/75</v>
      </c>
      <c r="BF64" s="101" t="str">
        <f t="shared" ref="BF64" si="641">(LEFT(BE64,4)+1)&amp;"/"&amp;(RIGHT(BE64,2)+1)</f>
        <v>2075/76</v>
      </c>
      <c r="BG64" s="101" t="str">
        <f t="shared" ref="BG64" si="642">(LEFT(BF64,4)+1)&amp;"/"&amp;(RIGHT(BF64,2)+1)</f>
        <v>2076/77</v>
      </c>
      <c r="BH64" s="101" t="str">
        <f t="shared" ref="BH64" si="643">(LEFT(BG64,4)+1)&amp;"/"&amp;(RIGHT(BG64,2)+1)</f>
        <v>2077/78</v>
      </c>
      <c r="BI64" s="101" t="str">
        <f t="shared" ref="BI64" si="644">(LEFT(BH64,4)+1)&amp;"/"&amp;(RIGHT(BH64,2)+1)</f>
        <v>2078/79</v>
      </c>
      <c r="BJ64" s="101" t="str">
        <f t="shared" ref="BJ64" si="645">(LEFT(BI64,4)+1)&amp;"/"&amp;(RIGHT(BI64,2)+1)</f>
        <v>2079/80</v>
      </c>
      <c r="BK64" s="101" t="str">
        <f t="shared" ref="BK64" si="646">(LEFT(BJ64,4)+1)&amp;"/"&amp;(RIGHT(BJ64,2)+1)</f>
        <v>2080/81</v>
      </c>
      <c r="BL64" s="101" t="str">
        <f t="shared" ref="BL64" si="647">(LEFT(BK64,4)+1)&amp;"/"&amp;(RIGHT(BK64,2)+1)</f>
        <v>2081/82</v>
      </c>
    </row>
    <row r="65" spans="2:64" ht="14.5" customHeight="1" x14ac:dyDescent="0.35">
      <c r="B65" s="430" t="s">
        <v>357</v>
      </c>
      <c r="C65" s="444" t="s">
        <v>103</v>
      </c>
      <c r="D65" s="89" t="s">
        <v>83</v>
      </c>
      <c r="E65" s="383">
        <f>SUM(E50,E55,E60)</f>
        <v>0</v>
      </c>
      <c r="F65" s="383">
        <f t="shared" ref="F65:G65" si="648">SUM(F50,F55,F60)</f>
        <v>0</v>
      </c>
      <c r="G65" s="383">
        <f t="shared" si="648"/>
        <v>0</v>
      </c>
      <c r="H65" s="383">
        <f t="shared" ref="H65:I65" si="649">SUM(H50,H55,H60)</f>
        <v>0</v>
      </c>
      <c r="I65" s="383">
        <f t="shared" si="649"/>
        <v>0</v>
      </c>
      <c r="J65" s="383">
        <f t="shared" ref="J65:BL65" si="650">SUM(J50,J55,J60)</f>
        <v>0</v>
      </c>
      <c r="K65" s="383">
        <f t="shared" si="650"/>
        <v>0</v>
      </c>
      <c r="L65" s="383">
        <f t="shared" si="650"/>
        <v>0</v>
      </c>
      <c r="M65" s="383">
        <f t="shared" si="650"/>
        <v>0</v>
      </c>
      <c r="N65" s="383">
        <f t="shared" si="650"/>
        <v>0</v>
      </c>
      <c r="O65" s="383">
        <f t="shared" si="650"/>
        <v>0</v>
      </c>
      <c r="P65" s="383">
        <f t="shared" si="650"/>
        <v>0</v>
      </c>
      <c r="Q65" s="383">
        <f t="shared" si="650"/>
        <v>0</v>
      </c>
      <c r="R65" s="383">
        <f t="shared" si="650"/>
        <v>0</v>
      </c>
      <c r="S65" s="383">
        <f t="shared" si="650"/>
        <v>0</v>
      </c>
      <c r="T65" s="383">
        <f t="shared" si="650"/>
        <v>0</v>
      </c>
      <c r="U65" s="383">
        <f t="shared" si="650"/>
        <v>0</v>
      </c>
      <c r="V65" s="383">
        <f t="shared" si="650"/>
        <v>0</v>
      </c>
      <c r="W65" s="383">
        <f t="shared" si="650"/>
        <v>0</v>
      </c>
      <c r="X65" s="383">
        <f t="shared" si="650"/>
        <v>0</v>
      </c>
      <c r="Y65" s="383">
        <f t="shared" si="650"/>
        <v>0</v>
      </c>
      <c r="Z65" s="383">
        <f t="shared" si="650"/>
        <v>0</v>
      </c>
      <c r="AA65" s="383">
        <f t="shared" si="650"/>
        <v>0</v>
      </c>
      <c r="AB65" s="383">
        <f t="shared" si="650"/>
        <v>0</v>
      </c>
      <c r="AC65" s="383">
        <f t="shared" si="650"/>
        <v>0</v>
      </c>
      <c r="AD65" s="383">
        <f t="shared" si="650"/>
        <v>0</v>
      </c>
      <c r="AE65" s="383">
        <f t="shared" si="650"/>
        <v>0</v>
      </c>
      <c r="AF65" s="383">
        <f t="shared" si="650"/>
        <v>0</v>
      </c>
      <c r="AG65" s="383">
        <f t="shared" si="650"/>
        <v>0</v>
      </c>
      <c r="AH65" s="383">
        <f t="shared" si="650"/>
        <v>0</v>
      </c>
      <c r="AI65" s="383">
        <f t="shared" si="650"/>
        <v>0</v>
      </c>
      <c r="AJ65" s="383">
        <f t="shared" si="650"/>
        <v>0</v>
      </c>
      <c r="AK65" s="383">
        <f t="shared" si="650"/>
        <v>0</v>
      </c>
      <c r="AL65" s="383">
        <f t="shared" si="650"/>
        <v>0</v>
      </c>
      <c r="AM65" s="383">
        <f t="shared" si="650"/>
        <v>0</v>
      </c>
      <c r="AN65" s="383">
        <f t="shared" si="650"/>
        <v>0</v>
      </c>
      <c r="AO65" s="383">
        <f t="shared" si="650"/>
        <v>0</v>
      </c>
      <c r="AP65" s="383">
        <f t="shared" si="650"/>
        <v>0</v>
      </c>
      <c r="AQ65" s="383">
        <f t="shared" si="650"/>
        <v>0</v>
      </c>
      <c r="AR65" s="383">
        <f t="shared" si="650"/>
        <v>0</v>
      </c>
      <c r="AS65" s="383">
        <f t="shared" si="650"/>
        <v>0</v>
      </c>
      <c r="AT65" s="383">
        <f t="shared" si="650"/>
        <v>0</v>
      </c>
      <c r="AU65" s="383">
        <f t="shared" si="650"/>
        <v>0</v>
      </c>
      <c r="AV65" s="383">
        <f t="shared" si="650"/>
        <v>0</v>
      </c>
      <c r="AW65" s="383">
        <f t="shared" si="650"/>
        <v>0</v>
      </c>
      <c r="AX65" s="383">
        <f t="shared" si="650"/>
        <v>0</v>
      </c>
      <c r="AY65" s="383">
        <f t="shared" si="650"/>
        <v>0</v>
      </c>
      <c r="AZ65" s="383">
        <f t="shared" si="650"/>
        <v>0</v>
      </c>
      <c r="BA65" s="383">
        <f t="shared" si="650"/>
        <v>0</v>
      </c>
      <c r="BB65" s="383">
        <f t="shared" si="650"/>
        <v>0</v>
      </c>
      <c r="BC65" s="383">
        <f t="shared" si="650"/>
        <v>0</v>
      </c>
      <c r="BD65" s="383">
        <f t="shared" si="650"/>
        <v>0</v>
      </c>
      <c r="BE65" s="383">
        <f t="shared" si="650"/>
        <v>0</v>
      </c>
      <c r="BF65" s="383">
        <f t="shared" si="650"/>
        <v>0</v>
      </c>
      <c r="BG65" s="383">
        <f t="shared" si="650"/>
        <v>0</v>
      </c>
      <c r="BH65" s="383">
        <f t="shared" si="650"/>
        <v>0</v>
      </c>
      <c r="BI65" s="383">
        <f t="shared" si="650"/>
        <v>0</v>
      </c>
      <c r="BJ65" s="383">
        <f t="shared" si="650"/>
        <v>0</v>
      </c>
      <c r="BK65" s="383">
        <f t="shared" si="650"/>
        <v>0</v>
      </c>
      <c r="BL65" s="383">
        <f t="shared" si="650"/>
        <v>0</v>
      </c>
    </row>
    <row r="66" spans="2:64" x14ac:dyDescent="0.35">
      <c r="B66" s="430"/>
      <c r="C66" s="444"/>
      <c r="D66" s="89" t="s">
        <v>84</v>
      </c>
      <c r="E66" s="383">
        <f t="shared" ref="E66:G67" si="651">SUM(E51,E56,E61)</f>
        <v>0</v>
      </c>
      <c r="F66" s="383">
        <f t="shared" si="651"/>
        <v>0</v>
      </c>
      <c r="G66" s="383">
        <f t="shared" si="651"/>
        <v>0</v>
      </c>
      <c r="H66" s="383">
        <f t="shared" ref="H66:I66" si="652">SUM(H51,H56,H61)</f>
        <v>0</v>
      </c>
      <c r="I66" s="383">
        <f t="shared" si="652"/>
        <v>0</v>
      </c>
      <c r="J66" s="383">
        <f t="shared" ref="J66:BL66" si="653">SUM(J51,J56,J61)</f>
        <v>0</v>
      </c>
      <c r="K66" s="383">
        <f t="shared" si="653"/>
        <v>0</v>
      </c>
      <c r="L66" s="383">
        <f t="shared" si="653"/>
        <v>0</v>
      </c>
      <c r="M66" s="383">
        <f t="shared" si="653"/>
        <v>0</v>
      </c>
      <c r="N66" s="383">
        <f t="shared" si="653"/>
        <v>0</v>
      </c>
      <c r="O66" s="383">
        <f t="shared" si="653"/>
        <v>0</v>
      </c>
      <c r="P66" s="383">
        <f t="shared" si="653"/>
        <v>0</v>
      </c>
      <c r="Q66" s="383">
        <f t="shared" si="653"/>
        <v>0</v>
      </c>
      <c r="R66" s="383">
        <f t="shared" si="653"/>
        <v>0</v>
      </c>
      <c r="S66" s="383">
        <f t="shared" si="653"/>
        <v>0</v>
      </c>
      <c r="T66" s="383">
        <f t="shared" si="653"/>
        <v>0</v>
      </c>
      <c r="U66" s="383">
        <f t="shared" si="653"/>
        <v>0</v>
      </c>
      <c r="V66" s="383">
        <f t="shared" si="653"/>
        <v>0</v>
      </c>
      <c r="W66" s="383">
        <f t="shared" si="653"/>
        <v>0</v>
      </c>
      <c r="X66" s="383">
        <f t="shared" si="653"/>
        <v>0</v>
      </c>
      <c r="Y66" s="383">
        <f t="shared" si="653"/>
        <v>0</v>
      </c>
      <c r="Z66" s="383">
        <f t="shared" si="653"/>
        <v>0</v>
      </c>
      <c r="AA66" s="383">
        <f t="shared" si="653"/>
        <v>0</v>
      </c>
      <c r="AB66" s="383">
        <f t="shared" si="653"/>
        <v>0</v>
      </c>
      <c r="AC66" s="383">
        <f t="shared" si="653"/>
        <v>0</v>
      </c>
      <c r="AD66" s="383">
        <f t="shared" si="653"/>
        <v>0</v>
      </c>
      <c r="AE66" s="383">
        <f t="shared" si="653"/>
        <v>0</v>
      </c>
      <c r="AF66" s="383">
        <f t="shared" si="653"/>
        <v>0</v>
      </c>
      <c r="AG66" s="383">
        <f t="shared" si="653"/>
        <v>0</v>
      </c>
      <c r="AH66" s="383">
        <f t="shared" si="653"/>
        <v>0</v>
      </c>
      <c r="AI66" s="383">
        <f t="shared" si="653"/>
        <v>0</v>
      </c>
      <c r="AJ66" s="383">
        <f t="shared" si="653"/>
        <v>0</v>
      </c>
      <c r="AK66" s="383">
        <f t="shared" si="653"/>
        <v>0</v>
      </c>
      <c r="AL66" s="383">
        <f t="shared" si="653"/>
        <v>0</v>
      </c>
      <c r="AM66" s="383">
        <f t="shared" si="653"/>
        <v>0</v>
      </c>
      <c r="AN66" s="383">
        <f t="shared" si="653"/>
        <v>0</v>
      </c>
      <c r="AO66" s="383">
        <f t="shared" si="653"/>
        <v>0</v>
      </c>
      <c r="AP66" s="383">
        <f t="shared" si="653"/>
        <v>0</v>
      </c>
      <c r="AQ66" s="383">
        <f t="shared" si="653"/>
        <v>0</v>
      </c>
      <c r="AR66" s="383">
        <f t="shared" si="653"/>
        <v>0</v>
      </c>
      <c r="AS66" s="383">
        <f t="shared" si="653"/>
        <v>0</v>
      </c>
      <c r="AT66" s="383">
        <f t="shared" si="653"/>
        <v>0</v>
      </c>
      <c r="AU66" s="383">
        <f t="shared" si="653"/>
        <v>0</v>
      </c>
      <c r="AV66" s="383">
        <f t="shared" si="653"/>
        <v>0</v>
      </c>
      <c r="AW66" s="383">
        <f t="shared" si="653"/>
        <v>0</v>
      </c>
      <c r="AX66" s="383">
        <f t="shared" si="653"/>
        <v>0</v>
      </c>
      <c r="AY66" s="383">
        <f t="shared" si="653"/>
        <v>0</v>
      </c>
      <c r="AZ66" s="383">
        <f t="shared" si="653"/>
        <v>0</v>
      </c>
      <c r="BA66" s="383">
        <f t="shared" si="653"/>
        <v>0</v>
      </c>
      <c r="BB66" s="383">
        <f t="shared" si="653"/>
        <v>0</v>
      </c>
      <c r="BC66" s="383">
        <f t="shared" si="653"/>
        <v>0</v>
      </c>
      <c r="BD66" s="383">
        <f t="shared" si="653"/>
        <v>0</v>
      </c>
      <c r="BE66" s="383">
        <f t="shared" si="653"/>
        <v>0</v>
      </c>
      <c r="BF66" s="383">
        <f t="shared" si="653"/>
        <v>0</v>
      </c>
      <c r="BG66" s="383">
        <f t="shared" si="653"/>
        <v>0</v>
      </c>
      <c r="BH66" s="383">
        <f t="shared" si="653"/>
        <v>0</v>
      </c>
      <c r="BI66" s="383">
        <f t="shared" si="653"/>
        <v>0</v>
      </c>
      <c r="BJ66" s="383">
        <f t="shared" si="653"/>
        <v>0</v>
      </c>
      <c r="BK66" s="383">
        <f t="shared" si="653"/>
        <v>0</v>
      </c>
      <c r="BL66" s="383">
        <f t="shared" si="653"/>
        <v>0</v>
      </c>
    </row>
    <row r="67" spans="2:64" x14ac:dyDescent="0.35">
      <c r="B67" s="430"/>
      <c r="C67" s="444"/>
      <c r="D67" s="89" t="s">
        <v>85</v>
      </c>
      <c r="E67" s="383">
        <f t="shared" si="651"/>
        <v>0</v>
      </c>
      <c r="F67" s="383">
        <f t="shared" si="651"/>
        <v>0</v>
      </c>
      <c r="G67" s="383">
        <f t="shared" si="651"/>
        <v>0</v>
      </c>
      <c r="H67" s="383">
        <f t="shared" ref="H67:I67" si="654">SUM(H52,H57,H62)</f>
        <v>0</v>
      </c>
      <c r="I67" s="383">
        <f t="shared" si="654"/>
        <v>0</v>
      </c>
      <c r="J67" s="383">
        <f t="shared" ref="J67:BL67" si="655">SUM(J52,J57,J62)</f>
        <v>0</v>
      </c>
      <c r="K67" s="383">
        <f t="shared" si="655"/>
        <v>0</v>
      </c>
      <c r="L67" s="383">
        <f t="shared" si="655"/>
        <v>0</v>
      </c>
      <c r="M67" s="383">
        <f t="shared" si="655"/>
        <v>0</v>
      </c>
      <c r="N67" s="383">
        <f t="shared" si="655"/>
        <v>0</v>
      </c>
      <c r="O67" s="383">
        <f t="shared" si="655"/>
        <v>0</v>
      </c>
      <c r="P67" s="383">
        <f t="shared" si="655"/>
        <v>0</v>
      </c>
      <c r="Q67" s="383">
        <f t="shared" si="655"/>
        <v>0</v>
      </c>
      <c r="R67" s="383">
        <f t="shared" si="655"/>
        <v>0</v>
      </c>
      <c r="S67" s="383">
        <f t="shared" si="655"/>
        <v>0</v>
      </c>
      <c r="T67" s="383">
        <f t="shared" si="655"/>
        <v>0</v>
      </c>
      <c r="U67" s="383">
        <f t="shared" si="655"/>
        <v>0</v>
      </c>
      <c r="V67" s="383">
        <f t="shared" si="655"/>
        <v>0</v>
      </c>
      <c r="W67" s="383">
        <f t="shared" si="655"/>
        <v>0</v>
      </c>
      <c r="X67" s="383">
        <f t="shared" si="655"/>
        <v>0</v>
      </c>
      <c r="Y67" s="383">
        <f t="shared" si="655"/>
        <v>0</v>
      </c>
      <c r="Z67" s="383">
        <f t="shared" si="655"/>
        <v>0</v>
      </c>
      <c r="AA67" s="383">
        <f t="shared" si="655"/>
        <v>0</v>
      </c>
      <c r="AB67" s="383">
        <f t="shared" si="655"/>
        <v>0</v>
      </c>
      <c r="AC67" s="383">
        <f t="shared" si="655"/>
        <v>0</v>
      </c>
      <c r="AD67" s="383">
        <f t="shared" si="655"/>
        <v>0</v>
      </c>
      <c r="AE67" s="383">
        <f t="shared" si="655"/>
        <v>0</v>
      </c>
      <c r="AF67" s="383">
        <f t="shared" si="655"/>
        <v>0</v>
      </c>
      <c r="AG67" s="383">
        <f t="shared" si="655"/>
        <v>0</v>
      </c>
      <c r="AH67" s="383">
        <f t="shared" si="655"/>
        <v>0</v>
      </c>
      <c r="AI67" s="383">
        <f t="shared" si="655"/>
        <v>0</v>
      </c>
      <c r="AJ67" s="383">
        <f t="shared" si="655"/>
        <v>0</v>
      </c>
      <c r="AK67" s="383">
        <f t="shared" si="655"/>
        <v>0</v>
      </c>
      <c r="AL67" s="383">
        <f t="shared" si="655"/>
        <v>0</v>
      </c>
      <c r="AM67" s="383">
        <f t="shared" si="655"/>
        <v>0</v>
      </c>
      <c r="AN67" s="383">
        <f t="shared" si="655"/>
        <v>0</v>
      </c>
      <c r="AO67" s="383">
        <f t="shared" si="655"/>
        <v>0</v>
      </c>
      <c r="AP67" s="383">
        <f t="shared" si="655"/>
        <v>0</v>
      </c>
      <c r="AQ67" s="383">
        <f t="shared" si="655"/>
        <v>0</v>
      </c>
      <c r="AR67" s="383">
        <f t="shared" si="655"/>
        <v>0</v>
      </c>
      <c r="AS67" s="383">
        <f t="shared" si="655"/>
        <v>0</v>
      </c>
      <c r="AT67" s="383">
        <f t="shared" si="655"/>
        <v>0</v>
      </c>
      <c r="AU67" s="383">
        <f t="shared" si="655"/>
        <v>0</v>
      </c>
      <c r="AV67" s="383">
        <f t="shared" si="655"/>
        <v>0</v>
      </c>
      <c r="AW67" s="383">
        <f t="shared" si="655"/>
        <v>0</v>
      </c>
      <c r="AX67" s="383">
        <f t="shared" si="655"/>
        <v>0</v>
      </c>
      <c r="AY67" s="383">
        <f t="shared" si="655"/>
        <v>0</v>
      </c>
      <c r="AZ67" s="383">
        <f t="shared" si="655"/>
        <v>0</v>
      </c>
      <c r="BA67" s="383">
        <f t="shared" si="655"/>
        <v>0</v>
      </c>
      <c r="BB67" s="383">
        <f t="shared" si="655"/>
        <v>0</v>
      </c>
      <c r="BC67" s="383">
        <f t="shared" si="655"/>
        <v>0</v>
      </c>
      <c r="BD67" s="383">
        <f t="shared" si="655"/>
        <v>0</v>
      </c>
      <c r="BE67" s="383">
        <f t="shared" si="655"/>
        <v>0</v>
      </c>
      <c r="BF67" s="383">
        <f t="shared" si="655"/>
        <v>0</v>
      </c>
      <c r="BG67" s="383">
        <f t="shared" si="655"/>
        <v>0</v>
      </c>
      <c r="BH67" s="383">
        <f t="shared" si="655"/>
        <v>0</v>
      </c>
      <c r="BI67" s="383">
        <f t="shared" si="655"/>
        <v>0</v>
      </c>
      <c r="BJ67" s="383">
        <f t="shared" si="655"/>
        <v>0</v>
      </c>
      <c r="BK67" s="383">
        <f t="shared" si="655"/>
        <v>0</v>
      </c>
      <c r="BL67" s="383">
        <f t="shared" si="655"/>
        <v>0</v>
      </c>
    </row>
    <row r="68" spans="2:64" x14ac:dyDescent="0.35">
      <c r="B68" s="86"/>
    </row>
    <row r="70" spans="2:64" x14ac:dyDescent="0.35">
      <c r="B70" s="116" t="s">
        <v>47</v>
      </c>
      <c r="C70" s="116" t="s">
        <v>47</v>
      </c>
      <c r="D70" s="116" t="s">
        <v>47</v>
      </c>
      <c r="E70" s="116" t="s">
        <v>47</v>
      </c>
      <c r="F70" s="116" t="s">
        <v>47</v>
      </c>
      <c r="G70" s="116" t="s">
        <v>47</v>
      </c>
      <c r="H70" s="116" t="s">
        <v>47</v>
      </c>
      <c r="I70" s="116" t="s">
        <v>47</v>
      </c>
    </row>
  </sheetData>
  <protectedRanges>
    <protectedRange sqref="E12:I14 E47:BL47 E17:BL19 E22:BL24 E27:BL29 E65:BL67 E40:BL42 E36:BL37 E32:BL33 E50:BL52 E55:BL57 E60:BL62 E44:BL44" name="Range1_1"/>
  </protectedRanges>
  <mergeCells count="26">
    <mergeCell ref="B9:I9"/>
    <mergeCell ref="B12:B14"/>
    <mergeCell ref="C12:C14"/>
    <mergeCell ref="E12:I12"/>
    <mergeCell ref="E13:I13"/>
    <mergeCell ref="E14:I14"/>
    <mergeCell ref="B17:B19"/>
    <mergeCell ref="C17:C19"/>
    <mergeCell ref="B22:B24"/>
    <mergeCell ref="C22:C24"/>
    <mergeCell ref="B27:B29"/>
    <mergeCell ref="C27:C29"/>
    <mergeCell ref="B65:B67"/>
    <mergeCell ref="C65:C67"/>
    <mergeCell ref="B50:B52"/>
    <mergeCell ref="C50:C52"/>
    <mergeCell ref="B55:B57"/>
    <mergeCell ref="C55:C57"/>
    <mergeCell ref="B60:B62"/>
    <mergeCell ref="C60:C62"/>
    <mergeCell ref="B32:B33"/>
    <mergeCell ref="C32:C33"/>
    <mergeCell ref="B36:B37"/>
    <mergeCell ref="C36:C37"/>
    <mergeCell ref="B40:B41"/>
    <mergeCell ref="C40:C41"/>
  </mergeCells>
  <dataValidations count="2">
    <dataValidation allowBlank="1" showInputMessage="1" showErrorMessage="1" error="Please enter numeric values only." sqref="E17:BL19 E27:BL29 E22:BL24 E47:BL47 E40:BL42 E36:BL37 E32:BL33" xr:uid="{9CD2EC03-E71C-4B1A-B75D-9817407F1610}"/>
    <dataValidation type="decimal" allowBlank="1" showInputMessage="1" showErrorMessage="1" error="Please enter numeric values only." sqref="E55:BL57 E60:BL62 E12:E14 E50:BL52 E65:BL67 E44:BL44" xr:uid="{D34038C4-A9CD-490C-9CC2-FFA5A33CC7A4}">
      <formula1>0</formula1>
      <formula2>999</formula2>
    </dataValidation>
  </dataValidations>
  <pageMargins left="0.25" right="0.25" top="0.75" bottom="0.75" header="0.3" footer="0.3"/>
  <pageSetup paperSize="9" scale="48" orientation="portrait" horizontalDpi="360" verticalDpi="360" r:id="rId1"/>
  <drawing r:id="rId2"/>
  <extLst>
    <ext xmlns:x14="http://schemas.microsoft.com/office/spreadsheetml/2009/9/main" uri="{78C0D931-6437-407d-A8EE-F0AAD7539E65}">
      <x14:conditionalFormattings>
        <x14:conditionalFormatting xmlns:xm="http://schemas.microsoft.com/office/excel/2006/main">
          <x14:cfRule type="expression" priority="18" id="{9B4B361F-63D7-4FF5-AA5F-79F6318E5AB5}">
            <xm:f>'Table A1 Methodology Note'!#REF!="Single Bid"</xm:f>
            <x14:dxf>
              <fill>
                <patternFill>
                  <bgColor theme="6" tint="0.79998168889431442"/>
                </patternFill>
              </fill>
            </x14:dxf>
          </x14:cfRule>
          <xm:sqref>E13:E14 E55:BL57 E60:BL62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D27E-6DCB-4273-90D2-0910E8A4AF0F}">
  <sheetPr>
    <tabColor theme="7" tint="0.79998168889431442"/>
    <pageSetUpPr fitToPage="1"/>
  </sheetPr>
  <dimension ref="B9:H26"/>
  <sheetViews>
    <sheetView topLeftCell="A7" zoomScale="75" zoomScaleNormal="75" workbookViewId="0">
      <selection activeCell="E12" sqref="E12"/>
    </sheetView>
  </sheetViews>
  <sheetFormatPr defaultColWidth="9.1796875" defaultRowHeight="15.5" x14ac:dyDescent="0.35"/>
  <cols>
    <col min="1" max="1" width="4.54296875" style="86" customWidth="1"/>
    <col min="2" max="2" width="4.54296875" style="87" customWidth="1"/>
    <col min="3" max="3" width="58.54296875" style="86" customWidth="1"/>
    <col min="4" max="4" width="32.08984375" style="86" bestFit="1" customWidth="1"/>
    <col min="5" max="5" width="23.54296875" style="86" customWidth="1"/>
    <col min="6" max="7" width="16.54296875" style="86" customWidth="1"/>
    <col min="8" max="8" width="81.54296875" style="86" customWidth="1"/>
    <col min="9" max="16384" width="9.1796875" style="86"/>
  </cols>
  <sheetData>
    <row r="9" spans="2:8" x14ac:dyDescent="0.35">
      <c r="B9" s="435" t="s">
        <v>104</v>
      </c>
      <c r="C9" s="436"/>
      <c r="D9" s="436"/>
      <c r="E9" s="436"/>
      <c r="F9" s="436"/>
      <c r="G9" s="436"/>
      <c r="H9" s="437"/>
    </row>
    <row r="11" spans="2:8" x14ac:dyDescent="0.35">
      <c r="E11" s="117" t="s">
        <v>105</v>
      </c>
      <c r="F11" s="117" t="s">
        <v>106</v>
      </c>
      <c r="G11" s="463" t="s">
        <v>31</v>
      </c>
      <c r="H11" s="463"/>
    </row>
    <row r="12" spans="2:8" ht="55.75" customHeight="1" x14ac:dyDescent="0.35">
      <c r="B12" s="443" t="s">
        <v>107</v>
      </c>
      <c r="C12" s="432" t="s">
        <v>108</v>
      </c>
      <c r="D12" s="89" t="str">
        <f>'Table A1 Methodology Note'!$D$11</f>
        <v>Enter name of project 1 here</v>
      </c>
      <c r="E12" s="333" t="str">
        <f>IFERROR((('Table A2 Economic Benefits'!E140-'Table A4 Economic Costs'!F47)/'Table A4 Economic Costs'!E47),
"-")</f>
        <v>-</v>
      </c>
      <c r="F12" s="333" t="str">
        <f>IFERROR((('Table A2 Economic Benefits'!F140-'Table A4 Economic Costs'!F47)/'Table A4 Economic Costs'!E47),
"-")</f>
        <v>-</v>
      </c>
      <c r="G12" s="420"/>
      <c r="H12" s="422"/>
    </row>
    <row r="13" spans="2:8" ht="55.75" customHeight="1" x14ac:dyDescent="0.35">
      <c r="B13" s="443"/>
      <c r="C13" s="433"/>
      <c r="D13" s="89" t="str">
        <f>'Table A1 Methodology Note'!$D$12</f>
        <v>Enter name of project 2 here</v>
      </c>
      <c r="E13" s="333" t="str">
        <f>IFERROR((('Table A2 Economic Benefits'!E141-'Table A4 Economic Costs'!F48)/'Table A4 Economic Costs'!E48),
"-")</f>
        <v>-</v>
      </c>
      <c r="F13" s="333" t="str">
        <f>IFERROR((('Table A2 Economic Benefits'!F141-'Table A4 Economic Costs'!F48)/'Table A4 Economic Costs'!E48),
"-")</f>
        <v>-</v>
      </c>
      <c r="G13" s="420"/>
      <c r="H13" s="422"/>
    </row>
    <row r="14" spans="2:8" ht="55.75" customHeight="1" x14ac:dyDescent="0.35">
      <c r="B14" s="443"/>
      <c r="C14" s="433"/>
      <c r="D14" s="89" t="str">
        <f>'Table A1 Methodology Note'!$D$13</f>
        <v>Enter name of project 3 here</v>
      </c>
      <c r="E14" s="333" t="str">
        <f>IFERROR((('Table A2 Economic Benefits'!E142-'Table A4 Economic Costs'!F49)/'Table A4 Economic Costs'!E49),
"-")</f>
        <v>-</v>
      </c>
      <c r="F14" s="333" t="str">
        <f>IFERROR((('Table A2 Economic Benefits'!F142-'Table A4 Economic Costs'!F49)/'Table A4 Economic Costs'!E49),
"-")</f>
        <v>-</v>
      </c>
      <c r="G14" s="420"/>
      <c r="H14" s="422"/>
    </row>
    <row r="15" spans="2:8" ht="55.75" customHeight="1" x14ac:dyDescent="0.35">
      <c r="B15" s="443"/>
      <c r="C15" s="434"/>
      <c r="D15" s="89" t="s">
        <v>109</v>
      </c>
      <c r="E15" s="333" t="str">
        <f>IFERROR((('Table A2 Economic Benefits'!E143-'Table A4 Economic Costs'!F50)/'Table A4 Economic Costs'!E50),
"-")</f>
        <v>-</v>
      </c>
      <c r="F15" s="333" t="str">
        <f>IFERROR((('Table A2 Economic Benefits'!F143-'Table A4 Economic Costs'!F50)/'Table A4 Economic Costs'!E50),
"-")</f>
        <v>-</v>
      </c>
      <c r="G15" s="420"/>
      <c r="H15" s="422"/>
    </row>
    <row r="16" spans="2:8" x14ac:dyDescent="0.35">
      <c r="C16" s="88"/>
    </row>
    <row r="17" spans="2:8" ht="31" x14ac:dyDescent="0.35">
      <c r="C17" s="88"/>
      <c r="D17" s="99" t="s">
        <v>110</v>
      </c>
      <c r="E17" s="99" t="s">
        <v>111</v>
      </c>
      <c r="F17" s="419" t="s">
        <v>31</v>
      </c>
      <c r="G17" s="419"/>
      <c r="H17" s="419"/>
    </row>
    <row r="18" spans="2:8" ht="43.5" customHeight="1" x14ac:dyDescent="0.35">
      <c r="B18" s="457" t="s">
        <v>112</v>
      </c>
      <c r="C18" s="432" t="s">
        <v>113</v>
      </c>
      <c r="D18" s="89" t="str">
        <f>'Table A1 Methodology Note'!$D$11</f>
        <v>Enter name of project 1 here</v>
      </c>
      <c r="E18" s="103" t="s">
        <v>6</v>
      </c>
      <c r="F18" s="460"/>
      <c r="G18" s="461"/>
      <c r="H18" s="462"/>
    </row>
    <row r="19" spans="2:8" ht="43.5" customHeight="1" x14ac:dyDescent="0.35">
      <c r="B19" s="458"/>
      <c r="C19" s="433"/>
      <c r="D19" s="89" t="str">
        <f>'Table A1 Methodology Note'!$D$12</f>
        <v>Enter name of project 2 here</v>
      </c>
      <c r="E19" s="103" t="s">
        <v>6</v>
      </c>
      <c r="F19" s="460"/>
      <c r="G19" s="461"/>
      <c r="H19" s="462"/>
    </row>
    <row r="20" spans="2:8" ht="43.5" customHeight="1" x14ac:dyDescent="0.35">
      <c r="B20" s="459"/>
      <c r="C20" s="434"/>
      <c r="D20" s="89" t="str">
        <f>'Table A1 Methodology Note'!$D$13</f>
        <v>Enter name of project 3 here</v>
      </c>
      <c r="E20" s="103" t="s">
        <v>6</v>
      </c>
      <c r="F20" s="460"/>
      <c r="G20" s="461"/>
      <c r="H20" s="462"/>
    </row>
    <row r="21" spans="2:8" x14ac:dyDescent="0.35">
      <c r="C21" s="88"/>
    </row>
    <row r="22" spans="2:8" ht="31" x14ac:dyDescent="0.35">
      <c r="C22" s="88"/>
      <c r="D22" s="99" t="s">
        <v>114</v>
      </c>
      <c r="E22" s="426" t="s">
        <v>31</v>
      </c>
      <c r="F22" s="426"/>
      <c r="G22" s="426"/>
      <c r="H22" s="426"/>
    </row>
    <row r="23" spans="2:8" ht="46.5" x14ac:dyDescent="0.35">
      <c r="B23" s="107" t="s">
        <v>115</v>
      </c>
      <c r="C23" s="102" t="s">
        <v>116</v>
      </c>
      <c r="D23" s="103" t="s">
        <v>6</v>
      </c>
      <c r="E23" s="456"/>
      <c r="F23" s="456"/>
      <c r="G23" s="456"/>
      <c r="H23" s="456"/>
    </row>
    <row r="26" spans="2:8" x14ac:dyDescent="0.35">
      <c r="B26" s="116" t="s">
        <v>47</v>
      </c>
      <c r="C26" s="116" t="s">
        <v>47</v>
      </c>
      <c r="D26" s="116" t="s">
        <v>47</v>
      </c>
      <c r="E26" s="116" t="s">
        <v>47</v>
      </c>
      <c r="F26" s="116" t="s">
        <v>47</v>
      </c>
      <c r="G26" s="116" t="s">
        <v>47</v>
      </c>
      <c r="H26" s="116" t="s">
        <v>47</v>
      </c>
    </row>
  </sheetData>
  <protectedRanges>
    <protectedRange sqref="E23:H23 E12:H15" name="Range1"/>
    <protectedRange sqref="D12:D15" name="Range1_1"/>
    <protectedRange sqref="D23 D18:H20" name="Range1_2"/>
  </protectedRanges>
  <mergeCells count="16">
    <mergeCell ref="B9:H9"/>
    <mergeCell ref="G11:H11"/>
    <mergeCell ref="B12:B15"/>
    <mergeCell ref="C12:C15"/>
    <mergeCell ref="G12:H12"/>
    <mergeCell ref="G13:H13"/>
    <mergeCell ref="G14:H14"/>
    <mergeCell ref="G15:H15"/>
    <mergeCell ref="E22:H22"/>
    <mergeCell ref="E23:H23"/>
    <mergeCell ref="F17:H17"/>
    <mergeCell ref="B18:B20"/>
    <mergeCell ref="C18:C20"/>
    <mergeCell ref="F18:H18"/>
    <mergeCell ref="F19:H19"/>
    <mergeCell ref="F20:H20"/>
  </mergeCells>
  <dataValidations count="1">
    <dataValidation allowBlank="1" showInputMessage="1" showErrorMessage="1" error="Please enter numeric values only." sqref="G12:H15" xr:uid="{B574D1BF-090B-48CE-BB95-EB800B5393F1}"/>
  </dataValidations>
  <pageMargins left="0.7" right="0.7" top="0.75" bottom="0.75" header="0.3" footer="0.3"/>
  <pageSetup paperSize="9" scale="36" orientation="portrait" horizontalDpi="360" verticalDpi="360" r:id="rId1"/>
  <drawing r:id="rId2"/>
  <extLst>
    <ext xmlns:x14="http://schemas.microsoft.com/office/spreadsheetml/2009/9/main" uri="{78C0D931-6437-407d-A8EE-F0AAD7539E65}">
      <x14:conditionalFormattings>
        <x14:conditionalFormatting xmlns:xm="http://schemas.microsoft.com/office/excel/2006/main">
          <x14:cfRule type="expression" priority="27" id="{66036699-40F6-44D0-8C78-98128EF745F3}">
            <xm:f>'Table A1 Methodology Note'!#REF!="Single Bid"</xm:f>
            <x14:dxf>
              <fill>
                <patternFill>
                  <bgColor theme="6" tint="0.79998168889431442"/>
                </patternFill>
              </fill>
            </x14:dxf>
          </x14:cfRule>
          <xm:sqref>E13:H14 E19:H20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0FFADB4-57A8-4E47-8FC3-DC69402AE04D}">
          <x14:formula1>
            <xm:f>Lists!$E$3:$E$5</xm:f>
          </x14:formula1>
          <xm:sqref>E18:E20 D23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FA84-B306-4BF1-A2E1-2244FC87AFF5}">
  <sheetPr>
    <tabColor theme="7" tint="0.79998168889431442"/>
  </sheetPr>
  <dimension ref="B2:G6"/>
  <sheetViews>
    <sheetView workbookViewId="0">
      <selection activeCell="G2" sqref="G2:G5"/>
    </sheetView>
  </sheetViews>
  <sheetFormatPr defaultRowHeight="14.5" x14ac:dyDescent="0.35"/>
  <cols>
    <col min="2" max="2" width="11.81640625" bestFit="1" customWidth="1"/>
    <col min="3" max="3" width="13.26953125" bestFit="1" customWidth="1"/>
    <col min="4" max="4" width="20.453125" bestFit="1" customWidth="1"/>
  </cols>
  <sheetData>
    <row r="2" spans="2:7" x14ac:dyDescent="0.35">
      <c r="B2" t="s">
        <v>55</v>
      </c>
      <c r="C2" t="s">
        <v>57</v>
      </c>
      <c r="D2" t="s">
        <v>71</v>
      </c>
      <c r="E2" t="s">
        <v>117</v>
      </c>
      <c r="F2" t="s">
        <v>118</v>
      </c>
      <c r="G2" t="s">
        <v>331</v>
      </c>
    </row>
    <row r="3" spans="2:7" x14ac:dyDescent="0.35">
      <c r="B3" t="s">
        <v>6</v>
      </c>
      <c r="C3" t="s">
        <v>6</v>
      </c>
      <c r="D3" t="s">
        <v>6</v>
      </c>
      <c r="E3" t="s">
        <v>6</v>
      </c>
      <c r="F3" t="s">
        <v>6</v>
      </c>
      <c r="G3" t="s">
        <v>6</v>
      </c>
    </row>
    <row r="4" spans="2:7" x14ac:dyDescent="0.35">
      <c r="B4" t="s">
        <v>119</v>
      </c>
      <c r="C4" t="str">
        <f>'Table A1 Methodology Note'!$D$11</f>
        <v>Enter name of project 1 here</v>
      </c>
      <c r="D4" t="s">
        <v>120</v>
      </c>
      <c r="E4" t="s">
        <v>121</v>
      </c>
      <c r="F4" t="s">
        <v>122</v>
      </c>
      <c r="G4" t="s">
        <v>332</v>
      </c>
    </row>
    <row r="5" spans="2:7" x14ac:dyDescent="0.35">
      <c r="B5" t="s">
        <v>123</v>
      </c>
      <c r="C5" t="str">
        <f>'Table A1 Methodology Note'!$D$12</f>
        <v>Enter name of project 2 here</v>
      </c>
      <c r="D5" t="s">
        <v>124</v>
      </c>
      <c r="E5" t="s">
        <v>125</v>
      </c>
      <c r="F5" t="s">
        <v>126</v>
      </c>
      <c r="G5" t="s">
        <v>333</v>
      </c>
    </row>
    <row r="6" spans="2:7" x14ac:dyDescent="0.35">
      <c r="C6" t="str">
        <f>'Table A1 Methodology Note'!$D$13</f>
        <v>Enter name of project 3 here</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B4BAC-EA1D-46A4-9C57-02E1A5D4D3C4}">
  <sheetPr>
    <tabColor theme="8" tint="0.79998168889431442"/>
    <pageSetUpPr fitToPage="1"/>
  </sheetPr>
  <dimension ref="B9:Q27"/>
  <sheetViews>
    <sheetView showGridLines="0" zoomScale="60" zoomScaleNormal="60" workbookViewId="0">
      <selection activeCell="L15" sqref="L15"/>
    </sheetView>
  </sheetViews>
  <sheetFormatPr defaultColWidth="8.7265625" defaultRowHeight="14" x14ac:dyDescent="0.3"/>
  <cols>
    <col min="1" max="1" width="7" style="20" customWidth="1"/>
    <col min="2" max="2" width="41.453125" style="20" customWidth="1"/>
    <col min="3" max="6" width="29.453125" style="20" customWidth="1"/>
    <col min="7" max="7" width="30.81640625" style="20" customWidth="1"/>
    <col min="8" max="10" width="15.7265625" style="20" customWidth="1"/>
    <col min="11" max="12" width="14.453125" style="20" customWidth="1"/>
    <col min="13" max="13" width="18.54296875" style="20" customWidth="1"/>
    <col min="14" max="16384" width="8.7265625" style="20"/>
  </cols>
  <sheetData>
    <row r="9" spans="2:13" ht="31" customHeight="1" x14ac:dyDescent="0.3">
      <c r="B9" s="466" t="s">
        <v>127</v>
      </c>
      <c r="C9" s="466"/>
      <c r="D9" s="466"/>
      <c r="E9" s="466"/>
      <c r="F9" s="466"/>
      <c r="G9" s="466"/>
    </row>
    <row r="10" spans="2:13" ht="46.9" customHeight="1" x14ac:dyDescent="0.3">
      <c r="B10" s="470" t="s">
        <v>290</v>
      </c>
      <c r="C10" s="470"/>
      <c r="D10" s="470"/>
      <c r="E10" s="470"/>
      <c r="F10" s="470"/>
      <c r="G10" s="470"/>
      <c r="H10" s="470"/>
      <c r="I10" s="470"/>
      <c r="J10" s="470"/>
      <c r="K10" s="470"/>
      <c r="L10" s="470"/>
      <c r="M10" s="470"/>
    </row>
    <row r="11" spans="2:13" ht="43" customHeight="1" x14ac:dyDescent="0.3"/>
    <row r="12" spans="2:13" ht="18" customHeight="1" x14ac:dyDescent="0.3">
      <c r="B12" s="22" t="s">
        <v>128</v>
      </c>
      <c r="C12" s="471" t="str">
        <f>'Workbook Index Page'!$I$21</f>
        <v>Enter name of project 1 here</v>
      </c>
      <c r="D12" s="471"/>
      <c r="E12" s="471"/>
      <c r="F12" s="471"/>
      <c r="G12" s="471"/>
      <c r="H12" s="472" t="s">
        <v>129</v>
      </c>
      <c r="I12" s="473"/>
      <c r="J12" s="473"/>
      <c r="K12" s="473"/>
      <c r="L12" s="473"/>
      <c r="M12" s="52"/>
    </row>
    <row r="13" spans="2:13" s="195" customFormat="1" ht="63.65" customHeight="1" x14ac:dyDescent="0.35">
      <c r="B13" s="193" t="s">
        <v>130</v>
      </c>
      <c r="C13" s="193" t="s">
        <v>131</v>
      </c>
      <c r="D13" s="194" t="s">
        <v>132</v>
      </c>
      <c r="E13" s="191" t="s">
        <v>133</v>
      </c>
      <c r="F13" s="192" t="s">
        <v>134</v>
      </c>
      <c r="G13" s="192" t="s">
        <v>135</v>
      </c>
      <c r="H13" s="67" t="s">
        <v>136</v>
      </c>
      <c r="I13" s="67" t="s">
        <v>137</v>
      </c>
      <c r="J13" s="67" t="s">
        <v>138</v>
      </c>
      <c r="K13" s="67" t="s">
        <v>139</v>
      </c>
      <c r="L13" s="67" t="s">
        <v>313</v>
      </c>
      <c r="M13" s="67" t="s">
        <v>140</v>
      </c>
    </row>
    <row r="14" spans="2:13" s="195" customFormat="1" ht="63.65" customHeight="1" x14ac:dyDescent="0.35">
      <c r="B14" s="196" t="s">
        <v>141</v>
      </c>
      <c r="C14" s="196" t="s">
        <v>142</v>
      </c>
      <c r="D14" s="196"/>
      <c r="E14" s="196" t="s">
        <v>143</v>
      </c>
      <c r="F14" s="198" t="s">
        <v>144</v>
      </c>
      <c r="G14" s="198" t="s">
        <v>144</v>
      </c>
      <c r="H14" s="83">
        <v>0</v>
      </c>
      <c r="I14" s="83">
        <v>0</v>
      </c>
      <c r="J14" s="83">
        <v>0</v>
      </c>
      <c r="K14" s="83">
        <v>0</v>
      </c>
      <c r="L14" s="352" t="s">
        <v>144</v>
      </c>
      <c r="M14" s="83">
        <f>SUM(H14:L14)</f>
        <v>0</v>
      </c>
    </row>
    <row r="15" spans="2:13" s="136" customFormat="1" ht="63.65" customHeight="1" x14ac:dyDescent="0.35">
      <c r="B15" s="196" t="s">
        <v>145</v>
      </c>
      <c r="C15" s="196"/>
      <c r="D15" s="196"/>
      <c r="E15" s="196"/>
      <c r="F15" s="196"/>
      <c r="G15" s="196"/>
      <c r="H15" s="83">
        <v>0</v>
      </c>
      <c r="I15" s="83">
        <v>0</v>
      </c>
      <c r="J15" s="83">
        <v>0</v>
      </c>
      <c r="K15" s="83">
        <v>0</v>
      </c>
      <c r="L15" s="83">
        <v>0</v>
      </c>
      <c r="M15" s="83">
        <f>SUM(H15:K15)</f>
        <v>0</v>
      </c>
    </row>
    <row r="16" spans="2:13" s="136" customFormat="1" ht="63.65" customHeight="1" x14ac:dyDescent="0.35">
      <c r="B16" s="196" t="s">
        <v>146</v>
      </c>
      <c r="C16" s="196"/>
      <c r="D16" s="196"/>
      <c r="E16" s="196"/>
      <c r="F16" s="196"/>
      <c r="G16" s="196"/>
      <c r="H16" s="83">
        <v>0</v>
      </c>
      <c r="I16" s="83">
        <v>0</v>
      </c>
      <c r="J16" s="83">
        <v>0</v>
      </c>
      <c r="K16" s="83">
        <v>0</v>
      </c>
      <c r="L16" s="83">
        <v>0</v>
      </c>
      <c r="M16" s="83">
        <f>SUM(H16:K16)</f>
        <v>0</v>
      </c>
    </row>
    <row r="17" spans="2:17" s="136" customFormat="1" ht="63.65" customHeight="1" x14ac:dyDescent="0.35">
      <c r="B17" s="196" t="s">
        <v>147</v>
      </c>
      <c r="C17" s="196"/>
      <c r="D17" s="196"/>
      <c r="E17" s="196"/>
      <c r="F17" s="196"/>
      <c r="G17" s="196"/>
      <c r="H17" s="83">
        <v>0</v>
      </c>
      <c r="I17" s="83">
        <v>0</v>
      </c>
      <c r="J17" s="83">
        <v>0</v>
      </c>
      <c r="K17" s="83">
        <v>0</v>
      </c>
      <c r="L17" s="83">
        <v>0</v>
      </c>
      <c r="M17" s="83">
        <f>SUM(H17:K17)</f>
        <v>0</v>
      </c>
    </row>
    <row r="18" spans="2:17" ht="33" customHeight="1" x14ac:dyDescent="0.3">
      <c r="B18" s="467" t="s">
        <v>291</v>
      </c>
      <c r="C18" s="468"/>
      <c r="D18" s="468"/>
      <c r="E18" s="468"/>
      <c r="F18" s="469"/>
      <c r="G18" s="208" t="s">
        <v>148</v>
      </c>
      <c r="H18" s="69">
        <f t="shared" ref="H18:L18" si="0">SUM(H14:H17)</f>
        <v>0</v>
      </c>
      <c r="I18" s="69">
        <f t="shared" si="0"/>
        <v>0</v>
      </c>
      <c r="J18" s="69">
        <f t="shared" ref="J18" si="1">SUM(J14:J17)</f>
        <v>0</v>
      </c>
      <c r="K18" s="69">
        <f t="shared" si="0"/>
        <v>0</v>
      </c>
      <c r="L18" s="69">
        <f t="shared" si="0"/>
        <v>0</v>
      </c>
      <c r="M18" s="69">
        <f>SUM(H18:L18)</f>
        <v>0</v>
      </c>
      <c r="Q18" s="53"/>
    </row>
    <row r="19" spans="2:17" x14ac:dyDescent="0.3">
      <c r="G19" s="136"/>
      <c r="H19" s="188"/>
      <c r="I19" s="188"/>
      <c r="J19" s="188"/>
      <c r="K19" s="188"/>
      <c r="L19" s="188"/>
      <c r="M19" s="188"/>
    </row>
    <row r="20" spans="2:17" x14ac:dyDescent="0.3">
      <c r="G20" s="209" t="s">
        <v>149</v>
      </c>
      <c r="H20" s="50">
        <f>H14</f>
        <v>0</v>
      </c>
      <c r="I20" s="50">
        <f>I14</f>
        <v>0</v>
      </c>
      <c r="J20" s="50">
        <f>J14</f>
        <v>0</v>
      </c>
      <c r="K20" s="50">
        <f>K14</f>
        <v>0</v>
      </c>
      <c r="L20" s="50" t="str">
        <f>L14</f>
        <v>N/A</v>
      </c>
      <c r="M20" s="50">
        <f>SUM(H20:K20)</f>
        <v>0</v>
      </c>
    </row>
    <row r="21" spans="2:17" x14ac:dyDescent="0.3">
      <c r="G21" s="209" t="s">
        <v>292</v>
      </c>
      <c r="H21" s="50">
        <f t="shared" ref="H21:K21" si="2">SUM(H18-H14)</f>
        <v>0</v>
      </c>
      <c r="I21" s="50">
        <f t="shared" si="2"/>
        <v>0</v>
      </c>
      <c r="J21" s="50">
        <f t="shared" si="2"/>
        <v>0</v>
      </c>
      <c r="K21" s="50">
        <f t="shared" si="2"/>
        <v>0</v>
      </c>
      <c r="L21" s="50">
        <f>SUM(L15:L17)</f>
        <v>0</v>
      </c>
      <c r="M21" s="50">
        <f>SUM(H21:L21)</f>
        <v>0</v>
      </c>
    </row>
    <row r="22" spans="2:17" x14ac:dyDescent="0.3">
      <c r="G22" s="136"/>
      <c r="H22" s="51">
        <f t="shared" ref="H22:K22" si="3">SUM(H20:H21)</f>
        <v>0</v>
      </c>
      <c r="I22" s="51">
        <f t="shared" si="3"/>
        <v>0</v>
      </c>
      <c r="J22" s="51">
        <f t="shared" ref="J22" si="4">SUM(J20:J21)</f>
        <v>0</v>
      </c>
      <c r="K22" s="51">
        <f t="shared" si="3"/>
        <v>0</v>
      </c>
      <c r="L22" s="51">
        <f>SUM(L20:L21)</f>
        <v>0</v>
      </c>
      <c r="M22" s="51">
        <f>SUM(H22:L22)</f>
        <v>0</v>
      </c>
    </row>
    <row r="23" spans="2:17" x14ac:dyDescent="0.3">
      <c r="G23" s="136"/>
      <c r="H23" s="190"/>
      <c r="I23" s="190"/>
      <c r="J23" s="190"/>
      <c r="K23" s="190"/>
      <c r="L23" s="190"/>
      <c r="M23" s="190"/>
    </row>
    <row r="24" spans="2:17" x14ac:dyDescent="0.3">
      <c r="G24" s="136"/>
      <c r="H24" s="136"/>
      <c r="I24" s="136"/>
      <c r="J24" s="136"/>
      <c r="K24" s="136"/>
      <c r="L24" s="136"/>
      <c r="M24" s="136"/>
    </row>
    <row r="25" spans="2:17" ht="19.5" customHeight="1" x14ac:dyDescent="0.3">
      <c r="G25" s="236" t="s">
        <v>151</v>
      </c>
      <c r="H25" s="237">
        <f>'Table C P1 Costing estimates'!$L$34</f>
        <v>0</v>
      </c>
      <c r="I25" s="237">
        <f>'Table C P1 Costing estimates'!$M$34</f>
        <v>0</v>
      </c>
      <c r="J25" s="237">
        <f>'Table C P1 Costing estimates'!$N$34</f>
        <v>0</v>
      </c>
      <c r="K25" s="237">
        <f>'Table C P1 Costing estimates'!$O$34</f>
        <v>0</v>
      </c>
      <c r="L25" s="237">
        <f>'Table C P1 Costing estimates'!$P$34</f>
        <v>0</v>
      </c>
      <c r="M25" s="51">
        <f>SUM(H25:L25)</f>
        <v>0</v>
      </c>
    </row>
    <row r="26" spans="2:17" x14ac:dyDescent="0.3">
      <c r="B26" s="464"/>
      <c r="C26" s="464"/>
      <c r="D26" s="464"/>
      <c r="E26" s="464"/>
      <c r="F26" s="464"/>
      <c r="G26" s="464"/>
    </row>
    <row r="27" spans="2:17" x14ac:dyDescent="0.3">
      <c r="B27" s="465"/>
      <c r="C27" s="465"/>
      <c r="D27" s="465"/>
      <c r="E27" s="465"/>
      <c r="F27" s="465"/>
      <c r="G27" s="465"/>
      <c r="H27" s="465"/>
    </row>
  </sheetData>
  <sheetProtection formatCells="0" formatColumns="0" formatRows="0" insertColumns="0" insertRows="0" insertHyperlinks="0" deleteColumns="0" deleteRows="0" sort="0" autoFilter="0" pivotTables="0"/>
  <mergeCells count="7">
    <mergeCell ref="B26:G26"/>
    <mergeCell ref="B27:H27"/>
    <mergeCell ref="B9:G9"/>
    <mergeCell ref="B18:F18"/>
    <mergeCell ref="B10:M10"/>
    <mergeCell ref="C12:G12"/>
    <mergeCell ref="H12:L12"/>
  </mergeCells>
  <phoneticPr fontId="13" type="noConversion"/>
  <conditionalFormatting sqref="H25">
    <cfRule type="cellIs" dxfId="47" priority="7" operator="notEqual">
      <formula>$H$22</formula>
    </cfRule>
  </conditionalFormatting>
  <conditionalFormatting sqref="I25">
    <cfRule type="cellIs" dxfId="46" priority="5" operator="notEqual">
      <formula>$I$22</formula>
    </cfRule>
  </conditionalFormatting>
  <conditionalFormatting sqref="J25">
    <cfRule type="cellIs" dxfId="45" priority="4" operator="notEqual">
      <formula>$J$22</formula>
    </cfRule>
  </conditionalFormatting>
  <conditionalFormatting sqref="L25">
    <cfRule type="cellIs" dxfId="44" priority="2" operator="notEqual">
      <formula>$L$22</formula>
    </cfRule>
  </conditionalFormatting>
  <conditionalFormatting sqref="K25">
    <cfRule type="cellIs" dxfId="43" priority="1" operator="notEqual">
      <formula>$K$22</formula>
    </cfRule>
  </conditionalFormatting>
  <pageMargins left="0.7" right="0.7" top="0.75" bottom="0.75" header="0.3" footer="0.3"/>
  <pageSetup paperSize="9" scale="39" orientation="landscape" horizontalDpi="360" verticalDpi="360" r:id="rId1"/>
  <ignoredErrors>
    <ignoredError sqref="M14" unlockedFormula="1"/>
    <ignoredError sqref="M15:M17" formulaRange="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i H u N V D 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C I e 4 1 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H u N V C i K R 7 g O A A A A E Q A A A B M A H A B G b 3 J t d W x h c y 9 T Z W N 0 a W 9 u M S 5 t I K I Y A C i g F A A A A A A A A A A A A A A A A A A A A A A A A A A A A C t O T S 7 J z M 9 T C I b Q h t Y A U E s B A i 0 A F A A C A A g A i H u N V D Q y J n e m A A A A 9 Q A A A B I A A A A A A A A A A A A A A A A A A A A A A E N v b m Z p Z y 9 Q Y W N r Y W d l L n h t b F B L A Q I t A B Q A A g A I A I h 7 j V Q P y u m r p A A A A O k A A A A T A A A A A A A A A A A A A A A A A P I A A A B b Q 2 9 u d G V u d F 9 U e X B l c 1 0 u e G 1 s U E s B A i 0 A F A A C A A g A i H u N 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F y X n B + i K L h G t R V D m 5 + 9 X M Y A A A A A A g A A A A A A E G Y A A A A B A A A g A A A A G R u e K 6 v e y 6 u g O C s A S X 9 P M J x V M D 1 I c k w k M F + k a p b 5 p 2 c A A A A A D o A A A A A C A A A g A A A A i 3 w R G D i g 3 r 8 q I C 5 7 C P W Q n s j 8 S e Q q W I F J 1 S 0 p t V / I 4 K Z Q A A A A r M Y Y o o 0 N F Z z y n X H v L B 0 2 W z 5 U E l + c 8 u P C O N Y j Y N 2 M U x X K w b z w U K f g x F 4 9 r d T a Y r P 2 P p H M r B f f k r c o b 3 U l O G 4 / w d 2 8 B i i + A a S U R C 7 Z 2 B 2 S 0 d h A A A A A F n 2 m 3 j w d 6 / z A n T 3 l f j C x I 5 T c w p K n 8 R q v o r f a e 3 U J D F L 3 C 1 F N q L d a a / e m 7 c C B n c G T 7 8 f F l B A O X H A T t 6 J A M 9 3 r 2 A = = < / 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63fd57c9-5291-4ee5-b3d3-37b4b570c278">
      <UserInfo>
        <DisplayName>Jenny Dibden</DisplayName>
        <AccountId>3091</AccountId>
        <AccountType/>
      </UserInfo>
      <UserInfo>
        <DisplayName>David Wright</DisplayName>
        <AccountId>7837</AccountId>
        <AccountType/>
      </UserInfo>
      <UserInfo>
        <DisplayName>Johanna Howarth</DisplayName>
        <AccountId>3687</AccountId>
        <AccountType/>
      </UserInfo>
      <UserInfo>
        <DisplayName>Adiza Jimbah</DisplayName>
        <AccountId>7615</AccountId>
        <AccountType/>
      </UserInfo>
      <UserInfo>
        <DisplayName>John Osborne</DisplayName>
        <AccountId>36</AccountId>
        <AccountType/>
      </UserInfo>
      <UserInfo>
        <DisplayName>Kwamina Korsah</DisplayName>
        <AccountId>6869</AccountId>
        <AccountType/>
      </UserInfo>
      <UserInfo>
        <DisplayName>Katie Harrison</DisplayName>
        <AccountId>2463</AccountId>
        <AccountType/>
      </UserInfo>
      <UserInfo>
        <DisplayName>Lawrence Seeboruth</DisplayName>
        <AccountId>11410</AccountId>
        <AccountType/>
      </UserInfo>
      <UserInfo>
        <DisplayName>Naomi Passman</DisplayName>
        <AccountId>2455</AccountId>
        <AccountType/>
      </UserInfo>
      <UserInfo>
        <DisplayName>Amy Lee</DisplayName>
        <AccountId>10347</AccountId>
        <AccountType/>
      </UserInfo>
      <UserInfo>
        <DisplayName>Ashley George</DisplayName>
        <AccountId>9396</AccountId>
        <AccountType/>
      </UserInfo>
      <UserInfo>
        <DisplayName>Sophie Waddington</DisplayName>
        <AccountId>5469</AccountId>
        <AccountType/>
      </UserInfo>
      <UserInfo>
        <DisplayName>Mark Hazelton</DisplayName>
        <AccountId>2140</AccountId>
        <AccountType/>
      </UserInfo>
      <UserInfo>
        <DisplayName>Paris Maxwell</DisplayName>
        <AccountId>9873</AccountId>
        <AccountType/>
      </UserInfo>
      <UserInfo>
        <DisplayName>Alice Whitehead</DisplayName>
        <AccountId>4001</AccountId>
        <AccountType/>
      </UserInfo>
      <UserInfo>
        <DisplayName>Edward Blackburn</DisplayName>
        <AccountId>5872</AccountId>
        <AccountType/>
      </UserInfo>
      <UserInfo>
        <DisplayName>Saima Chowdhury</DisplayName>
        <AccountId>7853</AccountId>
        <AccountType/>
      </UserInfo>
      <UserInfo>
        <DisplayName>Daniel Pugh</DisplayName>
        <AccountId>9700</AccountId>
        <AccountType/>
      </UserInfo>
      <UserInfo>
        <DisplayName>Laura Koch</DisplayName>
        <AccountId>7794</AccountId>
        <AccountType/>
      </UserInfo>
      <UserInfo>
        <DisplayName>Vicki Bidwell</DisplayName>
        <AccountId>7855</AccountId>
        <AccountType/>
      </UserInfo>
      <UserInfo>
        <DisplayName>David Tyfield</DisplayName>
        <AccountId>11795</AccountId>
        <AccountType/>
      </UserInfo>
      <UserInfo>
        <DisplayName>Ikenna Mark</DisplayName>
        <AccountId>11905</AccountId>
        <AccountType/>
      </UserInfo>
      <UserInfo>
        <DisplayName>Johanna Maunder</DisplayName>
        <AccountId>8986</AccountId>
        <AccountType/>
      </UserInfo>
      <UserInfo>
        <DisplayName>Mark Kinghorne</DisplayName>
        <AccountId>10840</AccountId>
        <AccountType/>
      </UserInfo>
      <UserInfo>
        <DisplayName>Joanna Johns</DisplayName>
        <AccountId>8610</AccountId>
        <AccountType/>
      </UserInfo>
      <UserInfo>
        <DisplayName>Gillian Pyrah</DisplayName>
        <AccountId>8112</AccountId>
        <AccountType/>
      </UserInfo>
      <UserInfo>
        <DisplayName>Christian Bentley</DisplayName>
        <AccountId>8961</AccountId>
        <AccountType/>
      </UserInfo>
      <UserInfo>
        <DisplayName>Harry Jerman</DisplayName>
        <AccountId>2935</AccountId>
        <AccountType/>
      </UserInfo>
      <UserInfo>
        <DisplayName>Sarah Anelay</DisplayName>
        <AccountId>9680</AccountId>
        <AccountType/>
      </UserInfo>
      <UserInfo>
        <DisplayName>Tim Wheatley</DisplayName>
        <AccountId>6482</AccountId>
        <AccountType/>
      </UserInfo>
      <UserInfo>
        <DisplayName>Gabe Trodd</DisplayName>
        <AccountId>9600</AccountId>
        <AccountType/>
      </UserInfo>
      <UserInfo>
        <DisplayName>Lysanna Tripura</DisplayName>
        <AccountId>8111</AccountId>
        <AccountType/>
      </UserInfo>
    </SharedWithUsers>
    <lcf76f155ced4ddcb4097134ff3c332f xmlns="3fa4860e-4e84-4984-b511-cb934d7752ca">
      <Terms xmlns="http://schemas.microsoft.com/office/infopath/2007/PartnerControls"/>
    </lcf76f155ced4ddcb4097134ff3c332f>
    <TaxCatchAll xmlns="83a87e31-bf32-46ab-8e70-9fa18461fa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6" ma:contentTypeDescription="Create a new document." ma:contentTypeScope="" ma:versionID="415915ae090eebe80120ba25755b1820">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9118eb1ad5bcfc643f0188a386abaf46"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2676eda-24db-44e2-ab4a-d3ec86504d58}"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30D1C-25B5-4B39-B418-3B70450E070B}">
  <ds:schemaRefs>
    <ds:schemaRef ds:uri="http://schemas.microsoft.com/DataMashup"/>
  </ds:schemaRefs>
</ds:datastoreItem>
</file>

<file path=customXml/itemProps2.xml><?xml version="1.0" encoding="utf-8"?>
<ds:datastoreItem xmlns:ds="http://schemas.openxmlformats.org/officeDocument/2006/customXml" ds:itemID="{2099A4EB-E834-44BE-AFC9-204CEF27EF88}">
  <ds:schemaRefs>
    <ds:schemaRef ds:uri="3fa4860e-4e84-4984-b511-cb934d7752ca"/>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3fd57c9-5291-4ee5-b3d3-37b4b570c278"/>
    <ds:schemaRef ds:uri="http://www.w3.org/XML/1998/namespace"/>
    <ds:schemaRef ds:uri="http://purl.org/dc/dcmitype/"/>
    <ds:schemaRef ds:uri="83a87e31-bf32-46ab-8e70-9fa18461fa4d"/>
  </ds:schemaRefs>
</ds:datastoreItem>
</file>

<file path=customXml/itemProps3.xml><?xml version="1.0" encoding="utf-8"?>
<ds:datastoreItem xmlns:ds="http://schemas.openxmlformats.org/officeDocument/2006/customXml" ds:itemID="{B88B49C8-E27F-471D-B0F2-9391DBA60A25}">
  <ds:schemaRefs>
    <ds:schemaRef ds:uri="http://schemas.microsoft.com/sharepoint/v3/contenttype/forms"/>
  </ds:schemaRefs>
</ds:datastoreItem>
</file>

<file path=customXml/itemProps4.xml><?xml version="1.0" encoding="utf-8"?>
<ds:datastoreItem xmlns:ds="http://schemas.openxmlformats.org/officeDocument/2006/customXml" ds:itemID="{6704F855-78E8-4AE8-BE43-B0A48E2FA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Workbook Index Page</vt:lpstr>
      <vt:lpstr>Table A1 Methodology Note</vt:lpstr>
      <vt:lpstr>Table A2 Economic Benefits</vt:lpstr>
      <vt:lpstr>Table A3 Benefits Calc</vt:lpstr>
      <vt:lpstr>Table A4 Economic Costs</vt:lpstr>
      <vt:lpstr>Table A5 Costs Calc</vt:lpstr>
      <vt:lpstr>Table A6 VfM</vt:lpstr>
      <vt:lpstr>Lists</vt:lpstr>
      <vt:lpstr>Table B P1 Funding Profile</vt:lpstr>
      <vt:lpstr>Table B P2 Funding Profile</vt:lpstr>
      <vt:lpstr>Table B P3 Funding Profile</vt:lpstr>
      <vt:lpstr>Table C P1 Costing estimates</vt:lpstr>
      <vt:lpstr>Table C P2 Costing estimate</vt:lpstr>
      <vt:lpstr>Table C P3 Costing estimate </vt:lpstr>
      <vt:lpstr>Table D P1 Delivery Milestones</vt:lpstr>
      <vt:lpstr>Table D P2 Delivery Milestones</vt:lpstr>
      <vt:lpstr>Table D P3 Delivery Milestones</vt:lpstr>
      <vt:lpstr>Table E Monitoring and Eval</vt:lpstr>
      <vt:lpstr>TABLE F Project Cost Summary</vt:lpstr>
      <vt:lpstr>TABLE G Grant Disbursement</vt:lpstr>
      <vt:lpstr>tables_index</vt:lpstr>
      <vt:lpstr>tables_economic_case</vt:lpstr>
      <vt:lpstr>'TABLE F Project Cost Summary'!Print_Area</vt:lpstr>
      <vt:lpstr>'Workbook Index Page'!Print_Area</vt:lpstr>
      <vt:lpstr>table_a6_sensitivity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Soraya Dickson</dc:creator>
  <cp:keywords/>
  <dc:description/>
  <cp:lastModifiedBy>Ashley George</cp:lastModifiedBy>
  <cp:revision/>
  <cp:lastPrinted>2022-04-13T20:25:05Z</cp:lastPrinted>
  <dcterms:created xsi:type="dcterms:W3CDTF">2021-03-19T11:14:49Z</dcterms:created>
  <dcterms:modified xsi:type="dcterms:W3CDTF">2022-07-19T15:21:34Z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MediaServiceImageTags">
    <vt:lpwstr/>
  </property>
</Properties>
</file>