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eisgov.sharepoint.com/sites/NDBuildingStats-ND-NEED2022/Shared Documents/ND-NEED 2022/Data/"/>
    </mc:Choice>
  </mc:AlternateContent>
  <xr:revisionPtr revIDLastSave="0" documentId="8_{EB521A73-F79F-4F62-8428-846EABADAD1F}" xr6:coauthVersionLast="47" xr6:coauthVersionMax="47" xr10:uidLastSave="{00000000-0000-0000-0000-000000000000}"/>
  <bookViews>
    <workbookView xWindow="-98" yWindow="-98" windowWidth="28996" windowHeight="15796" tabRatio="899" xr2:uid="{00000000-000D-0000-FFFF-FFFF00000000}"/>
  </bookViews>
  <sheets>
    <sheet name="Contents" sheetId="4" r:id="rId1"/>
    <sheet name="Table 1" sheetId="35" r:id="rId2"/>
    <sheet name="Table 2" sheetId="36" r:id="rId3"/>
    <sheet name="Table 3" sheetId="25" r:id="rId4"/>
    <sheet name="Table 4" sheetId="23" r:id="rId5"/>
    <sheet name="Table 5" sheetId="37" r:id="rId6"/>
    <sheet name="Table 6" sheetId="38" r:id="rId7"/>
    <sheet name="Table 7" sheetId="39" r:id="rId8"/>
    <sheet name="Table 8A-8B" sheetId="26" r:id="rId9"/>
    <sheet name="Table 8C-8D" sheetId="46" r:id="rId10"/>
    <sheet name="Table 9A-9B" sheetId="27" r:id="rId11"/>
    <sheet name="Table 9C-9D" sheetId="47" r:id="rId12"/>
    <sheet name="Table 10" sheetId="30" r:id="rId13"/>
    <sheet name="Table 11" sheetId="31" r:id="rId14"/>
    <sheet name="Table 12" sheetId="28" r:id="rId15"/>
    <sheet name="Table 13" sheetId="29" r:id="rId16"/>
    <sheet name="Table 14A-14B" sheetId="32" r:id="rId17"/>
    <sheet name="Table 14C-14D" sheetId="48" r:id="rId18"/>
    <sheet name="Table 15" sheetId="33" r:id="rId19"/>
    <sheet name="Table 16" sheetId="34" r:id="rId20"/>
    <sheet name="Table 17" sheetId="40" r:id="rId21"/>
    <sheet name="Table 18" sheetId="42" r:id="rId22"/>
    <sheet name="Table19" sheetId="41" r:id="rId23"/>
    <sheet name="Table 20A-20B" sheetId="44" r:id="rId24"/>
  </sheets>
  <definedNames>
    <definedName name="_xlnm.Print_Area" localSheetId="16">'Table 14A-14B'!$A$1:$O$31</definedName>
    <definedName name="_xlnm.Print_Area" localSheetId="17">'Table 14C-14D'!$A$1:$N$32</definedName>
    <definedName name="_xlnm.Print_Area" localSheetId="2">'Table 2'!$A$1:$I$16</definedName>
    <definedName name="_xlnm.Print_Area" localSheetId="3">'Table 3'!$A$1:$H$11</definedName>
    <definedName name="_xlnm.Print_Area" localSheetId="4">'Table 4'!$A$1:$H$11</definedName>
    <definedName name="_xlnm.Print_Area" localSheetId="5">'Table 5'!$A$1:$G$100</definedName>
    <definedName name="_xlnm.Print_Area" localSheetId="6">'Table 6'!$A$1:$I$80</definedName>
    <definedName name="_xlnm.Print_Area" localSheetId="10">'Table 9A-9B'!$A$1:$N$33</definedName>
    <definedName name="_xlnm.Print_Area" localSheetId="11">'Table 9C-9D'!$A$1:$M$34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3" l="1"/>
  <c r="C6" i="23"/>
  <c r="C7" i="23"/>
  <c r="C8" i="23"/>
  <c r="C9" i="23"/>
  <c r="C10" i="23"/>
  <c r="C11" i="23" l="1"/>
  <c r="C5" i="25"/>
  <c r="C6" i="25"/>
  <c r="C7" i="25"/>
  <c r="C8" i="25"/>
  <c r="C9" i="25"/>
  <c r="C10" i="25"/>
  <c r="C11" i="25" l="1"/>
  <c r="E7" i="34"/>
  <c r="E8" i="34"/>
  <c r="E6" i="34"/>
  <c r="C7" i="34"/>
  <c r="C8" i="34"/>
  <c r="C6" i="34"/>
  <c r="C9" i="34" l="1"/>
  <c r="E9" i="34"/>
  <c r="D10" i="33"/>
  <c r="D11" i="33"/>
  <c r="D12" i="33"/>
  <c r="D13" i="33"/>
  <c r="D14" i="33"/>
  <c r="D15" i="33"/>
  <c r="D16" i="33"/>
  <c r="D17" i="33"/>
  <c r="D9" i="33"/>
  <c r="D18" i="33" l="1"/>
  <c r="C11" i="36"/>
  <c r="F10" i="33"/>
  <c r="F11" i="33"/>
  <c r="F12" i="33"/>
  <c r="F13" i="33"/>
  <c r="F14" i="33"/>
  <c r="F15" i="33"/>
  <c r="F16" i="33"/>
  <c r="F17" i="33"/>
  <c r="F9" i="33"/>
  <c r="E15" i="36"/>
  <c r="E14" i="36"/>
  <c r="E13" i="36"/>
  <c r="E12" i="36"/>
  <c r="C12" i="36"/>
  <c r="E11" i="36"/>
  <c r="E10" i="36"/>
  <c r="E9" i="36"/>
  <c r="C9" i="36"/>
  <c r="C8" i="36"/>
  <c r="E17" i="35"/>
  <c r="C17" i="35"/>
  <c r="E16" i="35"/>
  <c r="C16" i="35"/>
  <c r="E15" i="35"/>
  <c r="C15" i="35"/>
  <c r="E14" i="35"/>
  <c r="C14" i="35"/>
  <c r="E13" i="35"/>
  <c r="C13" i="35"/>
  <c r="E12" i="35"/>
  <c r="C12" i="35"/>
  <c r="E11" i="35"/>
  <c r="C11" i="35"/>
  <c r="E10" i="35"/>
  <c r="C10" i="35"/>
  <c r="E9" i="35"/>
  <c r="C9" i="35"/>
  <c r="E8" i="35"/>
  <c r="C8" i="35"/>
  <c r="E7" i="35"/>
  <c r="C7" i="35"/>
  <c r="F18" i="33" l="1"/>
  <c r="C13" i="36"/>
  <c r="C14" i="36"/>
  <c r="C10" i="36"/>
  <c r="C15" i="36"/>
</calcChain>
</file>

<file path=xl/sharedStrings.xml><?xml version="1.0" encoding="utf-8"?>
<sst xmlns="http://schemas.openxmlformats.org/spreadsheetml/2006/main" count="1565" uniqueCount="251">
  <si>
    <t>(England and Wales)</t>
  </si>
  <si>
    <t>Supporting data tables</t>
  </si>
  <si>
    <t xml:space="preserve">About this data </t>
  </si>
  <si>
    <t xml:space="preserve">These data tables provide a further breakdown of the data presented in the ND-NEED report. </t>
  </si>
  <si>
    <t xml:space="preserve">Contacts </t>
  </si>
  <si>
    <t xml:space="preserve">BEIS Press Office (media enquiries)                </t>
  </si>
  <si>
    <t>tel: 0207 215 1000</t>
  </si>
  <si>
    <t>e-mail:</t>
  </si>
  <si>
    <t>newsdesk@beis.gov.uk</t>
  </si>
  <si>
    <t>Contents</t>
  </si>
  <si>
    <t>Table 1</t>
  </si>
  <si>
    <t>Table 2</t>
  </si>
  <si>
    <t>Table 3</t>
  </si>
  <si>
    <t>Table 4</t>
  </si>
  <si>
    <t>Table 5</t>
  </si>
  <si>
    <t>Table 6</t>
  </si>
  <si>
    <t>Table 7</t>
  </si>
  <si>
    <t>Table 10</t>
  </si>
  <si>
    <t>Table 11</t>
  </si>
  <si>
    <t>Table 12</t>
  </si>
  <si>
    <t>Table 13</t>
  </si>
  <si>
    <t>Table 15</t>
  </si>
  <si>
    <t>Table 16</t>
  </si>
  <si>
    <t>Table 17</t>
  </si>
  <si>
    <t>Table 18</t>
  </si>
  <si>
    <t>Table 19</t>
  </si>
  <si>
    <t>Coverage: England and Wales, excludes non-buildings.</t>
  </si>
  <si>
    <t xml:space="preserve">More information about why these buildings are missing floor area information can be found in the methodology section of the report. </t>
  </si>
  <si>
    <t xml:space="preserve">Number of buildings </t>
  </si>
  <si>
    <t xml:space="preserve">% of buildings </t>
  </si>
  <si>
    <r>
      <t>Total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</si>
  <si>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% of total floor area </t>
  </si>
  <si>
    <t>Arts, Community and Leisure</t>
  </si>
  <si>
    <t>Education</t>
  </si>
  <si>
    <t>Emergency Services</t>
  </si>
  <si>
    <t>Factories</t>
  </si>
  <si>
    <t>Health</t>
  </si>
  <si>
    <t>Hospitality</t>
  </si>
  <si>
    <t>Offices</t>
  </si>
  <si>
    <t>Shops</t>
  </si>
  <si>
    <t>Warehouses</t>
  </si>
  <si>
    <t>Other</t>
  </si>
  <si>
    <t>Total</t>
  </si>
  <si>
    <r>
      <t>Sum of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</si>
  <si>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% of floor area </t>
  </si>
  <si>
    <t>Missing</t>
  </si>
  <si>
    <r>
      <t>0-50 m</t>
    </r>
    <r>
      <rPr>
        <vertAlign val="superscript"/>
        <sz val="11"/>
        <color theme="1"/>
        <rFont val="Arial"/>
        <family val="2"/>
      </rPr>
      <t>2</t>
    </r>
  </si>
  <si>
    <r>
      <t>&gt;50-100 m</t>
    </r>
    <r>
      <rPr>
        <vertAlign val="superscript"/>
        <sz val="11"/>
        <color theme="1"/>
        <rFont val="Arial"/>
        <family val="2"/>
      </rPr>
      <t>2</t>
    </r>
  </si>
  <si>
    <r>
      <t>&gt;100-250 m</t>
    </r>
    <r>
      <rPr>
        <vertAlign val="superscript"/>
        <sz val="11"/>
        <color theme="1"/>
        <rFont val="Arial"/>
        <family val="2"/>
      </rPr>
      <t>2</t>
    </r>
  </si>
  <si>
    <r>
      <t>&gt;250-500 m</t>
    </r>
    <r>
      <rPr>
        <vertAlign val="superscript"/>
        <sz val="11"/>
        <color theme="1"/>
        <rFont val="Arial"/>
        <family val="2"/>
      </rPr>
      <t>2</t>
    </r>
  </si>
  <si>
    <r>
      <t>&gt;500-1,000 m</t>
    </r>
    <r>
      <rPr>
        <vertAlign val="superscript"/>
        <sz val="11"/>
        <color theme="1"/>
        <rFont val="Arial"/>
        <family val="2"/>
      </rPr>
      <t>2</t>
    </r>
  </si>
  <si>
    <r>
      <t>&gt;1,000-5,000 m</t>
    </r>
    <r>
      <rPr>
        <vertAlign val="superscript"/>
        <sz val="11"/>
        <color theme="1"/>
        <rFont val="Arial"/>
        <family val="2"/>
      </rPr>
      <t>2</t>
    </r>
  </si>
  <si>
    <r>
      <t>&gt;5,000 m</t>
    </r>
    <r>
      <rPr>
        <vertAlign val="superscript"/>
        <sz val="11"/>
        <color theme="1"/>
        <rFont val="Arial"/>
        <family val="2"/>
      </rPr>
      <t>2</t>
    </r>
  </si>
  <si>
    <t>Number of buildings</t>
  </si>
  <si>
    <t>% of buildings</t>
  </si>
  <si>
    <t>Pre-1900</t>
  </si>
  <si>
    <t>1900 - 1939</t>
  </si>
  <si>
    <t>1940 - 1970</t>
  </si>
  <si>
    <t>1971 - 1995</t>
  </si>
  <si>
    <t xml:space="preserve">Total </t>
  </si>
  <si>
    <t>Micro (&lt;10 employees)</t>
  </si>
  <si>
    <t>Small (10-49 employees)</t>
  </si>
  <si>
    <t>Medium (50-249 employees)</t>
  </si>
  <si>
    <t>Large (250-999 employees)</t>
  </si>
  <si>
    <t>Very Large (1,000+ employees)</t>
  </si>
  <si>
    <t xml:space="preserve">All building sizes </t>
  </si>
  <si>
    <t xml:space="preserve">Business size </t>
  </si>
  <si>
    <t xml:space="preserve">10 - 49 employees </t>
  </si>
  <si>
    <t>50 - 249 employees</t>
  </si>
  <si>
    <t>250 - 999 employees</t>
  </si>
  <si>
    <t xml:space="preserve">1000+ employees </t>
  </si>
  <si>
    <t xml:space="preserve">Missing </t>
  </si>
  <si>
    <r>
      <t>0-50 m</t>
    </r>
    <r>
      <rPr>
        <vertAlign val="superscript"/>
        <sz val="11"/>
        <color theme="1"/>
        <rFont val="Calibri"/>
        <family val="2"/>
        <scheme val="minor"/>
      </rPr>
      <t>2</t>
    </r>
  </si>
  <si>
    <t>Coverage: England and Wales, excludes non-buildings, weighted.</t>
  </si>
  <si>
    <t>Electricity consumption (TWh)</t>
  </si>
  <si>
    <t>Gas consumption (TWh)</t>
  </si>
  <si>
    <t>Parts may not sum to totals due to rounding.</t>
  </si>
  <si>
    <r>
      <t>Median electricity intensity (kWh/m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</si>
  <si>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Median gas intensity (kWh/m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</si>
  <si>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0-50m</t>
    </r>
    <r>
      <rPr>
        <vertAlign val="superscript"/>
        <sz val="11"/>
        <color theme="1"/>
        <rFont val="Arial"/>
        <family val="2"/>
      </rPr>
      <t>2</t>
    </r>
  </si>
  <si>
    <r>
      <t>&gt;50-100m</t>
    </r>
    <r>
      <rPr>
        <vertAlign val="superscript"/>
        <sz val="11"/>
        <color theme="1"/>
        <rFont val="Arial"/>
        <family val="2"/>
      </rPr>
      <t>2</t>
    </r>
  </si>
  <si>
    <r>
      <t>&gt;100-250m</t>
    </r>
    <r>
      <rPr>
        <vertAlign val="superscript"/>
        <sz val="11"/>
        <color theme="1"/>
        <rFont val="Arial"/>
        <family val="2"/>
      </rPr>
      <t>2</t>
    </r>
  </si>
  <si>
    <r>
      <t>&gt;250-500m</t>
    </r>
    <r>
      <rPr>
        <vertAlign val="superscript"/>
        <sz val="11"/>
        <color theme="1"/>
        <rFont val="Arial"/>
        <family val="2"/>
      </rPr>
      <t>2</t>
    </r>
  </si>
  <si>
    <r>
      <t>&gt;500-1,000m</t>
    </r>
    <r>
      <rPr>
        <vertAlign val="superscript"/>
        <sz val="11"/>
        <color theme="1"/>
        <rFont val="Arial"/>
        <family val="2"/>
      </rPr>
      <t>2</t>
    </r>
  </si>
  <si>
    <r>
      <t>&gt;1,000-5,000m</t>
    </r>
    <r>
      <rPr>
        <vertAlign val="superscript"/>
        <sz val="11"/>
        <color theme="1"/>
        <rFont val="Arial"/>
        <family val="2"/>
      </rPr>
      <t>2</t>
    </r>
  </si>
  <si>
    <r>
      <t>&gt;5,000m</t>
    </r>
    <r>
      <rPr>
        <vertAlign val="superscript"/>
        <sz val="11"/>
        <color theme="1"/>
        <rFont val="Arial"/>
        <family val="2"/>
      </rPr>
      <t>2</t>
    </r>
  </si>
  <si>
    <t>Description</t>
  </si>
  <si>
    <t xml:space="preserve">% Electricity consumption </t>
  </si>
  <si>
    <t>Profile class 1</t>
  </si>
  <si>
    <t>Domestic unrestricted</t>
  </si>
  <si>
    <t>Profile class 2</t>
  </si>
  <si>
    <t>Domestic Economy 7</t>
  </si>
  <si>
    <t>Profile class 3</t>
  </si>
  <si>
    <t>Non-domestic (ND) unrestricted</t>
  </si>
  <si>
    <t>Profile class 4</t>
  </si>
  <si>
    <t>Non-domestic (ND) Economy 7</t>
  </si>
  <si>
    <t>Profile class 5</t>
  </si>
  <si>
    <t>ND Maximum demand &lt;20% peak load factor</t>
  </si>
  <si>
    <t>Profile class 6</t>
  </si>
  <si>
    <t>ND Maximum demand 20%-30% peak load factor</t>
  </si>
  <si>
    <t>Profile class 7</t>
  </si>
  <si>
    <t>ND Maximum demand 30%-40% peak load factor</t>
  </si>
  <si>
    <t>Profile class 8</t>
  </si>
  <si>
    <t>ND Maximum demand &gt;40% peak load factor</t>
  </si>
  <si>
    <t>Profile class 0</t>
  </si>
  <si>
    <t>Half-hourly settled</t>
  </si>
  <si>
    <t>All buildings</t>
  </si>
  <si>
    <t xml:space="preserve">% Gas consumption </t>
  </si>
  <si>
    <t>&lt;= 12 MWh</t>
  </si>
  <si>
    <t>&gt;12 and &lt;=73.2 MWh</t>
  </si>
  <si>
    <t>&gt;73.2 MWh</t>
  </si>
  <si>
    <t>Electricity consumption 2019 (TWh)</t>
  </si>
  <si>
    <t>Gas consumption 2019 (TWh)</t>
  </si>
  <si>
    <t>Parts may not sum to total due to rounding.</t>
  </si>
  <si>
    <t xml:space="preserve">Parts may not sum to total due to rounding. </t>
  </si>
  <si>
    <t>Publication date:  30 June 2022</t>
  </si>
  <si>
    <t>Non-domestic National Energy Efficiency Data-Framework (ND-NEED) 2022</t>
  </si>
  <si>
    <t xml:space="preserve">Table 10: ND-NEED non-domestic building electricity and gas consumption by building size, 2020. </t>
  </si>
  <si>
    <t xml:space="preserve">Parts may not sum to totals due to rounding. </t>
  </si>
  <si>
    <t xml:space="preserve">Table 12: ND-NEED non-domestic building electricity and gas consumption by business size, 2020. </t>
  </si>
  <si>
    <t xml:space="preserve">Parts may not sum to totals due to rounding.  </t>
  </si>
  <si>
    <t xml:space="preserve">Table 15: Electricity meter profile classes of buildings in the ND-NEED sample, 2020. </t>
  </si>
  <si>
    <t xml:space="preserve">Table 11: ND-NEED non-domestic building median electricity and gas intensity by building size, 2020. </t>
  </si>
  <si>
    <t xml:space="preserve">Parts may not sum to total due to rounding.  </t>
  </si>
  <si>
    <t>-</t>
  </si>
  <si>
    <t xml:space="preserve">Table 6: ND-NEED non-domestic building number and floor area by building use and business size, end of March 2022. </t>
  </si>
  <si>
    <t xml:space="preserve">Table 1: Number and total floor area of ND-NEED non-domestic buildings by building use, end of March 2022. </t>
  </si>
  <si>
    <t xml:space="preserve">Table 2: Number and total floor area of ND-NEED non-domestic buildings by floor area bands, end of March 2022. </t>
  </si>
  <si>
    <t xml:space="preserve">Table 3: Number of ND-NEED non-domestic buildings by year of construction, end of March 2022. </t>
  </si>
  <si>
    <t xml:space="preserve">Table 4: Number of ND-NEED non-domestic buildings by business size, end of March 2022. </t>
  </si>
  <si>
    <t xml:space="preserve">Table 5: ND-NEED non-domestic building number and floor area by building use and building size, end of March 2022. </t>
  </si>
  <si>
    <t xml:space="preserve">Table 7: ND-NEED non-domestic building number and floor area by building size and business size, end of March 2022. </t>
  </si>
  <si>
    <t>Electricity consumption 2020 (TWh)</t>
  </si>
  <si>
    <t>Gas consumption 2020 (TWh)</t>
  </si>
  <si>
    <t xml:space="preserve">Number and total floor area of ND-NEED non-domestic buildings by building use, end of March 2022. </t>
  </si>
  <si>
    <t xml:space="preserve">Number and total floor area of ND-NEED non-domestic buildings by floor area bands, end of March 2022. </t>
  </si>
  <si>
    <t xml:space="preserve">Number of ND-NEED non-domestic buildings by year of construction, end of March 2022. </t>
  </si>
  <si>
    <t xml:space="preserve">Number of ND-NEED non-domestic buildings by business size, end of March 2022. </t>
  </si>
  <si>
    <t xml:space="preserve">ND-NEED non-domestic building number and floor area by building use and building size, end of March 2022. </t>
  </si>
  <si>
    <t xml:space="preserve">ND-NEED non-domestic building number and floor area by building use and business size, end of March 2022. </t>
  </si>
  <si>
    <t xml:space="preserve">ND-NEED non-domestic building number and floor area by building size and business size, end of March 2022. </t>
  </si>
  <si>
    <t xml:space="preserve">ND-NEED non-domestic building electricity and gas consumption by building size, 2020. </t>
  </si>
  <si>
    <t>ND-NEED non-domestic building median electricity and gas intensity by building size, 2020.</t>
  </si>
  <si>
    <t xml:space="preserve">ND-NEED non-domestic building electricity and gas consumption by business size, 2020. </t>
  </si>
  <si>
    <t xml:space="preserve">ND-NEED non-domestic building median electricity and gas intensity by business size, 2020. </t>
  </si>
  <si>
    <t xml:space="preserve">Electric meter profile classes of buildings in the ND-NEED sample, 2020. </t>
  </si>
  <si>
    <t xml:space="preserve">Gas meter consumption of buildings in the ND-NEED sample, 2020. </t>
  </si>
  <si>
    <t xml:space="preserve">ND-NEED non-domestic building electricity and gas consumption by building use and building size, 2019-2020. </t>
  </si>
  <si>
    <t xml:space="preserve">ND-NEED non-domestic building electricity and gas consumption by building use and business size, 2019-2020. </t>
  </si>
  <si>
    <t xml:space="preserve">ND-NEED non-domestic building electricity and gas consumption by business size and building size, 2019 -2020. </t>
  </si>
  <si>
    <t xml:space="preserve">Table 13: ND-NEED non-domestic building median electricity and gas intensity by business size, 2020. </t>
  </si>
  <si>
    <t xml:space="preserve">Table 18: ND-NEED non-domestic building electricity and gas consumption by building use and business size, 2019-2020. </t>
  </si>
  <si>
    <t>Gas consumption 2019(TWh)</t>
  </si>
  <si>
    <t xml:space="preserve">Total excluding factories </t>
  </si>
  <si>
    <t>&lt;10 employees</t>
  </si>
  <si>
    <t xml:space="preserve">Buildings with gas consumption &lt;=1.1 kWh in any year 2012 - 2020 are excluded from the gas consumption sample. </t>
  </si>
  <si>
    <t xml:space="preserve">Buildings with gas consumption &lt;=1.1 kWh in all years are excluded from the gas consumption sample. </t>
  </si>
  <si>
    <t>Statistics team contact: James Hemingway</t>
  </si>
  <si>
    <t>tel: 0300 068 5042</t>
  </si>
  <si>
    <t xml:space="preserve">Table 17: ND-NEED non-domestic building electricity and gas consumption by business size and building size, 2019 -2020. </t>
  </si>
  <si>
    <t xml:space="preserve">Table 19: ND-NEED non-domestic building electricity and gas consumption by building use and building size, 2019-2020. </t>
  </si>
  <si>
    <t>Average Annual Decline, 2020-22</t>
  </si>
  <si>
    <t>Average Annual Growth, 2020-22</t>
  </si>
  <si>
    <t>Table 20</t>
  </si>
  <si>
    <t>10 - 49 employees</t>
  </si>
  <si>
    <t>1000+ employees</t>
  </si>
  <si>
    <t xml:space="preserve">Buildings with gas consumption &lt;=1.1 kWh in any year 2012 - 2020 are excluded from the gas intensity sample. </t>
  </si>
  <si>
    <t>Buildings added to ND-NEED stock, 2020-22</t>
  </si>
  <si>
    <t>Freeze panes are active on this sheet. To turn off freeze panes select the 'View' ribbon then 'Freeze Panes' then 'Unfreeze Panes' or use [Alt W, F].</t>
  </si>
  <si>
    <t>energyefficiency.stats@beis.gov.uk</t>
  </si>
  <si>
    <r>
      <t>0-50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</si>
  <si>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&gt;5,000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</si>
  <si>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Business size</t>
  </si>
  <si>
    <t>Building size</t>
  </si>
  <si>
    <t>Building use</t>
  </si>
  <si>
    <t>Year of construction</t>
  </si>
  <si>
    <t>Profile class</t>
  </si>
  <si>
    <t>Consumption band</t>
  </si>
  <si>
    <t xml:space="preserve">The 319,000 buildings which are missing floor area information are excluded from the sum of floor area figures. </t>
  </si>
  <si>
    <r>
      <t>Floor area constructed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</si>
  <si>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Removed buildings, 2020-22</t>
  </si>
  <si>
    <t>Net new buildings added to ND-NEED stock, 2020-2022</t>
  </si>
  <si>
    <t>Net Average Annual Growth, 2020-22</t>
  </si>
  <si>
    <t>Profile classes</t>
  </si>
  <si>
    <t>Further information on profile classes is available on the Elexon website:</t>
  </si>
  <si>
    <t>Meters in profiles 5-8 are being migrated to class 0 as they are moved to mandatory half-hourly settlement.  Further information is available on the Ofgem website:</t>
  </si>
  <si>
    <t>Meter migration</t>
  </si>
  <si>
    <t>1996 - 2022</t>
  </si>
  <si>
    <t>Coverage: England and Wales, excludes non-buildings, weighted</t>
  </si>
  <si>
    <t>Table 8C: ND-NEED non-domestic building gas consumption by building use, 2012-2020 (TWh)</t>
  </si>
  <si>
    <t xml:space="preserve">Table 8B: ND-NEED non-domestic building electricity consumption by building use sample size, 2012-2020 </t>
  </si>
  <si>
    <t xml:space="preserve">Table 8D: ND-NEED non-domestic building gas consumption sample size, by building use, 2012-2020 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</si>
  <si>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</si>
  <si>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</si>
  <si>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</si>
  <si>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</si>
  <si>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</si>
  <si>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</si>
  <si>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</si>
  <si>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</si>
  <si>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</si>
  <si>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Coverage: England and Wales, excludes non-buildings, weighted </t>
  </si>
  <si>
    <t>Table 8A: ND-NEED non-domestic building electricity consumption by building use, 2012-2020 (TWh)</t>
  </si>
  <si>
    <t xml:space="preserve">Buildings with missing floor area information are excluded. </t>
  </si>
  <si>
    <r>
      <t>Table 9A: ND-NEED non-domestic building median electricity intensity by building use, 2012-2020  (kWh/m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</si>
  <si>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t xml:space="preserve">Table 9B: ND-NEED non-domestic building median electricity intensity by building use sample size, 2012-2020. </t>
  </si>
  <si>
    <r>
      <t>Table 9C: ND-NEED non-domestic building median gas intensity by building use, 2012-2020  (kWh/m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</si>
  <si>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t xml:space="preserve">Table 9D: ND-NEED non-domestic building median gas intensity by building use sample size, 2012-2020. </t>
  </si>
  <si>
    <t>Electricity sample size</t>
  </si>
  <si>
    <t>Gas sample size</t>
  </si>
  <si>
    <t xml:space="preserve">Buildings missing floor area information are excluded. </t>
  </si>
  <si>
    <t xml:space="preserve">Table 14A: ND-NEED non-domestic building median electricity consumption by building use, 2012 - 2020 (kWh). </t>
  </si>
  <si>
    <t>Table 14C: ND-NEED non-domestic building median gas consumption by building use, 2012 - 2020 (kWh)</t>
  </si>
  <si>
    <t xml:space="preserve">Table 14B: ND-NEED non-domestic building median electricity consumption by building use sample size, 2012 - 2020. </t>
  </si>
  <si>
    <t xml:space="preserve">Table 14D: ND-NEED non-domestic building median gas consumption by building use sample size, 2012 - 2020. </t>
  </si>
  <si>
    <t xml:space="preserve">Table 16: Gas meter consumption bands of buildings in the ND-NEED sample, 2022. </t>
  </si>
  <si>
    <t>Electricity sample size 2019</t>
  </si>
  <si>
    <t>Electricity sample size 2020</t>
  </si>
  <si>
    <t>Gas sample size 2019</t>
  </si>
  <si>
    <t>Gas sample size 2020</t>
  </si>
  <si>
    <t>Existing buildings newly allocated UPRNs in 2022 stock</t>
  </si>
  <si>
    <t>Table 20A: Additions to the ND-NEED building stock, by building use, from March 2020 to March 2022</t>
  </si>
  <si>
    <t>[no data]</t>
  </si>
  <si>
    <t>Table 8A-8B</t>
  </si>
  <si>
    <t>Table 8C-8D</t>
  </si>
  <si>
    <t>ND-NEED non-domestic building electricity consumption by building use, 2012-2020.</t>
  </si>
  <si>
    <t>ND-NEED non-domestic building gas consumption by building use, 2012-2020.</t>
  </si>
  <si>
    <t>Table 9A-9B</t>
  </si>
  <si>
    <t>Table 9C-9D</t>
  </si>
  <si>
    <t xml:space="preserve">ND-NEED non-domestic building median electricity intensity by building use, 2012-2020. </t>
  </si>
  <si>
    <t xml:space="preserve">ND-NEED non-domestic building median gas intensity by building use, 2012-2020. </t>
  </si>
  <si>
    <t>Table 14A-14B</t>
  </si>
  <si>
    <t>Table 14C-14D</t>
  </si>
  <si>
    <t xml:space="preserve">ND-NEED non-domestic building median electricity consumption by building use, 2012 - 2020. </t>
  </si>
  <si>
    <t xml:space="preserve">ND-NEED non-domestic building median gas consumption by building use, 2012 - 2020. </t>
  </si>
  <si>
    <t>Table 20B: Removals from the ND-NEED building stock, from March 2020 to March 2022</t>
  </si>
  <si>
    <t>ND-NEED non-domestic additions and removals, by building use, end of March 2022</t>
  </si>
  <si>
    <t>The latest ND NEED report and accompanying methodology note can be found at:</t>
  </si>
  <si>
    <t>ND-NEED 2022</t>
  </si>
  <si>
    <t>Building numbers and sum of floor areas that round to &lt;1000 are suppressed, indicated by a blank cell.</t>
  </si>
  <si>
    <t>[no data] is where no floor area data are available for these buildings.</t>
  </si>
  <si>
    <t>Data in these tables shows the breakdown of the non-domestic building stock in England and Wales (by business size and year of construction), and provides:</t>
  </si>
  <si>
    <t xml:space="preserve">Information on non-domestic building energy consumption and intensity (broken down by building use, building size and business size). </t>
  </si>
  <si>
    <t xml:space="preserve">Information on the non-domestic building stock, reflecting the poisition at the end of March 2022. </t>
  </si>
  <si>
    <t>Changes over time to the non-domestic building stock are not factored into the analysis for tables 1-19, with tables 20A-20B presenting an analysis of the change in stock between 2020 and 2022</t>
  </si>
  <si>
    <t>Blank cells are because no data are available for these buildings.</t>
  </si>
  <si>
    <t>Blank cells are because no floor area data are available for these buildings.</t>
  </si>
  <si>
    <t>Sample sizes of &lt;1000 are suppressed, indicated by a blank cell.</t>
  </si>
  <si>
    <t>Consumption values that round to less than 1TWh are suppressed, indicated by a blank cell.</t>
  </si>
  <si>
    <t>Total buildings, March 2022</t>
  </si>
  <si>
    <t>Total buildings,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</si>
</sst>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1"/>
      <color rgb="FF0070C0"/>
      <name val="Calibri"/>
      <family val="2"/>
      <scheme val="minor"/>
    </font>
    <font>
      <sz val="11"/>
      <name val="Arial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0" fontId="13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3" borderId="0" xfId="0" applyFont="1" applyFill="1"/>
    <xf numFmtId="0" fontId="11" fillId="4" borderId="0" xfId="0" applyFont="1" applyFill="1"/>
    <xf numFmtId="0" fontId="12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3" borderId="0" xfId="0" applyFont="1" applyFill="1"/>
    <xf numFmtId="0" fontId="14" fillId="3" borderId="0" xfId="2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1" applyFont="1" applyFill="1"/>
    <xf numFmtId="0" fontId="14" fillId="0" borderId="0" xfId="3" applyFont="1"/>
    <xf numFmtId="0" fontId="16" fillId="0" borderId="0" xfId="3" applyFont="1"/>
    <xf numFmtId="3" fontId="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7" fillId="0" borderId="0" xfId="0" applyNumberFormat="1" applyFont="1" applyBorder="1" applyAlignment="1"/>
    <xf numFmtId="9" fontId="1" fillId="0" borderId="0" xfId="0" applyNumberFormat="1" applyFont="1"/>
    <xf numFmtId="9" fontId="4" fillId="0" borderId="0" xfId="0" applyNumberFormat="1" applyFont="1"/>
    <xf numFmtId="3" fontId="0" fillId="0" borderId="0" xfId="0" applyNumberFormat="1"/>
    <xf numFmtId="3" fontId="14" fillId="0" borderId="0" xfId="3" applyNumberFormat="1" applyFont="1"/>
    <xf numFmtId="9" fontId="1" fillId="0" borderId="0" xfId="0" applyNumberFormat="1" applyFont="1" applyFill="1"/>
    <xf numFmtId="3" fontId="16" fillId="0" borderId="0" xfId="3" applyNumberFormat="1" applyFont="1"/>
    <xf numFmtId="9" fontId="4" fillId="0" borderId="0" xfId="0" applyNumberFormat="1" applyFont="1" applyFill="1"/>
    <xf numFmtId="9" fontId="0" fillId="0" borderId="0" xfId="0" applyNumberFormat="1"/>
    <xf numFmtId="0" fontId="20" fillId="0" borderId="0" xfId="0" applyFont="1"/>
    <xf numFmtId="3" fontId="14" fillId="0" borderId="0" xfId="3" applyNumberFormat="1" applyFont="1" applyAlignment="1">
      <alignment horizontal="right"/>
    </xf>
    <xf numFmtId="3" fontId="16" fillId="0" borderId="0" xfId="3" applyNumberFormat="1" applyFont="1" applyAlignment="1">
      <alignment horizontal="right"/>
    </xf>
    <xf numFmtId="0" fontId="19" fillId="0" borderId="0" xfId="0" applyFont="1"/>
    <xf numFmtId="3" fontId="19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4" fillId="0" borderId="0" xfId="0" applyNumberFormat="1" applyFont="1" applyFill="1"/>
    <xf numFmtId="1" fontId="0" fillId="0" borderId="0" xfId="4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horizontal="left"/>
    </xf>
    <xf numFmtId="0" fontId="26" fillId="0" borderId="0" xfId="0" applyFont="1"/>
    <xf numFmtId="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5" fontId="0" fillId="0" borderId="0" xfId="0" applyNumberFormat="1"/>
    <xf numFmtId="9" fontId="0" fillId="0" borderId="0" xfId="4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" fontId="16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9" fontId="14" fillId="0" borderId="0" xfId="3" applyNumberFormat="1" applyFont="1"/>
    <xf numFmtId="0" fontId="27" fillId="0" borderId="0" xfId="0" applyFont="1"/>
    <xf numFmtId="0" fontId="28" fillId="0" borderId="0" xfId="0" applyFont="1"/>
    <xf numFmtId="165" fontId="1" fillId="0" borderId="0" xfId="0" applyNumberFormat="1" applyFont="1" applyFill="1"/>
    <xf numFmtId="10" fontId="0" fillId="0" borderId="0" xfId="0" applyNumberFormat="1"/>
    <xf numFmtId="3" fontId="27" fillId="0" borderId="0" xfId="0" applyNumberFormat="1" applyFont="1"/>
    <xf numFmtId="1" fontId="29" fillId="0" borderId="0" xfId="0" applyNumberFormat="1" applyFont="1"/>
    <xf numFmtId="0" fontId="0" fillId="0" borderId="0" xfId="0" applyAlignment="1">
      <alignment wrapText="1"/>
    </xf>
    <xf numFmtId="9" fontId="4" fillId="0" borderId="0" xfId="0" applyNumberFormat="1" applyFont="1" applyAlignment="1">
      <alignment horizontal="right" wrapText="1"/>
    </xf>
    <xf numFmtId="9" fontId="14" fillId="0" borderId="0" xfId="3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0" fontId="15" fillId="3" borderId="0" xfId="1" quotePrefix="1" applyFont="1" applyFill="1"/>
    <xf numFmtId="9" fontId="7" fillId="0" borderId="0" xfId="0" applyNumberFormat="1" applyFont="1" applyBorder="1" applyAlignment="1"/>
    <xf numFmtId="164" fontId="7" fillId="0" borderId="0" xfId="5" applyNumberFormat="1" applyFont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0" fillId="0" borderId="0" xfId="4" applyNumberFormat="1" applyFont="1"/>
    <xf numFmtId="9" fontId="19" fillId="0" borderId="0" xfId="0" applyNumberFormat="1" applyFont="1"/>
    <xf numFmtId="0" fontId="15" fillId="3" borderId="0" xfId="1" applyFont="1" applyFill="1" applyBorder="1" applyAlignment="1" applyProtection="1">
      <alignment horizontal="lef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25" fillId="0" borderId="0" xfId="3" applyFont="1" applyAlignment="1">
      <alignment vertical="center"/>
    </xf>
    <xf numFmtId="0" fontId="25" fillId="0" borderId="0" xfId="3" applyFont="1" applyAlignment="1">
      <alignment horizontal="left" vertical="center"/>
    </xf>
    <xf numFmtId="0" fontId="0" fillId="0" borderId="0" xfId="0" applyAlignment="1">
      <alignment horizontal="left"/>
    </xf>
    <xf numFmtId="0" fontId="34" fillId="0" borderId="0" xfId="0" applyFont="1"/>
    <xf numFmtId="3" fontId="33" fillId="0" borderId="0" xfId="0" applyNumberFormat="1" applyFont="1" applyAlignment="1">
      <alignment horizontal="right"/>
    </xf>
    <xf numFmtId="1" fontId="35" fillId="0" borderId="0" xfId="0" applyNumberFormat="1" applyFont="1" applyAlignment="1">
      <alignment horizontal="right"/>
    </xf>
    <xf numFmtId="3" fontId="33" fillId="0" borderId="0" xfId="0" applyNumberFormat="1" applyFont="1"/>
    <xf numFmtId="3" fontId="32" fillId="0" borderId="0" xfId="0" applyNumberFormat="1" applyFont="1"/>
    <xf numFmtId="0" fontId="4" fillId="0" borderId="0" xfId="0" applyFont="1" applyAlignment="1">
      <alignment horizontal="left" wrapText="1"/>
    </xf>
    <xf numFmtId="164" fontId="17" fillId="0" borderId="0" xfId="5" applyNumberFormat="1" applyFont="1" applyAlignment="1">
      <alignment horizontal="right"/>
    </xf>
    <xf numFmtId="0" fontId="15" fillId="0" borderId="0" xfId="1" applyFont="1"/>
    <xf numFmtId="0" fontId="3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2" fillId="0" borderId="0" xfId="0" applyFont="1" applyAlignment="1"/>
    <xf numFmtId="0" fontId="34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1" fontId="14" fillId="5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">
    <cellStyle name="Comma" xfId="5" builtinId="3"/>
    <cellStyle name="Hyperlink" xfId="1" builtinId="8"/>
    <cellStyle name="Normal" xfId="0" builtinId="0"/>
    <cellStyle name="Normal 2" xfId="2" xr:uid="{531BD713-7419-42AA-BF7C-3C4D3DB69527}"/>
    <cellStyle name="Normal 7" xfId="3" xr:uid="{68BD3579-03F0-4A3E-8F3A-875703402022}"/>
    <cellStyle name="Percent" xfId="4" builtinId="5"/>
  </cellStyles>
  <dxfs count="2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0</xdr:row>
      <xdr:rowOff>160734</xdr:rowOff>
    </xdr:from>
    <xdr:to>
      <xdr:col>19</xdr:col>
      <xdr:colOff>96045</xdr:colOff>
      <xdr:row>4</xdr:row>
      <xdr:rowOff>69452</xdr:rowOff>
    </xdr:to>
    <xdr:pic>
      <xdr:nvPicPr>
        <xdr:cNvPr id="2" name="irc_mi" descr="Image result for beis logo">
          <a:extLst>
            <a:ext uri="{FF2B5EF4-FFF2-40B4-BE49-F238E27FC236}">
              <a16:creationId xmlns:a16="http://schemas.microsoft.com/office/drawing/2014/main" id="{9534DE18-0EEC-42F8-ACED-BB7AEE5D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160734"/>
          <a:ext cx="2453482" cy="118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DE6F0B-DECA-4E8C-9AEE-B6490346667D}" name="Table1" displayName="Table1" ref="A6:E17" totalsRowShown="0" headerRowDxfId="266" dataDxfId="265">
  <autoFilter ref="A6:E17" xr:uid="{99DE6F0B-DECA-4E8C-9AEE-B6490346667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7C00E25-434A-45F0-A24E-5BD80074BB2E}" name="Building use" dataDxfId="264" dataCellStyle="Normal 7"/>
    <tableColumn id="2" xr3:uid="{2DD7D88F-D61D-4140-A418-30231556BCF9}" name="Number of buildings " dataDxfId="263" dataCellStyle="Normal 7"/>
    <tableColumn id="3" xr3:uid="{07203256-CA6A-48F4-A8F3-3FFE7BC06F59}" name="% of buildings " dataDxfId="262">
      <calculatedColumnFormula>B7/$B$17</calculatedColumnFormula>
    </tableColumn>
    <tableColumn id="4" xr3:uid="{760E8D26-9505-4573-916E-23F6C149D177}" name="Total floor area (m2)" dataDxfId="261"/>
    <tableColumn id="5" xr3:uid="{D17687A6-E438-479D-82DC-8136CAA2F19F}" name="% of total floor area " dataDxfId="260">
      <calculatedColumnFormula>D7/$D$17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355049E-342D-4131-BC7B-BC8C74E85348}" name="Table8c" displayName="Table8c" ref="A4:J15" totalsRowShown="0" headerRowDxfId="209" dataDxfId="208">
  <autoFilter ref="A4:J15" xr:uid="{E355049E-342D-4131-BC7B-BC8C74E8534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B296BB3-9C9D-4FCF-B048-A46C507AB30F}" name="Building use" dataDxfId="207"/>
    <tableColumn id="2" xr3:uid="{D27D0AED-52AB-4CF0-8407-BB039D0F1216}" name="2012" dataDxfId="206"/>
    <tableColumn id="3" xr3:uid="{0B15EF04-A159-44E9-A2CD-8A7746BBF452}" name="2013" dataDxfId="205"/>
    <tableColumn id="4" xr3:uid="{2ABC0731-B2B6-409A-9DCA-74C84690AE8D}" name="2014" dataDxfId="204"/>
    <tableColumn id="5" xr3:uid="{D84D52E0-317E-4E9B-97C4-4F99546198E5}" name="2015" dataDxfId="203"/>
    <tableColumn id="6" xr3:uid="{A58D573E-6021-4081-A7CF-B33643E75FC7}" name="2016" dataDxfId="202"/>
    <tableColumn id="7" xr3:uid="{CC678944-D119-4E5F-B00C-73A59A5C4689}" name="2017" dataDxfId="201"/>
    <tableColumn id="8" xr3:uid="{570A9C9F-3635-4683-844F-E14DD2EB011A}" name="2018" dataDxfId="200"/>
    <tableColumn id="9" xr3:uid="{454E2C18-C9D5-49BB-B967-6D70EB06B9CA}" name="2019" dataDxfId="199"/>
    <tableColumn id="10" xr3:uid="{D7B6ACF1-D580-4F73-AD59-855C50D0118A}" name="2020" dataDxfId="19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EDA18F-572E-41F0-A998-11E9D9777ACF}" name="Table8d" displayName="Table8d" ref="A18:J29" totalsRowShown="0" headerRowDxfId="197" dataDxfId="196">
  <autoFilter ref="A18:J29" xr:uid="{5EEDA18F-572E-41F0-A998-11E9D9777A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415C959-A14E-457F-AF5E-F99910420DE1}" name="Building use" dataDxfId="195"/>
    <tableColumn id="2" xr3:uid="{6D3C76FD-3225-4BD3-827D-B6AC80C6E676}" name="2012" dataDxfId="194"/>
    <tableColumn id="3" xr3:uid="{0A85FDB2-16CF-4F21-A543-F45B9DF9E950}" name="2013" dataDxfId="193"/>
    <tableColumn id="4" xr3:uid="{315FB57B-ACDD-47CC-9397-56F616B4ADB3}" name="2014" dataDxfId="192"/>
    <tableColumn id="5" xr3:uid="{9A40F688-B2DD-46FD-9D80-EBCCAE07903A}" name="2015" dataDxfId="191"/>
    <tableColumn id="6" xr3:uid="{535E5B4F-CFE6-4DFE-9C41-FBBC55C44E1D}" name="2016" dataDxfId="190"/>
    <tableColumn id="7" xr3:uid="{70A38BAC-0323-4933-B13B-474261B78734}" name="2017" dataDxfId="189"/>
    <tableColumn id="8" xr3:uid="{E76331CC-78BF-4851-B129-4F1598EB8605}" name="2018" dataDxfId="188"/>
    <tableColumn id="9" xr3:uid="{5CE703E1-F734-48FD-828F-9EFDD270DA8D}" name="2019" dataDxfId="187"/>
    <tableColumn id="10" xr3:uid="{B42D3D84-9CCF-465B-8B71-F191DB6AF0A4}" name="2020" dataDxfId="18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694BE5B-E899-4460-A99A-6EA224D6D720}" name="Table9a" displayName="Table9a" ref="A5:J17" totalsRowShown="0" headerRowDxfId="185" dataDxfId="184">
  <autoFilter ref="A5:J17" xr:uid="{4694BE5B-E899-4460-A99A-6EA224D6D7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48D4BA8-7DA5-4897-A3C2-B54033DB7E56}" name="Building use" dataDxfId="183"/>
    <tableColumn id="2" xr3:uid="{A385914A-6ABE-498D-9DB6-C6D158E3DCEF}" name="2012" dataDxfId="182"/>
    <tableColumn id="3" xr3:uid="{44032B3D-15E3-454D-AB2D-1B9CFEA3E06C}" name="2013" dataDxfId="181"/>
    <tableColumn id="4" xr3:uid="{98950CAC-6369-4F62-984E-F1D684DA09E9}" name="2014" dataDxfId="180"/>
    <tableColumn id="5" xr3:uid="{D5B19174-1338-4129-A960-7272812DE1CC}" name="2015" dataDxfId="179"/>
    <tableColumn id="6" xr3:uid="{F5F0911C-D0AA-4D99-8944-820C23C6182A}" name="2016" dataDxfId="178"/>
    <tableColumn id="7" xr3:uid="{622F3650-2461-410A-9905-CF478C54FD45}" name="2017" dataDxfId="177"/>
    <tableColumn id="8" xr3:uid="{122C98E2-B062-40AB-AF42-09EDF09CC0AE}" name="2018" dataDxfId="176"/>
    <tableColumn id="9" xr3:uid="{48FB0656-44BC-4CD7-AB92-6936B7AF9B63}" name="2019" dataDxfId="175"/>
    <tableColumn id="10" xr3:uid="{E76461F9-291D-4E69-8336-C6BFAB33EC5C}" name="2020" dataDxfId="17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BA5D656-3BA1-4975-92AE-347A37EB4904}" name="Table9b" displayName="Table9b" ref="A21:J33" totalsRowShown="0" headerRowDxfId="173" dataDxfId="172">
  <autoFilter ref="A21:J33" xr:uid="{1BA5D656-3BA1-4975-92AE-347A37EB490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D64DCB2-B9CC-4234-A614-A53ADFAF6FCE}" name="Building use" dataDxfId="171"/>
    <tableColumn id="2" xr3:uid="{7156C500-DAA1-4574-A699-BDCB816B892B}" name="2012" dataDxfId="170"/>
    <tableColumn id="3" xr3:uid="{D0BD83C9-AF7A-4214-AA0D-3FB3122B35BF}" name="2013" dataDxfId="169"/>
    <tableColumn id="4" xr3:uid="{E9D50012-E253-4E09-922E-E7BF025B2A7B}" name="2014" dataDxfId="168"/>
    <tableColumn id="5" xr3:uid="{582FB5B6-4142-469F-9EB5-2E3D820698C1}" name="2015" dataDxfId="167"/>
    <tableColumn id="6" xr3:uid="{F56B6C94-B08A-4F52-AC16-E2CE134EB64B}" name="2016" dataDxfId="166"/>
    <tableColumn id="7" xr3:uid="{D1FD1B22-5BB9-44FF-B363-01BE61C1231D}" name="2017" dataDxfId="165"/>
    <tableColumn id="8" xr3:uid="{CEDCEA49-6FFC-4665-8366-60F80602B7C2}" name="2018" dataDxfId="164"/>
    <tableColumn id="9" xr3:uid="{EB7478F7-28B7-4BE8-9ECD-94D343E0931E}" name="2019" dataDxfId="163"/>
    <tableColumn id="10" xr3:uid="{61B0A985-E892-416E-BFEA-A00619D5E23B}" name="2020" dataDxfId="16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772E3F0-FCBA-44B6-B06E-644F75346CAD}" name="Table9c" displayName="Table9c" ref="A6:J18" totalsRowShown="0" headerRowDxfId="161" dataDxfId="160">
  <autoFilter ref="A6:J18" xr:uid="{F772E3F0-FCBA-44B6-B06E-644F75346C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A0373A9-C473-4280-BF45-E322B92AAE1B}" name="Building use" dataDxfId="159"/>
    <tableColumn id="2" xr3:uid="{325141D9-87A6-4008-AFF2-28D5BF1C4DA1}" name="2012" dataDxfId="158"/>
    <tableColumn id="3" xr3:uid="{DF54524D-B13F-4C22-A96B-BDCB74954441}" name="2013" dataDxfId="157"/>
    <tableColumn id="4" xr3:uid="{8B031566-A797-4926-B818-3D0694BB5504}" name="2014" dataDxfId="156"/>
    <tableColumn id="5" xr3:uid="{B109BED3-3E03-415A-AA6E-2E8B0A5C64F8}" name="2015" dataDxfId="155"/>
    <tableColumn id="6" xr3:uid="{2E74B905-1768-4429-B3B8-E07C6DFDE156}" name="2016" dataDxfId="154"/>
    <tableColumn id="7" xr3:uid="{C36C36BF-15C9-4929-A4D8-8A9FF5ED8E42}" name="2017" dataDxfId="153"/>
    <tableColumn id="8" xr3:uid="{FA0AED72-E8C0-4BC5-8846-FA7639C9E8CC}" name="2018" dataDxfId="152"/>
    <tableColumn id="9" xr3:uid="{72DA53B1-448D-4009-89A8-C92A5F4DDBC6}" name="2019" dataDxfId="151"/>
    <tableColumn id="10" xr3:uid="{B63390BC-8435-4618-85C7-C0B1F91D891F}" name="2020" dataDxfId="15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34F87C5-8AE4-4B56-84D0-DC5890F22C80}" name="Table9d" displayName="Table9d" ref="A22:J34" totalsRowShown="0" headerRowDxfId="149" dataDxfId="148">
  <autoFilter ref="A22:J34" xr:uid="{D34F87C5-8AE4-4B56-84D0-DC5890F22C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10E61AA-D011-45A1-9BCC-AE51E30535D7}" name="Building use" dataDxfId="147"/>
    <tableColumn id="2" xr3:uid="{1D049BF4-7FC6-4194-8761-E6BB3B584F3D}" name="2012" dataDxfId="146"/>
    <tableColumn id="3" xr3:uid="{E37B60FD-E395-44EA-B50D-23E8132AD5B5}" name="2013" dataDxfId="145"/>
    <tableColumn id="4" xr3:uid="{03846700-550F-4924-87AE-5FA7CAA0B6FC}" name="2014" dataDxfId="144"/>
    <tableColumn id="5" xr3:uid="{32CFDF92-7ABB-4BBE-9690-78DE8C27C7C6}" name="2015" dataDxfId="143"/>
    <tableColumn id="6" xr3:uid="{00E556DD-FE2C-4DAA-ACBC-AC7B33DB74EA}" name="2016" dataDxfId="142"/>
    <tableColumn id="7" xr3:uid="{71630256-20D2-4E67-B8BB-4E19BCF1916E}" name="2017" dataDxfId="141"/>
    <tableColumn id="8" xr3:uid="{C1D8357A-C554-496B-93CE-0F5552F1457D}" name="2018" dataDxfId="140"/>
    <tableColumn id="9" xr3:uid="{68E67850-665B-4604-A15B-A0079CCD128C}" name="2019" dataDxfId="139"/>
    <tableColumn id="10" xr3:uid="{8DAB8666-070A-46AA-9D9A-D726557567C5}" name="2020" dataDxfId="13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8FB6B35-BA17-4FB1-B5B3-0C3687879974}" name="Table10" displayName="Table10" ref="A4:E13" totalsRowShown="0" headerRowDxfId="137" dataDxfId="136">
  <autoFilter ref="A4:E13" xr:uid="{E8FB6B35-BA17-4FB1-B5B3-0C36878799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7BEA98-5127-4C42-8F91-33F0E71542A7}" name="Building size" dataDxfId="135"/>
    <tableColumn id="2" xr3:uid="{6C9DAFB1-E4D3-4802-AEF5-C36F7B1BB007}" name="Electricity consumption (TWh)" dataDxfId="134"/>
    <tableColumn id="3" xr3:uid="{B81D45EF-0B0A-4838-A445-AFD85F42251F}" name="Gas consumption (TWh)" dataDxfId="133"/>
    <tableColumn id="4" xr3:uid="{0B2BD322-6831-4948-8D25-479CACBA4946}" name="Electricity sample size" dataDxfId="132"/>
    <tableColumn id="5" xr3:uid="{6946344B-4170-4BEC-86F8-B805D67136F1}" name="Gas sample size" dataDxfId="131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0661856-F083-453B-8ADC-B6460EEAD480}" name="Table11" displayName="Table11" ref="A7:E16" totalsRowShown="0" headerRowDxfId="130" dataDxfId="129">
  <autoFilter ref="A7:E16" xr:uid="{20661856-F083-453B-8ADC-B6460EEAD48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4A5D99D-982C-472F-8DDA-D3EE91965FF8}" name="Building size" dataDxfId="128"/>
    <tableColumn id="2" xr3:uid="{137273E3-71C6-4E5A-A11F-1F1298507BCD}" name="Median electricity intensity (kWh/m2)" dataDxfId="127"/>
    <tableColumn id="3" xr3:uid="{C72DF7BA-EE43-4BF0-A961-4EF768B8ADC7}" name="Median gas intensity (kWh/m2)" dataDxfId="126"/>
    <tableColumn id="4" xr3:uid="{09B5A8AD-9E9C-44AD-BA58-E289BB2EC08D}" name="Electricity sample size" dataDxfId="125"/>
    <tableColumn id="5" xr3:uid="{DC0D4EC6-A324-48C1-8C6C-A210FAF8079C}" name="Gas sample size" dataDxfId="12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4EA03BE-B6DC-4B75-A8B7-8CA136BEAC06}" name="Table12" displayName="Table12" ref="A4:E11" totalsRowShown="0" headerRowDxfId="123" dataDxfId="122">
  <autoFilter ref="A4:E11" xr:uid="{24EA03BE-B6DC-4B75-A8B7-8CA136BEAC0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716F0AE-0E0A-4AAE-9805-1AD7E30E58F1}" name="Business size " dataDxfId="121" dataCellStyle="Normal 7"/>
    <tableColumn id="2" xr3:uid="{C9BC807E-D8D6-4C52-ACE5-794FDC88E847}" name="Electricity consumption (TWh)" dataDxfId="120"/>
    <tableColumn id="3" xr3:uid="{D1538E16-4FFB-4FE6-B83D-BCDA368ABD84}" name="Gas consumption (TWh)" dataDxfId="119"/>
    <tableColumn id="4" xr3:uid="{ED8590FE-AF7F-4141-926E-1E02D43043B2}" name="Electricity sample size" dataDxfId="118"/>
    <tableColumn id="5" xr3:uid="{43D5738D-7A45-4C18-80BA-AFD232057184}" name="Gas sample size" dataDxfId="117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0545CB0-9637-4720-A3CF-6A642785DB1A}" name="Table13" displayName="Table13" ref="A6:E13" totalsRowShown="0" headerRowDxfId="116" dataDxfId="115">
  <autoFilter ref="A6:E13" xr:uid="{20545CB0-9637-4720-A3CF-6A642785DB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FC01E51-670F-4C75-B2B8-4C986B895323}" name="Business size " dataDxfId="114" dataCellStyle="Normal 7"/>
    <tableColumn id="2" xr3:uid="{914E402A-E785-4ADA-A210-2F098D235051}" name="Median electricity intensity (kWh/m2)" dataDxfId="113"/>
    <tableColumn id="3" xr3:uid="{08D89E19-6056-4420-9FC2-7A14DC1B71A4}" name="Median gas intensity (kWh/m2)" dataDxfId="112"/>
    <tableColumn id="4" xr3:uid="{DC42B467-6F4A-42C1-AAC3-BB092691C411}" name="Electricity sample size" dataDxfId="111"/>
    <tableColumn id="5" xr3:uid="{255B9AF0-32CA-4354-B3DD-0A55BBAD9BA7}" name="Gas sample size" dataDxfId="1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E4590D-8F8D-4AF8-9867-30C5C678FAA4}" name="Table2" displayName="Table2" ref="A7:E16" totalsRowShown="0" headerRowDxfId="259" dataDxfId="258">
  <autoFilter ref="A7:E16" xr:uid="{E8E4590D-8F8D-4AF8-9867-30C5C678FA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DE18BA-8ADA-4D22-97FF-528453A16CBE}" name="Building size" dataDxfId="257"/>
    <tableColumn id="2" xr3:uid="{6BD474DF-B84D-4F20-A042-8C7AC99A9DEB}" name="Number of buildings " dataDxfId="256" dataCellStyle="Normal 7"/>
    <tableColumn id="3" xr3:uid="{4ADF6696-A1EC-4E7E-BD1D-173654D2FA29}" name="% of buildings " dataDxfId="255"/>
    <tableColumn id="4" xr3:uid="{2C4E5EAF-E0EE-4F16-BE4D-F825676B089D}" name="Sum of floor area (m2)" dataDxfId="254"/>
    <tableColumn id="5" xr3:uid="{13997506-FEDB-47D9-806F-62CBB375EE3F}" name="% of floor area " dataDxfId="253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30E4125-4C11-4C0D-B0BA-20E6FDEEDA42}" name="Table14a" displayName="Table14a" ref="A4:J16" totalsRowShown="0" headerRowDxfId="109" dataDxfId="108">
  <autoFilter ref="A4:J16" xr:uid="{F30E4125-4C11-4C0D-B0BA-20E6FDEEDA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E8DB9FB3-B59F-4BDA-9AFA-33619C9DD063}" name="Building use" dataDxfId="107"/>
    <tableColumn id="2" xr3:uid="{ED8AD11B-7C05-4B6F-8E7B-64F95A9A9741}" name="2012" dataDxfId="106"/>
    <tableColumn id="3" xr3:uid="{11F67EA9-BD99-461E-BF10-6493CE4D5B53}" name="2013" dataDxfId="105"/>
    <tableColumn id="4" xr3:uid="{54D6A450-0282-4F6B-9198-D9341B9C82C6}" name="2014" dataDxfId="104"/>
    <tableColumn id="5" xr3:uid="{0BCD7C73-0406-41C4-85D9-3BFC0434E4CA}" name="2015" dataDxfId="103"/>
    <tableColumn id="6" xr3:uid="{052BFBED-1E2D-4F8D-A38E-21A13FEC0E04}" name="2016" dataDxfId="102"/>
    <tableColumn id="7" xr3:uid="{EA91CE0B-EC89-49F5-A54C-2B376FE62365}" name="2017" dataDxfId="101"/>
    <tableColumn id="8" xr3:uid="{0A2D009A-77ED-45F7-ACFD-34C6BE096CBF}" name="2018" dataDxfId="100"/>
    <tableColumn id="9" xr3:uid="{18465369-DCF0-410C-8BB1-CE60BBD07BBC}" name="2019" dataDxfId="99"/>
    <tableColumn id="10" xr3:uid="{4A423CB8-6D4E-404B-A83D-65417EEB3101}" name="2020" dataDxfId="98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050FDB5-2890-40B1-917B-7E3CD3D4F469}" name="Table14b" displayName="Table14b" ref="A19:J31" totalsRowShown="0" headerRowDxfId="97" dataDxfId="96">
  <autoFilter ref="A19:J31" xr:uid="{B050FDB5-2890-40B1-917B-7E3CD3D4F4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18251CB-6EDF-45EB-9F11-E2781B337574}" name="Building use" dataDxfId="95"/>
    <tableColumn id="2" xr3:uid="{ED4B16A8-BD27-48EE-B831-A4627CD36EED}" name="2012" dataDxfId="94"/>
    <tableColumn id="3" xr3:uid="{744C25DD-EB3E-4EFD-B6AA-01314331E2E8}" name="2013" dataDxfId="93"/>
    <tableColumn id="4" xr3:uid="{A3CF7508-C5A4-42D2-BACF-FEE752097103}" name="2014" dataDxfId="92"/>
    <tableColumn id="5" xr3:uid="{D4BD41A8-B604-4C65-AF15-3CFB8A3A2981}" name="2015" dataDxfId="91"/>
    <tableColumn id="6" xr3:uid="{1BD7794E-E7EB-4704-8303-F48447BAD1B5}" name="2016" dataDxfId="90"/>
    <tableColumn id="7" xr3:uid="{FD938EB4-A34E-472F-AEF5-47AB1978D433}" name="2017" dataDxfId="89"/>
    <tableColumn id="8" xr3:uid="{16FC5210-1AB0-4B51-83BD-F9D124A378D7}" name="2018" dataDxfId="88"/>
    <tableColumn id="9" xr3:uid="{E938A058-BF5F-4CD0-9042-A7EF0C3675CE}" name="2019" dataDxfId="87"/>
    <tableColumn id="10" xr3:uid="{67ECC448-3E4D-4B57-93B3-0BB03907986F}" name="2020" dataDxfId="86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F4DEEB6-0920-44E4-A7A9-13080E1E1813}" name="Table14c" displayName="Table14c" ref="A5:J17" totalsRowShown="0" headerRowDxfId="85" dataDxfId="84">
  <autoFilter ref="A5:J17" xr:uid="{0F4DEEB6-0920-44E4-A7A9-13080E1E181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E796F904-97CC-40F6-9E56-92E58339899A}" name="Building use" dataDxfId="83"/>
    <tableColumn id="2" xr3:uid="{E6D4BA26-C9CF-489B-97EE-E246A9DDC2B7}" name="2012" dataDxfId="82"/>
    <tableColumn id="3" xr3:uid="{7BC3E4F5-797F-426F-9FFD-5A575B7756E1}" name="2013" dataDxfId="81"/>
    <tableColumn id="4" xr3:uid="{0E236E76-05C7-4FE6-992F-57F86FF5162D}" name="2014" dataDxfId="80"/>
    <tableColumn id="5" xr3:uid="{43ECCEA3-47BA-42B9-A710-6F2B0F204793}" name="2015" dataDxfId="79"/>
    <tableColumn id="6" xr3:uid="{23ABB21F-84FF-4079-ADFA-5AD66F060D27}" name="2016" dataDxfId="78"/>
    <tableColumn id="7" xr3:uid="{6F293628-B5D7-426B-BA1B-E4BB5E94E6B9}" name="2017" dataDxfId="77"/>
    <tableColumn id="8" xr3:uid="{089E871E-3AA6-4794-BE56-523591312F88}" name="2018" dataDxfId="76"/>
    <tableColumn id="9" xr3:uid="{43F29CA3-1069-49D6-9172-97815164F75A}" name="2019" dataDxfId="75"/>
    <tableColumn id="10" xr3:uid="{17027C12-BD6E-45FF-AE95-4FA474038DE4}" name="2020" dataDxfId="74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E370952-2FF8-42D2-BA10-97B6B178C96A}" name="Table14d" displayName="Table14d" ref="A20:J32" totalsRowShown="0" headerRowDxfId="73" dataDxfId="72">
  <autoFilter ref="A20:J32" xr:uid="{AE370952-2FF8-42D2-BA10-97B6B178C9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29CA212-496C-4986-BB4B-0C0FE40B304F}" name="Building use" dataDxfId="71"/>
    <tableColumn id="2" xr3:uid="{1073E5AB-1C1C-4584-8A6A-9C063DCFB71B}" name="2012" dataDxfId="70"/>
    <tableColumn id="3" xr3:uid="{676BE49D-51DC-4ADB-B0BB-D435ACBC2F2E}" name="2013" dataDxfId="69"/>
    <tableColumn id="4" xr3:uid="{859B6BF1-2523-40F3-8182-14463777EA53}" name="2014" dataDxfId="68"/>
    <tableColumn id="5" xr3:uid="{9517635A-DA23-4A1F-B179-2E55B2DE061D}" name="2015" dataDxfId="67"/>
    <tableColumn id="6" xr3:uid="{6AD6381D-6BBE-4F7F-977B-5BB78EEA7371}" name="2016" dataDxfId="66"/>
    <tableColumn id="7" xr3:uid="{25F0F5A5-CC8C-44DA-8368-D2969338A85D}" name="2017" dataDxfId="65"/>
    <tableColumn id="8" xr3:uid="{EBF32B0D-E498-409A-8551-8305AD4658C2}" name="2018" dataDxfId="64"/>
    <tableColumn id="9" xr3:uid="{B3844EF8-E385-4736-A893-7C722862FDE8}" name="2019" dataDxfId="63"/>
    <tableColumn id="10" xr3:uid="{FF36C30C-76E9-4ADD-894C-6C2F4C271B9E}" name="2020" dataDxfId="6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055CE5E-47B6-4906-AA02-3937782E1BA0}" name="Table15" displayName="Table15" ref="A8:F18" totalsRowShown="0" headerRowDxfId="61" dataDxfId="60">
  <autoFilter ref="A8:F18" xr:uid="{B055CE5E-47B6-4906-AA02-3937782E1B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D205329-37EE-4541-AA1D-B849B5E2A4A0}" name="Profile class" dataDxfId="59"/>
    <tableColumn id="2" xr3:uid="{91C9E7CF-ADC7-4097-A208-1F8A20354EBF}" name="Description" dataDxfId="58"/>
    <tableColumn id="3" xr3:uid="{BEFE12FE-55E5-4444-95A2-6681E6F1CFB0}" name="Number of buildings" dataDxfId="57"/>
    <tableColumn id="4" xr3:uid="{AF927869-E6BC-45BD-BD18-A0E61FCA8F8D}" name="% of buildings" dataDxfId="56"/>
    <tableColumn id="5" xr3:uid="{C71137CC-C517-46CD-A12B-48AD81679F7C}" name="Electricity consumption (TWh)" dataDxfId="55"/>
    <tableColumn id="6" xr3:uid="{D454165B-CDBB-4737-A087-D52E305EFEA0}" name="% Electricity consumption " dataDxfId="54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5952D1F-4E5F-4342-9F9D-AC1EA2D12742}" name="Table16" displayName="Table16" ref="A5:E9" totalsRowShown="0" headerRowDxfId="53" dataDxfId="52">
  <autoFilter ref="A5:E9" xr:uid="{95952D1F-4E5F-4342-9F9D-AC1EA2D127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2944FD8-04D8-408E-B7FA-CCD433D99743}" name="Consumption band" dataDxfId="51"/>
    <tableColumn id="2" xr3:uid="{9B8A01D5-0438-4935-9CB0-861431F3E248}" name="Number of buildings" dataDxfId="50"/>
    <tableColumn id="3" xr3:uid="{DAE90FB2-06AF-43FD-9E15-7BD6DF3D9B38}" name="% of buildings" dataDxfId="49"/>
    <tableColumn id="4" xr3:uid="{E069F220-E7B8-455F-A542-E7A6610F23CA}" name="Gas consumption (TWh)" dataDxfId="48"/>
    <tableColumn id="5" xr3:uid="{EE5F36C6-C85A-4D00-8783-09B552D6A05C}" name="% Gas consumption " dataDxfId="47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B27F2E7-0AC6-49F3-B8EF-970C9C93B705}" name="Table17" displayName="Table17" ref="A7:J62" totalsRowShown="0" headerRowDxfId="46" dataDxfId="45">
  <autoFilter ref="A7:J62" xr:uid="{7B27F2E7-0AC6-49F3-B8EF-970C9C93B7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CACC8B4-54F2-4BB5-8DB9-E985F93FE5BD}" name="Business size" dataDxfId="44"/>
    <tableColumn id="2" xr3:uid="{EE4ABA71-3C63-4774-9A30-D4E50E053D85}" name="Building size" dataDxfId="43"/>
    <tableColumn id="3" xr3:uid="{C0DC9706-2541-48AF-B802-E6E11B2A64B3}" name="Electricity consumption 2019 (TWh)" dataDxfId="42"/>
    <tableColumn id="4" xr3:uid="{D77A6507-13FF-4225-A634-45EC79E0BA67}" name="Electricity consumption 2020 (TWh)" dataDxfId="41"/>
    <tableColumn id="5" xr3:uid="{96712C88-D29E-465D-BA1F-129E2A819594}" name="Gas consumption 2019 (TWh)" dataDxfId="40"/>
    <tableColumn id="6" xr3:uid="{ACCF94C0-4ABA-4A30-AA38-ECAB4AFE2E49}" name="Gas consumption 2020 (TWh)" dataDxfId="39"/>
    <tableColumn id="7" xr3:uid="{E10B1D63-BD56-4923-9364-FCE3DBEA4206}" name="Electricity sample size 2019" dataDxfId="38"/>
    <tableColumn id="8" xr3:uid="{F8C9DF72-7657-460F-B79C-159A01F7B3A0}" name="Electricity sample size 2020" dataDxfId="37"/>
    <tableColumn id="9" xr3:uid="{83670CEB-AF6B-4F9E-A784-359EE236BB74}" name="Gas sample size 2019" dataDxfId="36"/>
    <tableColumn id="10" xr3:uid="{E5478B24-BA43-4295-BE82-E8A42B9F15CB}" name="Gas sample size 2020" dataDxfId="35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3FC370B-47AD-4FD4-B4CC-3DA9DB4F8278}" name="Table18" displayName="Table18" ref="A7:J78" totalsRowShown="0" headerRowDxfId="34">
  <autoFilter ref="A7:J78" xr:uid="{83FC370B-47AD-4FD4-B4CC-3DA9DB4F82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25663B6-2A1C-42BD-BBD2-650FB27CECB0}" name="Building use" dataDxfId="33" dataCellStyle="Normal 7"/>
    <tableColumn id="2" xr3:uid="{3F07F597-3D79-4E50-B2AE-F2A5C2DC6244}" name="Business size" dataDxfId="32"/>
    <tableColumn id="3" xr3:uid="{999555F9-7861-4624-AC6D-B342E1C51E2F}" name="Electricity consumption 2019 (TWh)" dataDxfId="31"/>
    <tableColumn id="4" xr3:uid="{FDDFC1B2-1417-4DB6-A1AC-9DAA4EEF57F9}" name="Electricity consumption 2020 (TWh)" dataDxfId="30"/>
    <tableColumn id="5" xr3:uid="{38770F42-BB84-45BA-AFEE-048794F6F2D3}" name="Gas consumption 2019(TWh)" dataDxfId="29"/>
    <tableColumn id="6" xr3:uid="{B33ABA9C-9620-4C62-A800-2CC2A142F2E2}" name="Gas consumption 2020 (TWh)" dataDxfId="28"/>
    <tableColumn id="7" xr3:uid="{E9EC5A62-5E77-4C68-875F-BF6FC2341B68}" name="Electricity sample size 2019" dataDxfId="27"/>
    <tableColumn id="8" xr3:uid="{FFAEE176-40C1-40B5-8AD6-435AB90425E6}" name="Electricity sample size 2020" dataDxfId="26"/>
    <tableColumn id="9" xr3:uid="{E3470C4A-6817-4C62-A086-E90071F395EC}" name="Gas sample size 2019"/>
    <tableColumn id="10" xr3:uid="{8AC04B87-4E17-4171-90AF-FA024CFC94A2}" name="Gas sample size 2020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262FEF0-9F40-43E9-83B9-9ED5438676FD}" name="Table19" displayName="Table19" ref="A7:J98" totalsRowShown="0" headerRowDxfId="25">
  <autoFilter ref="A7:J98" xr:uid="{9262FEF0-9F40-43E9-83B9-9ED5438676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1C67D1D-059D-4DA1-B25B-40E50C20D208}" name="Building use" dataDxfId="24" dataCellStyle="Normal 7"/>
    <tableColumn id="2" xr3:uid="{1BF640DC-2D93-4C44-AAAB-DA9EE50B3B2D}" name="Building size" dataDxfId="23"/>
    <tableColumn id="3" xr3:uid="{F6BD45AB-911B-4B58-B64A-AC1FDA32D8FF}" name="Electricity consumption 2019 (TWh)" dataDxfId="22"/>
    <tableColumn id="4" xr3:uid="{6D842A4A-9D35-4CD9-A97A-8FF53A137BEF}" name="Electricity consumption 2020 (TWh)" dataDxfId="21"/>
    <tableColumn id="5" xr3:uid="{27A3F5D2-9E2E-45CC-9FB7-AFC617E203B6}" name="Gas consumption 2019 (TWh)" dataDxfId="20"/>
    <tableColumn id="6" xr3:uid="{D3A3DEBB-598C-49C9-84C0-E514F35F4263}" name="Gas consumption 2020 (TWh)" dataDxfId="19"/>
    <tableColumn id="7" xr3:uid="{C5743741-0E50-4DE6-B0BC-F29300B9B352}" name="Electricity sample size 2019" dataDxfId="18"/>
    <tableColumn id="8" xr3:uid="{85B23D80-0CB1-4D8C-BD32-DBCBCBF4BA94}" name="Electricity sample size 2020" dataDxfId="17"/>
    <tableColumn id="9" xr3:uid="{B31F9033-FCC1-40C1-96CB-330DC44D24DB}" name="Gas sample size 2019" dataDxfId="16"/>
    <tableColumn id="10" xr3:uid="{8C4241F2-0F28-4AFF-BE10-470B8FD80CFF}" name="Gas sample size 2020" dataDxfId="15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0172ED8-EA71-4586-A750-C8671EDB2875}" name="Table20A" displayName="Table20A" ref="A4:G16" totalsRowShown="0" headerRowDxfId="14" dataDxfId="13">
  <autoFilter ref="A4:G16" xr:uid="{F0172ED8-EA71-4586-A750-C8671EDB28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DADF6DB-C2D9-4AD2-9B45-37E666A6994E}" name="Building use" dataDxfId="12"/>
    <tableColumn id="2" xr3:uid="{14FABC81-1296-4874-A4B9-EFFB2599BB9E}" name="Buildings added to ND-NEED stock, 2020-22" dataDxfId="11"/>
    <tableColumn id="3" xr3:uid="{232F624E-14D7-4123-A87A-824019D6A226}" name="Total buildings, March 2022" dataDxfId="10"/>
    <tableColumn id="4" xr3:uid="{51583B96-A2F4-4DD5-A302-7A1989C2EDF9}" name="Average Annual Growth, 2020-22" dataDxfId="9"/>
    <tableColumn id="5" xr3:uid="{436B34EB-29BA-44AC-9D4F-A708B3A50C52}" name="Existing buildings newly allocated UPRNs in 2022 stock" dataDxfId="8"/>
    <tableColumn id="6" xr3:uid="{C6C21EEF-6731-476F-AFBC-F9A18A177D85}" name="Net new buildings added to ND-NEED stock, 2020-2022" dataDxfId="7"/>
    <tableColumn id="7" xr3:uid="{F28AA31F-3673-423F-8998-F9BFF445782F}" name="Net Average Annual Growth, 2020-22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7B4713-D319-43D9-BFF5-C927BD25B8CD}" name="Table3" displayName="Table3" ref="A4:D11" totalsRowShown="0">
  <autoFilter ref="A4:D11" xr:uid="{537B4713-D319-43D9-BFF5-C927BD25B8CD}">
    <filterColumn colId="0" hiddenButton="1"/>
    <filterColumn colId="1" hiddenButton="1"/>
    <filterColumn colId="2" hiddenButton="1"/>
    <filterColumn colId="3" hiddenButton="1"/>
  </autoFilter>
  <tableColumns count="4">
    <tableColumn id="1" xr3:uid="{1F716DA7-F006-4E44-B165-828CCE05CDBF}" name="Year of construction" dataDxfId="252"/>
    <tableColumn id="2" xr3:uid="{7CB03D32-22C9-4E88-AC6B-154B0E491201}" name="Number of buildings" dataDxfId="251"/>
    <tableColumn id="3" xr3:uid="{07015C3F-D4E7-4A7B-A707-BED5A47809F9}" name="% of buildings" dataDxfId="250"/>
    <tableColumn id="4" xr3:uid="{FCFA1090-ABDC-4D67-8179-14D7B441F01A}" name="Floor area constructed (m2)" dataDxfId="249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F14D325-261C-4407-AD5F-E62A4803C08D}" name="Table20B" displayName="Table20B" ref="A19:D30" totalsRowShown="0" headerRowDxfId="5" dataDxfId="4">
  <autoFilter ref="A19:D30" xr:uid="{CF14D325-261C-4407-AD5F-E62A4803C08D}">
    <filterColumn colId="0" hiddenButton="1"/>
    <filterColumn colId="1" hiddenButton="1"/>
    <filterColumn colId="2" hiddenButton="1"/>
    <filterColumn colId="3" hiddenButton="1"/>
  </autoFilter>
  <tableColumns count="4">
    <tableColumn id="1" xr3:uid="{444BB159-E8A2-4934-A70B-4F5EF82308E4}" name="Building use" dataDxfId="3"/>
    <tableColumn id="2" xr3:uid="{11DF25D3-599B-412F-8DCE-B5C74C6D9A37}" name="Removed buildings, 2020-22" dataDxfId="2"/>
    <tableColumn id="3" xr3:uid="{0C601C0D-2416-4581-8204-F05E924CBDCE}" name="Total buildings, March 2020" dataDxfId="1"/>
    <tableColumn id="4" xr3:uid="{18F8D4B7-068B-4F69-A3CD-B59D549E63DD}" name="Average Annual Decline, 2020-22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3AD53F-DE34-4BF8-859B-484CE2636645}" name="Table4" displayName="Table4" ref="A4:C11" totalsRowShown="0">
  <autoFilter ref="A4:C11" xr:uid="{503AD53F-DE34-4BF8-859B-484CE2636645}">
    <filterColumn colId="0" hiddenButton="1"/>
    <filterColumn colId="1" hiddenButton="1"/>
    <filterColumn colId="2" hiddenButton="1"/>
  </autoFilter>
  <tableColumns count="3">
    <tableColumn id="1" xr3:uid="{A874BDCC-029C-4678-B811-E24A6521160A}" name="Business size" dataDxfId="248" dataCellStyle="Normal 7"/>
    <tableColumn id="2" xr3:uid="{6AC496AE-9D82-4016-9C26-08ECB44029B6}" name="Number of buildings" dataDxfId="247" dataCellStyle="Normal 7"/>
    <tableColumn id="3" xr3:uid="{E18A086A-561C-410E-B1B8-355605267F4B}" name="% of buildings" dataDxfId="24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B85AE5-7580-40E8-85D7-C137B90B184E}" name="Table5" displayName="Table5" ref="A9:D100" totalsRowShown="0">
  <autoFilter ref="A9:D100" xr:uid="{62B85AE5-7580-40E8-85D7-C137B90B184E}">
    <filterColumn colId="0" hiddenButton="1"/>
    <filterColumn colId="1" hiddenButton="1"/>
    <filterColumn colId="2" hiddenButton="1"/>
    <filterColumn colId="3" hiddenButton="1"/>
  </autoFilter>
  <tableColumns count="4">
    <tableColumn id="1" xr3:uid="{1B4AD208-59CE-4D8B-8CE7-C4DA886A5450}" name="Building use" dataDxfId="245" dataCellStyle="Normal 7"/>
    <tableColumn id="2" xr3:uid="{7CE519D6-F47C-4372-87B7-39D91AC76453}" name="Building size" dataDxfId="244"/>
    <tableColumn id="3" xr3:uid="{F6B38F11-F8E8-4FFC-B2A6-22E3ECEE5F71}" name="Number of buildings " dataDxfId="243"/>
    <tableColumn id="4" xr3:uid="{FFF4D289-F26D-45AE-A205-F09A33745124}" name="Sum of floor area (m2)" dataDxfId="242" dataCellStyle="Comm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44FFBD-2433-4E38-BCBF-7E48C509CC23}" name="Table6" displayName="Table6" ref="A9:D80" totalsRowShown="0">
  <autoFilter ref="A9:D80" xr:uid="{2044FFBD-2433-4E38-BCBF-7E48C509CC23}">
    <filterColumn colId="0" hiddenButton="1"/>
    <filterColumn colId="1" hiddenButton="1"/>
    <filterColumn colId="2" hiddenButton="1"/>
    <filterColumn colId="3" hiddenButton="1"/>
  </autoFilter>
  <tableColumns count="4">
    <tableColumn id="1" xr3:uid="{67733E0F-3617-4EA2-8B21-74DC3B645CEF}" name="Building use" dataDxfId="241" dataCellStyle="Normal 7"/>
    <tableColumn id="2" xr3:uid="{18D39B81-FC7B-4521-8819-AC0291091854}" name="Business size " dataDxfId="240"/>
    <tableColumn id="3" xr3:uid="{3D3C835F-763E-4052-A0B5-C2B38842A0C4}" name="Number of buildings " dataDxfId="239"/>
    <tableColumn id="4" xr3:uid="{6FF24711-545A-469D-B422-46966BCA566A}" name="Sum of floor area (m2)" dataDxfId="23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63FEE2-DFA0-4C89-B837-B2B27173D9F1}" name="Table7" displayName="Table7" ref="A8:D65" totalsRowShown="0">
  <autoFilter ref="A8:D65" xr:uid="{3263FEE2-DFA0-4C89-B837-B2B27173D9F1}">
    <filterColumn colId="0" hiddenButton="1"/>
    <filterColumn colId="1" hiddenButton="1"/>
    <filterColumn colId="2" hiddenButton="1"/>
    <filterColumn colId="3" hiddenButton="1"/>
  </autoFilter>
  <tableColumns count="4">
    <tableColumn id="1" xr3:uid="{14B9E88E-7BC6-4196-8EA4-2D94FC55DAE3}" name="Building size" dataDxfId="237"/>
    <tableColumn id="2" xr3:uid="{1EE0ACE3-544C-4E90-B7BB-24A3211D8642}" name="Business size " dataDxfId="236"/>
    <tableColumn id="3" xr3:uid="{172CF96E-3412-40C9-B2B7-5709825F22D0}" name="Number of buildings " dataDxfId="235"/>
    <tableColumn id="4" xr3:uid="{7160A387-448B-402B-ACB6-13B9693517DD}" name="Sum of floor area (m2)" dataDxfId="2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6E0234-E8A1-4CA3-BE53-E0219C47FDC6}" name="Table8a" displayName="Table8a" ref="A4:J15" totalsRowShown="0" headerRowDxfId="233" dataDxfId="232">
  <autoFilter ref="A4:J15" xr:uid="{F96E0234-E8A1-4CA3-BE53-E0219C47FD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24DEF57-F624-417C-B584-272CC182FBA5}" name="Building use" dataDxfId="231"/>
    <tableColumn id="2" xr3:uid="{AAD044C1-A10A-4745-AD07-DA2A2AF5A401}" name="2012" dataDxfId="230"/>
    <tableColumn id="3" xr3:uid="{67066CC9-B19A-4E57-AE6A-935A20B1E8E3}" name="2013" dataDxfId="229"/>
    <tableColumn id="4" xr3:uid="{E4BE83A3-7D31-447C-8488-D45A3341F583}" name="2014" dataDxfId="228"/>
    <tableColumn id="5" xr3:uid="{9C93C836-0C1C-4867-B43D-12D23FA76FFD}" name="2015" dataDxfId="227"/>
    <tableColumn id="6" xr3:uid="{C4C64A35-6135-4995-87F6-DC73DD003C87}" name="2016" dataDxfId="226"/>
    <tableColumn id="7" xr3:uid="{2A31A345-FDEF-466A-84A4-1F4EA018F0F0}" name="2017" dataDxfId="225"/>
    <tableColumn id="8" xr3:uid="{7D454255-F29D-422D-B927-FE55B0C443CA}" name="2018" dataDxfId="224"/>
    <tableColumn id="9" xr3:uid="{6D2578E6-A452-49D6-A963-FFCE11E393ED}" name="2019" dataDxfId="223"/>
    <tableColumn id="10" xr3:uid="{8A1C9AF8-30DC-44BC-B34F-AEB5DD02CC20}" name="2020" dataDxfId="22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5979AC-4CC5-4F62-B2E9-28F9C13F6BF4}" name="Table8b" displayName="Table8b" ref="A18:J29" totalsRowShown="0" headerRowDxfId="221" dataDxfId="220">
  <autoFilter ref="A18:J29" xr:uid="{C75979AC-4CC5-4F62-B2E9-28F9C13F6B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4546C56-01DB-4D6F-94DB-CBF5F7989F07}" name="Building use" dataDxfId="219"/>
    <tableColumn id="2" xr3:uid="{79ED7EB1-D982-419A-82D8-930925FEA140}" name="2012" dataDxfId="218"/>
    <tableColumn id="3" xr3:uid="{A1C74A81-4D23-475D-B5E9-2C00742C9F57}" name="2013" dataDxfId="217"/>
    <tableColumn id="4" xr3:uid="{B0035AAF-A2F9-49D2-8C66-2F4915E50828}" name="2014" dataDxfId="216"/>
    <tableColumn id="5" xr3:uid="{CC088464-202A-42D9-A6D4-0C2639B876B2}" name="2015" dataDxfId="215"/>
    <tableColumn id="6" xr3:uid="{035FCF9E-AD67-4BCE-85D3-7706CF99443B}" name="2016" dataDxfId="214"/>
    <tableColumn id="7" xr3:uid="{39A310B0-E6B6-44D6-B597-AE5DE93DFC7E}" name="2017" dataDxfId="213"/>
    <tableColumn id="8" xr3:uid="{A8FA2004-F0B5-4D95-AE0F-09219D89F629}" name="2018" dataDxfId="212"/>
    <tableColumn id="9" xr3:uid="{5BC14593-9393-42C6-B8E6-F39C1BAF0636}" name="2019" dataDxfId="211"/>
    <tableColumn id="10" xr3:uid="{8257DE1A-555D-45C4-A826-F3CFE4687EDE}" name="2020" dataDxfId="2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non-domestic-national-energy-efficiency-data-framework-nd-need-2022" TargetMode="External"/><Relationship Id="rId2" Type="http://schemas.openxmlformats.org/officeDocument/2006/relationships/hyperlink" Target="mailto:energyefficiency.stats@beis.gov.uk" TargetMode="External"/><Relationship Id="rId1" Type="http://schemas.openxmlformats.org/officeDocument/2006/relationships/hyperlink" Target="mailto:newsdesk@beis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www.ofgem.gov.uk/publications-and-updates/balancing-and-settlement-code-bsc-p272-mandatory-half-hourly-settlement-profile-classes-5-8" TargetMode="External"/><Relationship Id="rId1" Type="http://schemas.openxmlformats.org/officeDocument/2006/relationships/hyperlink" Target="https://www.elexon.co.uk/knowledgebase/profile-classes/" TargetMode="External"/><Relationship Id="rId4" Type="http://schemas.openxmlformats.org/officeDocument/2006/relationships/table" Target="../tables/table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80" zoomScaleNormal="80" workbookViewId="0">
      <selection activeCell="M11" sqref="M11"/>
    </sheetView>
  </sheetViews>
  <sheetFormatPr defaultColWidth="8.73046875" defaultRowHeight="13.5" x14ac:dyDescent="0.35"/>
  <cols>
    <col min="1" max="1" width="25.59765625" style="13" customWidth="1"/>
    <col min="2" max="16384" width="8.73046875" style="13"/>
  </cols>
  <sheetData>
    <row r="1" spans="1:15" ht="33.75" customHeight="1" x14ac:dyDescent="0.35">
      <c r="A1" s="11" t="s">
        <v>116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2.25" customHeight="1" x14ac:dyDescent="0.3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0.65" x14ac:dyDescent="0.6">
      <c r="A3" s="14" t="s">
        <v>1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3.9" x14ac:dyDescent="0.4">
      <c r="A4" s="17" t="s">
        <v>115</v>
      </c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32.65" customHeight="1" x14ac:dyDescent="0.4">
      <c r="A5" s="18" t="s">
        <v>2</v>
      </c>
    </row>
    <row r="6" spans="1:15" x14ac:dyDescent="0.35">
      <c r="A6" s="13" t="s">
        <v>241</v>
      </c>
    </row>
    <row r="7" spans="1:15" ht="21.4" customHeight="1" x14ac:dyDescent="0.35">
      <c r="A7" s="13" t="s">
        <v>242</v>
      </c>
    </row>
    <row r="8" spans="1:15" ht="20.25" customHeight="1" x14ac:dyDescent="0.35">
      <c r="A8" s="1" t="s">
        <v>243</v>
      </c>
      <c r="B8" s="1"/>
      <c r="C8" s="1"/>
      <c r="D8" s="1"/>
      <c r="E8" s="1"/>
      <c r="F8" s="1"/>
      <c r="G8" s="1"/>
    </row>
    <row r="9" spans="1:15" ht="18.75" customHeight="1" x14ac:dyDescent="0.35">
      <c r="A9" s="13" t="s">
        <v>244</v>
      </c>
    </row>
    <row r="10" spans="1:15" ht="22.5" customHeight="1" x14ac:dyDescent="0.35">
      <c r="A10" s="13" t="s">
        <v>3</v>
      </c>
    </row>
    <row r="11" spans="1:15" ht="19.149999999999999" customHeight="1" x14ac:dyDescent="0.35">
      <c r="A11" s="13" t="s">
        <v>237</v>
      </c>
    </row>
    <row r="12" spans="1:15" ht="19.149999999999999" customHeight="1" x14ac:dyDescent="0.35">
      <c r="A12" s="21" t="s">
        <v>238</v>
      </c>
    </row>
    <row r="13" spans="1:15" ht="34.9" customHeight="1" x14ac:dyDescent="0.4">
      <c r="A13" s="18" t="s">
        <v>4</v>
      </c>
    </row>
    <row r="14" spans="1:15" x14ac:dyDescent="0.35">
      <c r="A14" s="13" t="s">
        <v>5</v>
      </c>
      <c r="E14" s="13" t="s">
        <v>6</v>
      </c>
      <c r="H14" s="19" t="s">
        <v>7</v>
      </c>
      <c r="I14" s="83" t="s">
        <v>8</v>
      </c>
    </row>
    <row r="15" spans="1:15" x14ac:dyDescent="0.35">
      <c r="A15" s="13" t="s">
        <v>157</v>
      </c>
      <c r="E15" s="13" t="s">
        <v>158</v>
      </c>
      <c r="H15" s="20" t="s">
        <v>7</v>
      </c>
      <c r="I15" s="83" t="s">
        <v>169</v>
      </c>
    </row>
    <row r="16" spans="1:15" ht="33.75" customHeight="1" x14ac:dyDescent="0.4">
      <c r="A16" s="18" t="s">
        <v>9</v>
      </c>
    </row>
    <row r="17" spans="1:15" ht="23.35" customHeight="1" x14ac:dyDescent="0.35">
      <c r="A17" s="13" t="s">
        <v>10</v>
      </c>
      <c r="B17" s="21" t="s">
        <v>134</v>
      </c>
    </row>
    <row r="18" spans="1:15" ht="23.35" customHeight="1" x14ac:dyDescent="0.35">
      <c r="A18" s="13" t="s">
        <v>11</v>
      </c>
      <c r="B18" s="21" t="s">
        <v>135</v>
      </c>
    </row>
    <row r="19" spans="1:15" ht="23.35" customHeight="1" x14ac:dyDescent="0.35">
      <c r="A19" s="13" t="s">
        <v>12</v>
      </c>
      <c r="B19" s="21" t="s">
        <v>136</v>
      </c>
      <c r="M19" s="21"/>
    </row>
    <row r="20" spans="1:15" ht="23.35" customHeight="1" x14ac:dyDescent="0.35">
      <c r="A20" s="13" t="s">
        <v>13</v>
      </c>
      <c r="B20" s="21" t="s">
        <v>137</v>
      </c>
    </row>
    <row r="21" spans="1:15" ht="23.35" customHeight="1" x14ac:dyDescent="0.35">
      <c r="A21" s="13" t="s">
        <v>14</v>
      </c>
      <c r="B21" s="21" t="s">
        <v>138</v>
      </c>
    </row>
    <row r="22" spans="1:15" ht="23.35" customHeight="1" x14ac:dyDescent="0.35">
      <c r="A22" s="13" t="s">
        <v>15</v>
      </c>
      <c r="B22" s="21" t="s">
        <v>139</v>
      </c>
    </row>
    <row r="23" spans="1:15" ht="23.35" customHeight="1" x14ac:dyDescent="0.35">
      <c r="A23" s="13" t="s">
        <v>16</v>
      </c>
      <c r="B23" s="21" t="s">
        <v>140</v>
      </c>
    </row>
    <row r="24" spans="1:15" ht="23.35" customHeight="1" x14ac:dyDescent="0.35">
      <c r="A24" s="13" t="s">
        <v>223</v>
      </c>
      <c r="B24" s="21" t="s">
        <v>225</v>
      </c>
    </row>
    <row r="25" spans="1:15" ht="23.35" customHeight="1" x14ac:dyDescent="0.35">
      <c r="A25" s="13" t="s">
        <v>224</v>
      </c>
      <c r="B25" s="21" t="s">
        <v>226</v>
      </c>
    </row>
    <row r="26" spans="1:15" ht="23.35" customHeight="1" x14ac:dyDescent="0.35">
      <c r="A26" s="13" t="s">
        <v>227</v>
      </c>
      <c r="B26" s="21" t="s">
        <v>229</v>
      </c>
    </row>
    <row r="27" spans="1:15" ht="23.35" customHeight="1" x14ac:dyDescent="0.35">
      <c r="A27" s="13" t="s">
        <v>228</v>
      </c>
      <c r="B27" s="21" t="s">
        <v>230</v>
      </c>
    </row>
    <row r="28" spans="1:15" ht="23.35" customHeight="1" x14ac:dyDescent="0.35">
      <c r="A28" s="13" t="s">
        <v>17</v>
      </c>
      <c r="B28" s="21" t="s">
        <v>141</v>
      </c>
    </row>
    <row r="29" spans="1:15" ht="23.35" customHeight="1" x14ac:dyDescent="0.35">
      <c r="A29" s="13" t="s">
        <v>18</v>
      </c>
      <c r="B29" s="21" t="s">
        <v>142</v>
      </c>
    </row>
    <row r="30" spans="1:15" ht="23.35" customHeight="1" x14ac:dyDescent="0.35">
      <c r="A30" s="13" t="s">
        <v>19</v>
      </c>
      <c r="B30" s="21" t="s">
        <v>143</v>
      </c>
      <c r="O30" s="21"/>
    </row>
    <row r="31" spans="1:15" ht="23.35" customHeight="1" x14ac:dyDescent="0.35">
      <c r="A31" s="13" t="s">
        <v>20</v>
      </c>
      <c r="B31" s="21" t="s">
        <v>144</v>
      </c>
      <c r="O31" s="21"/>
    </row>
    <row r="32" spans="1:15" ht="23.35" customHeight="1" x14ac:dyDescent="0.35">
      <c r="A32" s="13" t="s">
        <v>231</v>
      </c>
      <c r="B32" s="21" t="s">
        <v>233</v>
      </c>
    </row>
    <row r="33" spans="1:2" ht="23.35" customHeight="1" x14ac:dyDescent="0.35">
      <c r="A33" s="13" t="s">
        <v>232</v>
      </c>
      <c r="B33" s="21" t="s">
        <v>234</v>
      </c>
    </row>
    <row r="34" spans="1:2" ht="23.35" customHeight="1" x14ac:dyDescent="0.35">
      <c r="A34" s="13" t="s">
        <v>21</v>
      </c>
      <c r="B34" s="21" t="s">
        <v>145</v>
      </c>
    </row>
    <row r="35" spans="1:2" ht="23.35" customHeight="1" x14ac:dyDescent="0.35">
      <c r="A35" s="13" t="s">
        <v>22</v>
      </c>
      <c r="B35" s="21" t="s">
        <v>146</v>
      </c>
    </row>
    <row r="36" spans="1:2" ht="23.35" customHeight="1" x14ac:dyDescent="0.35">
      <c r="A36" s="13" t="s">
        <v>23</v>
      </c>
      <c r="B36" s="21" t="s">
        <v>149</v>
      </c>
    </row>
    <row r="37" spans="1:2" ht="23.35" customHeight="1" x14ac:dyDescent="0.35">
      <c r="A37" s="13" t="s">
        <v>24</v>
      </c>
      <c r="B37" s="21" t="s">
        <v>148</v>
      </c>
    </row>
    <row r="38" spans="1:2" ht="23.35" customHeight="1" x14ac:dyDescent="0.35">
      <c r="A38" s="13" t="s">
        <v>25</v>
      </c>
      <c r="B38" s="21" t="s">
        <v>147</v>
      </c>
    </row>
    <row r="39" spans="1:2" ht="23.35" customHeight="1" x14ac:dyDescent="0.35">
      <c r="A39" s="13" t="s">
        <v>163</v>
      </c>
      <c r="B39" s="76" t="s">
        <v>236</v>
      </c>
    </row>
  </sheetData>
  <hyperlinks>
    <hyperlink ref="B26" location="'Table 9A-9B'!A1" display="ND-NEED non-domestic building median electricity intensity by building use, 2012-2020. " xr:uid="{C7DA5551-F952-4D67-8E4D-18A0813F334A}"/>
    <hyperlink ref="I14" r:id="rId1" xr:uid="{DF7EFA48-8B21-497D-B839-87BF19E20521}"/>
    <hyperlink ref="B24" location="'Table 8A-8B'!A1" display="ND-NEED non-domestic building electricity consumption by building use, 2012-2020." xr:uid="{7DC279DE-1531-46DF-8BB1-DF9EAF5AFC01}"/>
    <hyperlink ref="B32" location="'Table 14A-14B'!A1" display="ND-NEED non-domestic building median electricity consumption by building use, 2012 - 2020. " xr:uid="{BA1210D9-AE6F-4F43-87A4-A15677694454}"/>
    <hyperlink ref="B34" location="'Table 15'!A1" display="Electric meter profile classes of buildings in the ND-NEED sample, 2019. New for ND-NEED 2021." xr:uid="{638B4AAA-20AF-48FF-946B-A9D5471A4A8A}"/>
    <hyperlink ref="B35" location="'Table 16'!A1" display="Gas meter consumption of buildings in the ND-NEED sample, 2019. New for ND-NEED 2021." xr:uid="{3D4880D4-9BA6-4ADC-B22A-AFD42A6A45F8}"/>
    <hyperlink ref="I15" r:id="rId2" xr:uid="{EDCAABA8-E0EF-4368-8D15-80F773E5FBDD}"/>
    <hyperlink ref="B17" location="'Table 1'!A1" display="Number and total floor area of ND-NEED non-domestic buildings by building use, end of March 2020. Not updated from ND-NEED 2020." xr:uid="{61573EB4-1BB4-4FFD-90BD-F89532FDE9BB}"/>
    <hyperlink ref="B18" location="'Table 2'!A1" display="Number and total floor area of ND-NEED non-domestic buildings by floor area bands, end of March 2020. Not updated from ND-NEED 2020." xr:uid="{6465668F-72C1-4A0A-AFAE-53200237F05B}"/>
    <hyperlink ref="B20" location="'Table 4'!A1" display="Number of ND-NEED non-domestic buildings by business size, end of March 2020. New for ND-NEED 2021." xr:uid="{17517E69-5941-41E3-9205-02B3CC253658}"/>
    <hyperlink ref="B19" location="'Table 3'!A1" display="Number of ND-NEED non-domestic buildings by year of construction, end of March 2020. New for ND-NEED 2021." xr:uid="{4FCCB38E-4A94-4815-9CD8-91CC8BEDF532}"/>
    <hyperlink ref="B28" location="'Table 10'!A1" display="ND-NEED non-domestic building electricity and gas consumption by building size, 2019. Updated for ND-NEED 2021." xr:uid="{EF48F987-3D15-4E10-934A-65C57DC90D1E}"/>
    <hyperlink ref="B29" location="'Table 11'!A1" display="ND-NEED non-domestic building median electricity and gas intensity by building size, 2019. Updated for ND-NEED 2021." xr:uid="{47ED6EAF-C452-47E2-8733-6E82005D81DF}"/>
    <hyperlink ref="B30" location="'Table 12'!A1" display="ND-NEED non-domestic building electricity and gas consumption by business size, 2019. Updated for ND-NEED 2021." xr:uid="{79DA5225-9763-4AF5-9B7B-D6CA059ABB81}"/>
    <hyperlink ref="B31" location="'Table 13'!A1" display="ND-NEED non-domestic building median electricity and gas intensity by business size, 2019. Updated for ND-NEED 2021." xr:uid="{CFE01C71-CF07-41A7-90CB-4FC7F14D52C7}"/>
    <hyperlink ref="B21" location="'Table 5'!A1" display="ND-NEED non-domestic building number and floor area by building use and building size, end of March 2020. " xr:uid="{C1B5C2CD-0FFA-49AE-88C6-1450C4C56EE6}"/>
    <hyperlink ref="B22" location="'Table 6'!A1" display="ND-NEED non-domestic building number and floor area by building use and business size, end of March 2020. " xr:uid="{22119558-BF39-41EF-901C-A14145EA172C}"/>
    <hyperlink ref="B23" location="'Table 7'!A1" display="ND-NEED non-domestic building number and floor area by building size and business size, end of March 2020. " xr:uid="{6D32517B-6101-4350-941C-E9D66051C8FA}"/>
    <hyperlink ref="B37" location="'Table 18'!A1" display="ND-NEED non-domestic building electricity and gas consumption by building use and business size, 2018-2019. " xr:uid="{25A98084-5A45-4322-B30E-F2C1CEC955D0}"/>
    <hyperlink ref="B39" location="'Table 20A-20B'!A1" display="ND-NEED non-domestic additions and removals, by building use, end of March 2022" xr:uid="{17147A42-E4C1-4390-AB58-62E8AAAB0842}"/>
    <hyperlink ref="B36" location="Table17!A1" display="ND-NEED non-domestic building electricity and gas consumption by business size and building size, 2019 -2020. " xr:uid="{61D0AB39-9419-40B9-9626-255DB8B4E4B4}"/>
    <hyperlink ref="B38" location="Table19!A1" display="ND-NEED non-domestic building electricity and gas consumption by building use and building size, 2019-2020. " xr:uid="{52E140B4-7010-46ED-AEB4-FC963930E5CF}"/>
    <hyperlink ref="B25" location="'Table 8C-8D'!A1" display="ND-NEED non-domestic building gas consumption by building use, 2012-2020." xr:uid="{A19238CE-E295-4368-B41F-58BF09A891A3}"/>
    <hyperlink ref="B27" location="'Table 9C-9D'!A1" display="ND-NEED non-domestic building median gas intensity by building use, 2012-2020. " xr:uid="{58255FF6-5E57-49F0-A7F9-E77310576576}"/>
    <hyperlink ref="B33" location="'Table 14C-14D'!A1" display="ND-NEED non-domestic building median gas consumption by building use, 2012 - 2020. " xr:uid="{8CA7FDED-EDF3-410E-BCAC-6152F81988E5}"/>
    <hyperlink ref="A12" r:id="rId3" xr:uid="{DDFAAA90-A986-4773-B938-4D4C2364CD95}"/>
  </hyperlinks>
  <pageMargins left="0.7" right="0.7" top="0.75" bottom="0.75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12A5-526C-48A8-A8A3-4AD8C915B7F7}">
  <dimension ref="A1:P31"/>
  <sheetViews>
    <sheetView zoomScale="80" zoomScaleNormal="80" workbookViewId="0">
      <selection activeCell="D10" sqref="D10"/>
    </sheetView>
  </sheetViews>
  <sheetFormatPr defaultRowHeight="14.25" x14ac:dyDescent="0.45"/>
  <cols>
    <col min="1" max="1" width="94.86328125" customWidth="1"/>
  </cols>
  <sheetData>
    <row r="1" spans="1:16" ht="31.5" customHeight="1" x14ac:dyDescent="0.45">
      <c r="A1" s="104" t="s">
        <v>189</v>
      </c>
    </row>
    <row r="2" spans="1:16" ht="24" customHeight="1" x14ac:dyDescent="0.45">
      <c r="A2" s="2" t="s">
        <v>188</v>
      </c>
    </row>
    <row r="3" spans="1:16" x14ac:dyDescent="0.45">
      <c r="A3" s="1" t="s">
        <v>76</v>
      </c>
    </row>
    <row r="4" spans="1:16" ht="38.65" customHeight="1" x14ac:dyDescent="0.45">
      <c r="A4" s="88" t="s">
        <v>174</v>
      </c>
      <c r="B4" s="9" t="s">
        <v>192</v>
      </c>
      <c r="C4" s="9" t="s">
        <v>193</v>
      </c>
      <c r="D4" s="9" t="s">
        <v>194</v>
      </c>
      <c r="E4" s="9" t="s">
        <v>195</v>
      </c>
      <c r="F4" s="9" t="s">
        <v>196</v>
      </c>
      <c r="G4" s="9" t="s">
        <v>197</v>
      </c>
      <c r="H4" s="9" t="s">
        <v>198</v>
      </c>
      <c r="I4" s="9" t="s">
        <v>199</v>
      </c>
      <c r="J4" s="9" t="s">
        <v>200</v>
      </c>
      <c r="K4" s="4"/>
      <c r="L4" s="4"/>
      <c r="M4" s="4"/>
      <c r="N4" s="4"/>
    </row>
    <row r="5" spans="1:16" x14ac:dyDescent="0.45">
      <c r="A5" s="1" t="s">
        <v>32</v>
      </c>
      <c r="B5" s="5">
        <v>6.8903212531000007</v>
      </c>
      <c r="C5" s="5">
        <v>6.7798160079000001</v>
      </c>
      <c r="D5" s="5">
        <v>6.6655136163999993</v>
      </c>
      <c r="E5" s="5">
        <v>6.5960904067000001</v>
      </c>
      <c r="F5" s="5">
        <v>6.5396014804</v>
      </c>
      <c r="G5" s="5">
        <v>6.5942648850000003</v>
      </c>
      <c r="H5" s="5">
        <v>6.6305115468999993</v>
      </c>
      <c r="I5" s="5">
        <v>5.7394988168000003</v>
      </c>
      <c r="J5" s="5">
        <v>5.0331525690000003</v>
      </c>
      <c r="K5" s="81"/>
      <c r="L5" s="81"/>
      <c r="M5" s="58"/>
      <c r="N5" s="58"/>
      <c r="O5" s="47"/>
      <c r="P5" s="59"/>
    </row>
    <row r="6" spans="1:16" x14ac:dyDescent="0.45">
      <c r="A6" s="1" t="s">
        <v>33</v>
      </c>
      <c r="B6" s="5">
        <v>13.583486240999999</v>
      </c>
      <c r="C6" s="5">
        <v>12.643900362</v>
      </c>
      <c r="D6" s="5">
        <v>12.229760124</v>
      </c>
      <c r="E6" s="5">
        <v>12.744838151</v>
      </c>
      <c r="F6" s="5">
        <v>12.498127973000001</v>
      </c>
      <c r="G6" s="5">
        <v>12.658711514</v>
      </c>
      <c r="H6" s="5">
        <v>12.718281212000001</v>
      </c>
      <c r="I6" s="5">
        <v>12.373292362000001</v>
      </c>
      <c r="J6" s="5">
        <v>13.199831342</v>
      </c>
      <c r="K6" s="81"/>
      <c r="L6" s="81"/>
      <c r="M6" s="58"/>
      <c r="N6" s="58"/>
      <c r="P6" s="59"/>
    </row>
    <row r="7" spans="1:16" x14ac:dyDescent="0.45">
      <c r="A7" s="1" t="s">
        <v>34</v>
      </c>
      <c r="B7" s="5">
        <v>1.7290044380999998</v>
      </c>
      <c r="C7" s="5">
        <v>1.702588438</v>
      </c>
      <c r="D7" s="5">
        <v>1.6875080644</v>
      </c>
      <c r="E7" s="5">
        <v>1.6370933684000002</v>
      </c>
      <c r="F7" s="5">
        <v>1.6051744984</v>
      </c>
      <c r="G7" s="5">
        <v>1.5320062386</v>
      </c>
      <c r="H7" s="5">
        <v>1.5630292153000001</v>
      </c>
      <c r="I7" s="5">
        <v>1.5539821217000001</v>
      </c>
      <c r="J7" s="5">
        <v>1.5533726844000002</v>
      </c>
      <c r="K7" s="81"/>
      <c r="L7" s="81"/>
      <c r="M7" s="58"/>
      <c r="N7" s="58"/>
      <c r="P7" s="59"/>
    </row>
    <row r="8" spans="1:16" x14ac:dyDescent="0.45">
      <c r="A8" s="1" t="s">
        <v>35</v>
      </c>
      <c r="B8" s="5">
        <v>50.775613866</v>
      </c>
      <c r="C8" s="5">
        <v>51.297063444000003</v>
      </c>
      <c r="D8" s="5">
        <v>57.965429651000001</v>
      </c>
      <c r="E8" s="5">
        <v>51.762940313000001</v>
      </c>
      <c r="F8" s="5">
        <v>53.273008062999999</v>
      </c>
      <c r="G8" s="5">
        <v>55.702687120999997</v>
      </c>
      <c r="H8" s="5">
        <v>56.305812482</v>
      </c>
      <c r="I8" s="5">
        <v>54.720961051000003</v>
      </c>
      <c r="J8" s="5">
        <v>56.042074575999997</v>
      </c>
      <c r="K8" s="81"/>
      <c r="L8" s="81"/>
      <c r="M8" s="58"/>
      <c r="N8" s="58"/>
      <c r="P8" s="59"/>
    </row>
    <row r="9" spans="1:16" x14ac:dyDescent="0.45">
      <c r="A9" s="1" t="s">
        <v>36</v>
      </c>
      <c r="B9" s="5">
        <v>8.7101112522999991</v>
      </c>
      <c r="C9" s="5">
        <v>8.8006136657000003</v>
      </c>
      <c r="D9" s="5">
        <v>8.8566262543000001</v>
      </c>
      <c r="E9" s="5">
        <v>8.6802483164000002</v>
      </c>
      <c r="F9" s="5">
        <v>8.9781040377000014</v>
      </c>
      <c r="G9" s="5">
        <v>9.0403131140999999</v>
      </c>
      <c r="H9" s="5">
        <v>9.2192631518999999</v>
      </c>
      <c r="I9" s="5">
        <v>9.2412769604000005</v>
      </c>
      <c r="J9" s="5">
        <v>9.6864166057000016</v>
      </c>
      <c r="K9" s="81"/>
      <c r="L9" s="81"/>
      <c r="M9" s="58"/>
      <c r="N9" s="58"/>
      <c r="P9" s="59"/>
    </row>
    <row r="10" spans="1:16" x14ac:dyDescent="0.45">
      <c r="A10" s="1" t="s">
        <v>37</v>
      </c>
      <c r="B10" s="5">
        <v>12.131114916</v>
      </c>
      <c r="C10" s="5">
        <v>12.546911324</v>
      </c>
      <c r="D10" s="5">
        <v>12.647184230000001</v>
      </c>
      <c r="E10" s="5">
        <v>12.783623606000001</v>
      </c>
      <c r="F10" s="5">
        <v>12.375553326</v>
      </c>
      <c r="G10" s="5">
        <v>13.064366068</v>
      </c>
      <c r="H10" s="5">
        <v>12.65337963</v>
      </c>
      <c r="I10" s="5">
        <v>10.476180025</v>
      </c>
      <c r="J10" s="5">
        <v>8.6950822564999992</v>
      </c>
      <c r="K10" s="81"/>
      <c r="L10" s="81"/>
      <c r="M10" s="58"/>
      <c r="N10" s="58"/>
      <c r="P10" s="59"/>
    </row>
    <row r="11" spans="1:16" x14ac:dyDescent="0.45">
      <c r="A11" s="1" t="s">
        <v>38</v>
      </c>
      <c r="B11" s="5">
        <v>12.498190006</v>
      </c>
      <c r="C11" s="5">
        <v>12.281024978</v>
      </c>
      <c r="D11" s="5">
        <v>11.901886957</v>
      </c>
      <c r="E11" s="5">
        <v>11.725452753000001</v>
      </c>
      <c r="F11" s="5">
        <v>11.528961796000001</v>
      </c>
      <c r="G11" s="5">
        <v>11.613042628000001</v>
      </c>
      <c r="H11" s="5">
        <v>11.693339771</v>
      </c>
      <c r="I11" s="5">
        <v>11.239885136</v>
      </c>
      <c r="J11" s="5">
        <v>11.578516433000001</v>
      </c>
      <c r="K11" s="81"/>
      <c r="L11" s="81"/>
      <c r="M11" s="58"/>
      <c r="N11" s="58"/>
      <c r="P11" s="59"/>
    </row>
    <row r="12" spans="1:16" x14ac:dyDescent="0.45">
      <c r="A12" s="1" t="s">
        <v>39</v>
      </c>
      <c r="B12" s="5">
        <v>9.8421443422999992</v>
      </c>
      <c r="C12" s="5">
        <v>10.100201043</v>
      </c>
      <c r="D12" s="5">
        <v>10.109809332999999</v>
      </c>
      <c r="E12" s="5">
        <v>10.193616789</v>
      </c>
      <c r="F12" s="5">
        <v>10.195449762999999</v>
      </c>
      <c r="G12" s="5">
        <v>10.260567798</v>
      </c>
      <c r="H12" s="5">
        <v>10.237377460999999</v>
      </c>
      <c r="I12" s="5">
        <v>9.6946602419999994</v>
      </c>
      <c r="J12" s="5">
        <v>9.4141798572999988</v>
      </c>
      <c r="K12" s="81"/>
      <c r="L12" s="81"/>
      <c r="M12" s="58"/>
      <c r="N12" s="58"/>
      <c r="P12" s="59"/>
    </row>
    <row r="13" spans="1:16" x14ac:dyDescent="0.45">
      <c r="A13" s="1" t="s">
        <v>40</v>
      </c>
      <c r="B13" s="5">
        <v>8.7788453523999994</v>
      </c>
      <c r="C13" s="5">
        <v>8.6394497819999998</v>
      </c>
      <c r="D13" s="5">
        <v>8.7465508808999992</v>
      </c>
      <c r="E13" s="5">
        <v>8.6123745234999998</v>
      </c>
      <c r="F13" s="5">
        <v>8.6086042742999993</v>
      </c>
      <c r="G13" s="5">
        <v>8.9669484740000005</v>
      </c>
      <c r="H13" s="5">
        <v>8.9467360330000005</v>
      </c>
      <c r="I13" s="5">
        <v>8.4666078408000001</v>
      </c>
      <c r="J13" s="5">
        <v>8.1941768763000002</v>
      </c>
      <c r="K13" s="81"/>
      <c r="L13" s="81"/>
      <c r="M13" s="58"/>
      <c r="N13" s="58"/>
      <c r="P13" s="59"/>
    </row>
    <row r="14" spans="1:16" x14ac:dyDescent="0.45">
      <c r="A14" s="1" t="s">
        <v>41</v>
      </c>
      <c r="B14" s="5">
        <v>19.790545560999998</v>
      </c>
      <c r="C14" s="5">
        <v>19.286925822000001</v>
      </c>
      <c r="D14" s="5">
        <v>20.044369803999999</v>
      </c>
      <c r="E14" s="5">
        <v>20.79404165</v>
      </c>
      <c r="F14" s="5">
        <v>22.375082288000002</v>
      </c>
      <c r="G14" s="5">
        <v>21.169040127999999</v>
      </c>
      <c r="H14" s="5">
        <v>22.608604473</v>
      </c>
      <c r="I14" s="5">
        <v>24.867246086000002</v>
      </c>
      <c r="J14" s="5">
        <v>23.732691888000002</v>
      </c>
      <c r="K14" s="81"/>
      <c r="L14" s="81"/>
      <c r="M14" s="58"/>
      <c r="N14" s="58"/>
      <c r="P14" s="59"/>
    </row>
    <row r="15" spans="1:16" x14ac:dyDescent="0.45">
      <c r="A15" s="4" t="s">
        <v>59</v>
      </c>
      <c r="B15" s="6">
        <v>144.72937722899999</v>
      </c>
      <c r="C15" s="6">
        <v>144.07849486699999</v>
      </c>
      <c r="D15" s="6">
        <v>150.85463891500001</v>
      </c>
      <c r="E15" s="6">
        <v>145.53031987700001</v>
      </c>
      <c r="F15" s="6">
        <v>147.97766750100001</v>
      </c>
      <c r="G15" s="6">
        <v>150.60194796900001</v>
      </c>
      <c r="H15" s="6">
        <v>152.576334976</v>
      </c>
      <c r="I15" s="6">
        <v>148.37359064200001</v>
      </c>
      <c r="J15" s="6">
        <v>147.129495088</v>
      </c>
      <c r="K15" s="81"/>
      <c r="L15" s="81"/>
      <c r="M15" s="58"/>
      <c r="N15" s="58"/>
    </row>
    <row r="16" spans="1:16" ht="56.25" customHeight="1" x14ac:dyDescent="0.45">
      <c r="A16" s="103" t="s">
        <v>191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x14ac:dyDescent="0.45">
      <c r="A17" s="1" t="s">
        <v>76</v>
      </c>
    </row>
    <row r="18" spans="1:10" ht="39" customHeight="1" x14ac:dyDescent="0.45">
      <c r="A18" s="88" t="s">
        <v>174</v>
      </c>
      <c r="B18" s="9" t="s">
        <v>192</v>
      </c>
      <c r="C18" s="9" t="s">
        <v>193</v>
      </c>
      <c r="D18" s="9" t="s">
        <v>194</v>
      </c>
      <c r="E18" s="9" t="s">
        <v>195</v>
      </c>
      <c r="F18" s="9" t="s">
        <v>196</v>
      </c>
      <c r="G18" s="9" t="s">
        <v>197</v>
      </c>
      <c r="H18" s="9" t="s">
        <v>198</v>
      </c>
      <c r="I18" s="9" t="s">
        <v>199</v>
      </c>
      <c r="J18" s="9" t="s">
        <v>200</v>
      </c>
    </row>
    <row r="19" spans="1:10" x14ac:dyDescent="0.45">
      <c r="A19" s="1" t="s">
        <v>32</v>
      </c>
      <c r="B19" s="7">
        <v>12000</v>
      </c>
      <c r="C19" s="7">
        <v>12000</v>
      </c>
      <c r="D19" s="7">
        <v>12000</v>
      </c>
      <c r="E19" s="7">
        <v>12000</v>
      </c>
      <c r="F19" s="7">
        <v>12000</v>
      </c>
      <c r="G19" s="7">
        <v>12000</v>
      </c>
      <c r="H19" s="7">
        <v>12000</v>
      </c>
      <c r="I19" s="7">
        <v>12000</v>
      </c>
      <c r="J19" s="7">
        <v>12000</v>
      </c>
    </row>
    <row r="20" spans="1:10" x14ac:dyDescent="0.45">
      <c r="A20" s="1" t="s">
        <v>33</v>
      </c>
      <c r="B20" s="7">
        <v>18000</v>
      </c>
      <c r="C20" s="7">
        <v>19000</v>
      </c>
      <c r="D20" s="7">
        <v>19000</v>
      </c>
      <c r="E20" s="7">
        <v>19000</v>
      </c>
      <c r="F20" s="7">
        <v>19000</v>
      </c>
      <c r="G20" s="7">
        <v>19000</v>
      </c>
      <c r="H20" s="7">
        <v>19000</v>
      </c>
      <c r="I20" s="7">
        <v>19000</v>
      </c>
      <c r="J20" s="7">
        <v>19000</v>
      </c>
    </row>
    <row r="21" spans="1:10" x14ac:dyDescent="0.45">
      <c r="A21" s="1" t="s">
        <v>34</v>
      </c>
      <c r="B21" s="7">
        <v>2000</v>
      </c>
      <c r="C21" s="7">
        <v>2000</v>
      </c>
      <c r="D21" s="7">
        <v>2000</v>
      </c>
      <c r="E21" s="7">
        <v>2000</v>
      </c>
      <c r="F21" s="7">
        <v>2000</v>
      </c>
      <c r="G21" s="7">
        <v>2000</v>
      </c>
      <c r="H21" s="7">
        <v>2000</v>
      </c>
      <c r="I21" s="7">
        <v>2000</v>
      </c>
      <c r="J21" s="7">
        <v>2000</v>
      </c>
    </row>
    <row r="22" spans="1:10" x14ac:dyDescent="0.45">
      <c r="A22" s="1" t="s">
        <v>35</v>
      </c>
      <c r="B22" s="7">
        <v>29000</v>
      </c>
      <c r="C22" s="7">
        <v>29000</v>
      </c>
      <c r="D22" s="7">
        <v>29000</v>
      </c>
      <c r="E22" s="7">
        <v>29000</v>
      </c>
      <c r="F22" s="7">
        <v>29000</v>
      </c>
      <c r="G22" s="7">
        <v>29000</v>
      </c>
      <c r="H22" s="7">
        <v>29000</v>
      </c>
      <c r="I22" s="7">
        <v>29000</v>
      </c>
      <c r="J22" s="7">
        <v>29000</v>
      </c>
    </row>
    <row r="23" spans="1:10" x14ac:dyDescent="0.45">
      <c r="A23" s="1" t="s">
        <v>36</v>
      </c>
      <c r="B23" s="7">
        <v>13000</v>
      </c>
      <c r="C23" s="7">
        <v>13000</v>
      </c>
      <c r="D23" s="7">
        <v>13000</v>
      </c>
      <c r="E23" s="7">
        <v>13000</v>
      </c>
      <c r="F23" s="7">
        <v>13000</v>
      </c>
      <c r="G23" s="7">
        <v>13000</v>
      </c>
      <c r="H23" s="7">
        <v>13000</v>
      </c>
      <c r="I23" s="7">
        <v>13000</v>
      </c>
      <c r="J23" s="7">
        <v>13000</v>
      </c>
    </row>
    <row r="24" spans="1:10" x14ac:dyDescent="0.45">
      <c r="A24" s="1" t="s">
        <v>37</v>
      </c>
      <c r="B24" s="7">
        <v>61000</v>
      </c>
      <c r="C24" s="7">
        <v>62000</v>
      </c>
      <c r="D24" s="7">
        <v>62000</v>
      </c>
      <c r="E24" s="7">
        <v>62000</v>
      </c>
      <c r="F24" s="7">
        <v>63000</v>
      </c>
      <c r="G24" s="7">
        <v>63000</v>
      </c>
      <c r="H24" s="7">
        <v>63000</v>
      </c>
      <c r="I24" s="7">
        <v>63000</v>
      </c>
      <c r="J24" s="7">
        <v>63000</v>
      </c>
    </row>
    <row r="25" spans="1:10" x14ac:dyDescent="0.45">
      <c r="A25" s="1" t="s">
        <v>38</v>
      </c>
      <c r="B25" s="7">
        <v>34000</v>
      </c>
      <c r="C25" s="7">
        <v>34000</v>
      </c>
      <c r="D25" s="7">
        <v>34000</v>
      </c>
      <c r="E25" s="7">
        <v>34000</v>
      </c>
      <c r="F25" s="7">
        <v>34000</v>
      </c>
      <c r="G25" s="7">
        <v>34000</v>
      </c>
      <c r="H25" s="7">
        <v>34000</v>
      </c>
      <c r="I25" s="7">
        <v>34000</v>
      </c>
      <c r="J25" s="7">
        <v>34000</v>
      </c>
    </row>
    <row r="26" spans="1:10" x14ac:dyDescent="0.45">
      <c r="A26" s="1" t="s">
        <v>39</v>
      </c>
      <c r="B26" s="7">
        <v>142000</v>
      </c>
      <c r="C26" s="7">
        <v>143000</v>
      </c>
      <c r="D26" s="7">
        <v>143000</v>
      </c>
      <c r="E26" s="7">
        <v>142000</v>
      </c>
      <c r="F26" s="7">
        <v>142000</v>
      </c>
      <c r="G26" s="7">
        <v>142000</v>
      </c>
      <c r="H26" s="7">
        <v>142000</v>
      </c>
      <c r="I26" s="7">
        <v>142000</v>
      </c>
      <c r="J26" s="7">
        <v>142000</v>
      </c>
    </row>
    <row r="27" spans="1:10" x14ac:dyDescent="0.45">
      <c r="A27" s="1" t="s">
        <v>40</v>
      </c>
      <c r="B27" s="7">
        <v>23000</v>
      </c>
      <c r="C27" s="7">
        <v>23000</v>
      </c>
      <c r="D27" s="7">
        <v>23000</v>
      </c>
      <c r="E27" s="7">
        <v>23000</v>
      </c>
      <c r="F27" s="7">
        <v>23000</v>
      </c>
      <c r="G27" s="7">
        <v>24000</v>
      </c>
      <c r="H27" s="7">
        <v>24000</v>
      </c>
      <c r="I27" s="7">
        <v>24000</v>
      </c>
      <c r="J27" s="7">
        <v>24000</v>
      </c>
    </row>
    <row r="28" spans="1:10" x14ac:dyDescent="0.45">
      <c r="A28" s="1" t="s">
        <v>41</v>
      </c>
      <c r="B28" s="7">
        <v>12000</v>
      </c>
      <c r="C28" s="7">
        <v>12000</v>
      </c>
      <c r="D28" s="7">
        <v>12000</v>
      </c>
      <c r="E28" s="7">
        <v>12000</v>
      </c>
      <c r="F28" s="7">
        <v>12000</v>
      </c>
      <c r="G28" s="7">
        <v>12000</v>
      </c>
      <c r="H28" s="7">
        <v>13000</v>
      </c>
      <c r="I28" s="7">
        <v>12000</v>
      </c>
      <c r="J28" s="7">
        <v>13000</v>
      </c>
    </row>
    <row r="29" spans="1:10" x14ac:dyDescent="0.45">
      <c r="A29" s="4" t="s">
        <v>59</v>
      </c>
      <c r="B29" s="8">
        <v>346000</v>
      </c>
      <c r="C29" s="8">
        <v>348000</v>
      </c>
      <c r="D29" s="8">
        <v>348000</v>
      </c>
      <c r="E29" s="8">
        <v>349000</v>
      </c>
      <c r="F29" s="8">
        <v>350000</v>
      </c>
      <c r="G29" s="8">
        <v>351000</v>
      </c>
      <c r="H29" s="8">
        <v>351000</v>
      </c>
      <c r="I29" s="8">
        <v>350000</v>
      </c>
      <c r="J29" s="8">
        <v>350000</v>
      </c>
    </row>
    <row r="31" spans="1:10" x14ac:dyDescent="0.45">
      <c r="B31" s="29"/>
      <c r="C31" s="29"/>
      <c r="D31" s="29"/>
      <c r="E31" s="29"/>
      <c r="F31" s="29"/>
      <c r="G31" s="29"/>
      <c r="H31" s="29"/>
      <c r="I31" s="29"/>
      <c r="J31" s="29"/>
    </row>
  </sheetData>
  <pageMargins left="0.7" right="0.7" top="0.75" bottom="0.75" header="0.3" footer="0.3"/>
  <pageSetup paperSize="9" scale="29" orientation="portrait" verticalDpi="0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E6AF-348E-4B76-90FA-2806DAC7AEF8}">
  <dimension ref="A1:K35"/>
  <sheetViews>
    <sheetView zoomScale="80" zoomScaleNormal="80" workbookViewId="0">
      <selection activeCell="K11" sqref="K11"/>
    </sheetView>
  </sheetViews>
  <sheetFormatPr defaultRowHeight="14.25" x14ac:dyDescent="0.45"/>
  <cols>
    <col min="1" max="1" width="29.3984375" customWidth="1"/>
  </cols>
  <sheetData>
    <row r="1" spans="1:11" ht="39.4" customHeight="1" x14ac:dyDescent="0.45">
      <c r="A1" s="2" t="s">
        <v>204</v>
      </c>
    </row>
    <row r="2" spans="1:11" ht="15.4" x14ac:dyDescent="0.45">
      <c r="A2" s="2" t="s">
        <v>73</v>
      </c>
    </row>
    <row r="3" spans="1:11" x14ac:dyDescent="0.45">
      <c r="A3" s="1" t="s">
        <v>203</v>
      </c>
    </row>
    <row r="4" spans="1:11" x14ac:dyDescent="0.45">
      <c r="A4" s="1" t="s">
        <v>76</v>
      </c>
    </row>
    <row r="5" spans="1:11" ht="35.25" customHeight="1" x14ac:dyDescent="0.45">
      <c r="A5" s="88" t="s">
        <v>174</v>
      </c>
      <c r="B5" s="9" t="s">
        <v>192</v>
      </c>
      <c r="C5" s="9" t="s">
        <v>193</v>
      </c>
      <c r="D5" s="9" t="s">
        <v>194</v>
      </c>
      <c r="E5" s="9" t="s">
        <v>195</v>
      </c>
      <c r="F5" s="9" t="s">
        <v>196</v>
      </c>
      <c r="G5" s="9" t="s">
        <v>197</v>
      </c>
      <c r="H5" s="9" t="s">
        <v>198</v>
      </c>
      <c r="I5" s="9" t="s">
        <v>199</v>
      </c>
      <c r="J5" s="9" t="s">
        <v>200</v>
      </c>
    </row>
    <row r="6" spans="1:11" x14ac:dyDescent="0.45">
      <c r="A6" s="1" t="s">
        <v>32</v>
      </c>
      <c r="B6" s="5">
        <v>33.44</v>
      </c>
      <c r="C6" s="5">
        <v>32.42</v>
      </c>
      <c r="D6" s="5">
        <v>32.85</v>
      </c>
      <c r="E6" s="5">
        <v>32.36</v>
      </c>
      <c r="F6" s="5">
        <v>31.3</v>
      </c>
      <c r="G6" s="5">
        <v>32.159999999999997</v>
      </c>
      <c r="H6" s="5">
        <v>31.58</v>
      </c>
      <c r="I6" s="5">
        <v>30.46</v>
      </c>
      <c r="J6" s="5">
        <v>17.809999999999999</v>
      </c>
      <c r="K6" s="5"/>
    </row>
    <row r="7" spans="1:11" x14ac:dyDescent="0.45">
      <c r="A7" s="1" t="s">
        <v>33</v>
      </c>
      <c r="B7" s="5">
        <v>65.06</v>
      </c>
      <c r="C7" s="5">
        <v>63.33</v>
      </c>
      <c r="D7" s="5">
        <v>65.08</v>
      </c>
      <c r="E7" s="5">
        <v>64.290000000000006</v>
      </c>
      <c r="F7" s="5">
        <v>61.88</v>
      </c>
      <c r="G7" s="5">
        <v>61.62</v>
      </c>
      <c r="H7" s="5">
        <v>60.11</v>
      </c>
      <c r="I7" s="5">
        <v>58.14</v>
      </c>
      <c r="J7" s="5">
        <v>50.83</v>
      </c>
      <c r="K7" s="5"/>
    </row>
    <row r="8" spans="1:11" x14ac:dyDescent="0.45">
      <c r="A8" s="1" t="s">
        <v>34</v>
      </c>
      <c r="B8" s="5">
        <v>77.06</v>
      </c>
      <c r="C8" s="5">
        <v>76.040000000000006</v>
      </c>
      <c r="D8" s="5">
        <v>77</v>
      </c>
      <c r="E8" s="5">
        <v>69.22</v>
      </c>
      <c r="F8" s="5">
        <v>69.59</v>
      </c>
      <c r="G8" s="5">
        <v>59.04</v>
      </c>
      <c r="H8" s="5">
        <v>59.37</v>
      </c>
      <c r="I8" s="5">
        <v>54.66</v>
      </c>
      <c r="J8" s="5">
        <v>55.24</v>
      </c>
      <c r="K8" s="5"/>
    </row>
    <row r="9" spans="1:11" x14ac:dyDescent="0.45">
      <c r="A9" s="1" t="s">
        <v>35</v>
      </c>
      <c r="B9" s="5">
        <v>40.68</v>
      </c>
      <c r="C9" s="5">
        <v>37.69</v>
      </c>
      <c r="D9" s="5">
        <v>37.909999999999997</v>
      </c>
      <c r="E9" s="5">
        <v>36.5</v>
      </c>
      <c r="F9" s="5">
        <v>34.49</v>
      </c>
      <c r="G9" s="5">
        <v>35.409999999999997</v>
      </c>
      <c r="H9" s="5">
        <v>33.799999999999997</v>
      </c>
      <c r="I9" s="5">
        <v>32.479999999999997</v>
      </c>
      <c r="J9" s="5">
        <v>30.04</v>
      </c>
      <c r="K9" s="5"/>
    </row>
    <row r="10" spans="1:11" x14ac:dyDescent="0.45">
      <c r="A10" s="1" t="s">
        <v>36</v>
      </c>
      <c r="B10" s="5">
        <v>100.25</v>
      </c>
      <c r="C10" s="5">
        <v>99.49</v>
      </c>
      <c r="D10" s="5">
        <v>99.91</v>
      </c>
      <c r="E10" s="5">
        <v>98.31</v>
      </c>
      <c r="F10" s="5">
        <v>95.19</v>
      </c>
      <c r="G10" s="5">
        <v>94</v>
      </c>
      <c r="H10" s="5">
        <v>90.71</v>
      </c>
      <c r="I10" s="5">
        <v>88.84</v>
      </c>
      <c r="J10" s="5">
        <v>81.260000000000005</v>
      </c>
      <c r="K10" s="5"/>
    </row>
    <row r="11" spans="1:11" x14ac:dyDescent="0.45">
      <c r="A11" s="1" t="s">
        <v>37</v>
      </c>
      <c r="B11" s="5">
        <v>197.08</v>
      </c>
      <c r="C11" s="5">
        <v>195.54</v>
      </c>
      <c r="D11" s="5">
        <v>202.66</v>
      </c>
      <c r="E11" s="5">
        <v>200.29</v>
      </c>
      <c r="F11" s="5">
        <v>187.17</v>
      </c>
      <c r="G11" s="5">
        <v>195.68</v>
      </c>
      <c r="H11" s="5">
        <v>195.18</v>
      </c>
      <c r="I11" s="5">
        <v>187.38</v>
      </c>
      <c r="J11" s="5">
        <v>111.46</v>
      </c>
      <c r="K11" s="5"/>
    </row>
    <row r="12" spans="1:11" x14ac:dyDescent="0.45">
      <c r="A12" s="1" t="s">
        <v>38</v>
      </c>
      <c r="B12" s="5">
        <v>96.67</v>
      </c>
      <c r="C12" s="5">
        <v>91.31</v>
      </c>
      <c r="D12" s="5">
        <v>91.08</v>
      </c>
      <c r="E12" s="5">
        <v>88.23</v>
      </c>
      <c r="F12" s="5">
        <v>84.33</v>
      </c>
      <c r="G12" s="5">
        <v>84.62</v>
      </c>
      <c r="H12" s="5">
        <v>80.5</v>
      </c>
      <c r="I12" s="5">
        <v>76.040000000000006</v>
      </c>
      <c r="J12" s="5">
        <v>59.18</v>
      </c>
      <c r="K12" s="5"/>
    </row>
    <row r="13" spans="1:11" x14ac:dyDescent="0.45">
      <c r="A13" s="1" t="s">
        <v>39</v>
      </c>
      <c r="B13" s="5">
        <v>160.16</v>
      </c>
      <c r="C13" s="5">
        <v>149.96</v>
      </c>
      <c r="D13" s="5">
        <v>152.62</v>
      </c>
      <c r="E13" s="5">
        <v>145.84</v>
      </c>
      <c r="F13" s="5">
        <v>140.54</v>
      </c>
      <c r="G13" s="5">
        <v>140.58000000000001</v>
      </c>
      <c r="H13" s="5">
        <v>133.65</v>
      </c>
      <c r="I13" s="5">
        <v>125.99</v>
      </c>
      <c r="J13" s="5">
        <v>83.75</v>
      </c>
      <c r="K13" s="5"/>
    </row>
    <row r="14" spans="1:11" x14ac:dyDescent="0.45">
      <c r="A14" s="1" t="s">
        <v>40</v>
      </c>
      <c r="B14" s="5">
        <v>34.57</v>
      </c>
      <c r="C14" s="5">
        <v>32.9</v>
      </c>
      <c r="D14" s="5">
        <v>33.479999999999997</v>
      </c>
      <c r="E14" s="5">
        <v>32.42</v>
      </c>
      <c r="F14" s="5">
        <v>30.45</v>
      </c>
      <c r="G14" s="5">
        <v>31.32</v>
      </c>
      <c r="H14" s="5">
        <v>30.59</v>
      </c>
      <c r="I14" s="5">
        <v>29.43</v>
      </c>
      <c r="J14" s="5">
        <v>26.9</v>
      </c>
      <c r="K14" s="5"/>
    </row>
    <row r="15" spans="1:11" x14ac:dyDescent="0.45">
      <c r="A15" s="1" t="s">
        <v>41</v>
      </c>
      <c r="B15" s="5">
        <v>58.73</v>
      </c>
      <c r="C15" s="5">
        <v>55.54</v>
      </c>
      <c r="D15" s="5">
        <v>56.12</v>
      </c>
      <c r="E15" s="5">
        <v>54.75</v>
      </c>
      <c r="F15" s="5">
        <v>51.68</v>
      </c>
      <c r="G15" s="5">
        <v>53.01</v>
      </c>
      <c r="H15" s="5">
        <v>51.36</v>
      </c>
      <c r="I15" s="5">
        <v>49.45</v>
      </c>
      <c r="J15" s="5">
        <v>42.9</v>
      </c>
      <c r="K15" s="5"/>
    </row>
    <row r="16" spans="1:11" x14ac:dyDescent="0.45">
      <c r="A16" s="4" t="s">
        <v>59</v>
      </c>
      <c r="B16" s="6">
        <v>84.37</v>
      </c>
      <c r="C16" s="6">
        <v>79.459999999999994</v>
      </c>
      <c r="D16" s="6">
        <v>79.86</v>
      </c>
      <c r="E16" s="6">
        <v>76.790000000000006</v>
      </c>
      <c r="F16" s="6">
        <v>73.17</v>
      </c>
      <c r="G16" s="6">
        <v>73.67</v>
      </c>
      <c r="H16" s="6">
        <v>70.489999999999995</v>
      </c>
      <c r="I16" s="6">
        <v>67.069999999999993</v>
      </c>
      <c r="J16" s="6">
        <v>49.92</v>
      </c>
      <c r="K16" s="6"/>
    </row>
    <row r="17" spans="1:11" x14ac:dyDescent="0.45">
      <c r="A17" s="4" t="s">
        <v>153</v>
      </c>
      <c r="B17" s="6">
        <v>99.36</v>
      </c>
      <c r="C17" s="6">
        <v>93.39</v>
      </c>
      <c r="D17" s="6">
        <v>93.92</v>
      </c>
      <c r="E17" s="6">
        <v>90.46</v>
      </c>
      <c r="F17" s="6">
        <v>85.93</v>
      </c>
      <c r="G17" s="6">
        <v>86.49</v>
      </c>
      <c r="H17" s="6">
        <v>82.65</v>
      </c>
      <c r="I17" s="6">
        <v>78.22</v>
      </c>
      <c r="J17" s="6">
        <v>56.1</v>
      </c>
    </row>
    <row r="18" spans="1:11" ht="49.9" customHeight="1" x14ac:dyDescent="0.45">
      <c r="A18" s="2" t="s">
        <v>205</v>
      </c>
    </row>
    <row r="19" spans="1:11" x14ac:dyDescent="0.45">
      <c r="A19" s="1" t="s">
        <v>76</v>
      </c>
      <c r="E19" s="65"/>
    </row>
    <row r="20" spans="1:11" x14ac:dyDescent="0.45">
      <c r="A20" s="1" t="s">
        <v>247</v>
      </c>
    </row>
    <row r="21" spans="1:11" ht="44.65" customHeight="1" x14ac:dyDescent="0.45">
      <c r="A21" s="88" t="s">
        <v>174</v>
      </c>
      <c r="B21" s="9" t="s">
        <v>192</v>
      </c>
      <c r="C21" s="9" t="s">
        <v>193</v>
      </c>
      <c r="D21" s="9" t="s">
        <v>194</v>
      </c>
      <c r="E21" s="9" t="s">
        <v>195</v>
      </c>
      <c r="F21" s="9" t="s">
        <v>196</v>
      </c>
      <c r="G21" s="9" t="s">
        <v>197</v>
      </c>
      <c r="H21" s="9" t="s">
        <v>198</v>
      </c>
      <c r="I21" s="9" t="s">
        <v>199</v>
      </c>
      <c r="J21" s="9" t="s">
        <v>200</v>
      </c>
    </row>
    <row r="22" spans="1:11" x14ac:dyDescent="0.45">
      <c r="A22" s="1" t="s">
        <v>32</v>
      </c>
      <c r="B22" s="7">
        <v>19000</v>
      </c>
      <c r="C22" s="7">
        <v>19000</v>
      </c>
      <c r="D22" s="7">
        <v>20000</v>
      </c>
      <c r="E22" s="7">
        <v>20000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/>
    </row>
    <row r="23" spans="1:11" x14ac:dyDescent="0.45">
      <c r="A23" s="1" t="s">
        <v>33</v>
      </c>
      <c r="B23" s="7">
        <v>7000</v>
      </c>
      <c r="C23" s="7">
        <v>7000</v>
      </c>
      <c r="D23" s="7">
        <v>7000</v>
      </c>
      <c r="E23" s="7">
        <v>7000</v>
      </c>
      <c r="F23" s="7">
        <v>7000</v>
      </c>
      <c r="G23" s="7">
        <v>8000</v>
      </c>
      <c r="H23" s="7">
        <v>8000</v>
      </c>
      <c r="I23" s="7">
        <v>8000</v>
      </c>
      <c r="J23" s="7">
        <v>8000</v>
      </c>
      <c r="K23" s="7"/>
    </row>
    <row r="24" spans="1:11" x14ac:dyDescent="0.45">
      <c r="A24" s="1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45">
      <c r="A25" s="1" t="s">
        <v>35</v>
      </c>
      <c r="B25" s="7">
        <v>90000</v>
      </c>
      <c r="C25" s="7">
        <v>90000</v>
      </c>
      <c r="D25" s="7">
        <v>92000</v>
      </c>
      <c r="E25" s="7">
        <v>92000</v>
      </c>
      <c r="F25" s="7">
        <v>94000</v>
      </c>
      <c r="G25" s="7">
        <v>94000</v>
      </c>
      <c r="H25" s="7">
        <v>95000</v>
      </c>
      <c r="I25" s="7">
        <v>95000</v>
      </c>
      <c r="J25" s="7">
        <v>95000</v>
      </c>
      <c r="K25" s="7"/>
    </row>
    <row r="26" spans="1:11" x14ac:dyDescent="0.45">
      <c r="A26" s="1" t="s">
        <v>36</v>
      </c>
      <c r="B26" s="7">
        <v>12000</v>
      </c>
      <c r="C26" s="7">
        <v>12000</v>
      </c>
      <c r="D26" s="7">
        <v>12000</v>
      </c>
      <c r="E26" s="7">
        <v>12000</v>
      </c>
      <c r="F26" s="7">
        <v>12000</v>
      </c>
      <c r="G26" s="7">
        <v>12000</v>
      </c>
      <c r="H26" s="7">
        <v>12000</v>
      </c>
      <c r="I26" s="7">
        <v>12000</v>
      </c>
      <c r="J26" s="7">
        <v>12000</v>
      </c>
      <c r="K26" s="7"/>
    </row>
    <row r="27" spans="1:11" x14ac:dyDescent="0.45">
      <c r="A27" s="1" t="s">
        <v>37</v>
      </c>
      <c r="B27" s="7">
        <v>36000</v>
      </c>
      <c r="C27" s="7">
        <v>36000</v>
      </c>
      <c r="D27" s="7">
        <v>36000</v>
      </c>
      <c r="E27" s="7">
        <v>36000</v>
      </c>
      <c r="F27" s="7">
        <v>37000</v>
      </c>
      <c r="G27" s="7">
        <v>37000</v>
      </c>
      <c r="H27" s="7">
        <v>37000</v>
      </c>
      <c r="I27" s="7">
        <v>37000</v>
      </c>
      <c r="J27" s="7">
        <v>37000</v>
      </c>
      <c r="K27" s="7"/>
    </row>
    <row r="28" spans="1:11" x14ac:dyDescent="0.45">
      <c r="A28" s="1" t="s">
        <v>38</v>
      </c>
      <c r="B28" s="7">
        <v>79000</v>
      </c>
      <c r="C28" s="7">
        <v>79000</v>
      </c>
      <c r="D28" s="7">
        <v>80000</v>
      </c>
      <c r="E28" s="7">
        <v>80000</v>
      </c>
      <c r="F28" s="7">
        <v>81000</v>
      </c>
      <c r="G28" s="7">
        <v>82000</v>
      </c>
      <c r="H28" s="7">
        <v>82000</v>
      </c>
      <c r="I28" s="7">
        <v>82000</v>
      </c>
      <c r="J28" s="7">
        <v>82000</v>
      </c>
      <c r="K28" s="7"/>
    </row>
    <row r="29" spans="1:11" x14ac:dyDescent="0.45">
      <c r="A29" s="1" t="s">
        <v>39</v>
      </c>
      <c r="B29" s="7">
        <v>342000</v>
      </c>
      <c r="C29" s="7">
        <v>341000</v>
      </c>
      <c r="D29" s="7">
        <v>346000</v>
      </c>
      <c r="E29" s="7">
        <v>346000</v>
      </c>
      <c r="F29" s="7">
        <v>350000</v>
      </c>
      <c r="G29" s="7">
        <v>350000</v>
      </c>
      <c r="H29" s="7">
        <v>351000</v>
      </c>
      <c r="I29" s="7">
        <v>351000</v>
      </c>
      <c r="J29" s="7">
        <v>348000</v>
      </c>
      <c r="K29" s="7"/>
    </row>
    <row r="30" spans="1:11" x14ac:dyDescent="0.45">
      <c r="A30" s="1" t="s">
        <v>40</v>
      </c>
      <c r="B30" s="7">
        <v>67000</v>
      </c>
      <c r="C30" s="7">
        <v>67000</v>
      </c>
      <c r="D30" s="7">
        <v>69000</v>
      </c>
      <c r="E30" s="7">
        <v>69000</v>
      </c>
      <c r="F30" s="7">
        <v>71000</v>
      </c>
      <c r="G30" s="7">
        <v>72000</v>
      </c>
      <c r="H30" s="7">
        <v>72000</v>
      </c>
      <c r="I30" s="7">
        <v>73000</v>
      </c>
      <c r="J30" s="7">
        <v>73000</v>
      </c>
      <c r="K30" s="7"/>
    </row>
    <row r="31" spans="1:11" x14ac:dyDescent="0.45">
      <c r="A31" s="1" t="s">
        <v>41</v>
      </c>
      <c r="B31" s="7">
        <v>29000</v>
      </c>
      <c r="C31" s="7">
        <v>29000</v>
      </c>
      <c r="D31" s="7">
        <v>29000</v>
      </c>
      <c r="E31" s="7">
        <v>30000</v>
      </c>
      <c r="F31" s="7">
        <v>30000</v>
      </c>
      <c r="G31" s="7">
        <v>30000</v>
      </c>
      <c r="H31" s="7">
        <v>30000</v>
      </c>
      <c r="I31" s="7">
        <v>30000</v>
      </c>
      <c r="J31" s="7">
        <v>30000</v>
      </c>
      <c r="K31" s="7"/>
    </row>
    <row r="32" spans="1:11" x14ac:dyDescent="0.45">
      <c r="A32" s="4" t="s">
        <v>59</v>
      </c>
      <c r="B32" s="8">
        <v>681000</v>
      </c>
      <c r="C32" s="8">
        <v>682000</v>
      </c>
      <c r="D32" s="8">
        <v>691000</v>
      </c>
      <c r="E32" s="8">
        <v>692000</v>
      </c>
      <c r="F32" s="8">
        <v>702000</v>
      </c>
      <c r="G32" s="8">
        <v>705000</v>
      </c>
      <c r="H32" s="8">
        <v>706000</v>
      </c>
      <c r="I32" s="8">
        <v>708000</v>
      </c>
      <c r="J32" s="8">
        <v>705000</v>
      </c>
      <c r="K32" s="8"/>
    </row>
    <row r="33" spans="1:11" x14ac:dyDescent="0.45">
      <c r="A33" s="4" t="s">
        <v>153</v>
      </c>
      <c r="B33" s="8">
        <v>591000</v>
      </c>
      <c r="C33" s="8">
        <v>591000</v>
      </c>
      <c r="D33" s="8">
        <v>599000</v>
      </c>
      <c r="E33" s="8">
        <v>600000</v>
      </c>
      <c r="F33" s="8">
        <v>608000</v>
      </c>
      <c r="G33" s="8">
        <v>610000</v>
      </c>
      <c r="H33" s="8">
        <v>611000</v>
      </c>
      <c r="I33" s="8">
        <v>613000</v>
      </c>
      <c r="J33" s="8">
        <v>609000</v>
      </c>
      <c r="K33" s="29"/>
    </row>
    <row r="34" spans="1:11" x14ac:dyDescent="0.45">
      <c r="A34" s="4"/>
      <c r="B34" s="8"/>
      <c r="C34" s="8"/>
      <c r="D34" s="8"/>
      <c r="E34" s="8"/>
      <c r="F34" s="8"/>
      <c r="G34" s="8"/>
      <c r="H34" s="8"/>
      <c r="I34" s="8"/>
      <c r="J34" s="8"/>
    </row>
    <row r="35" spans="1:11" x14ac:dyDescent="0.45">
      <c r="B35" s="29"/>
      <c r="C35" s="29"/>
      <c r="D35" s="29"/>
      <c r="E35" s="29"/>
      <c r="F35" s="29"/>
      <c r="G35" s="29"/>
      <c r="H35" s="29"/>
      <c r="I35" s="29"/>
      <c r="J35" s="29"/>
      <c r="K35" s="29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EA44-9F39-40BA-AF37-4F6DA62BD08C}">
  <dimension ref="A1:U36"/>
  <sheetViews>
    <sheetView zoomScale="80" zoomScaleNormal="80" workbookViewId="0">
      <selection activeCell="N22" sqref="N22"/>
    </sheetView>
  </sheetViews>
  <sheetFormatPr defaultRowHeight="14.25" x14ac:dyDescent="0.45"/>
  <cols>
    <col min="1" max="1" width="29.3984375" customWidth="1"/>
  </cols>
  <sheetData>
    <row r="1" spans="1:12" ht="33.75" customHeight="1" x14ac:dyDescent="0.45">
      <c r="A1" s="2" t="s">
        <v>206</v>
      </c>
    </row>
    <row r="2" spans="1:12" ht="15.4" x14ac:dyDescent="0.45">
      <c r="A2" s="2" t="s">
        <v>73</v>
      </c>
      <c r="L2" s="92"/>
    </row>
    <row r="3" spans="1:12" x14ac:dyDescent="0.45">
      <c r="A3" s="1" t="s">
        <v>203</v>
      </c>
    </row>
    <row r="4" spans="1:12" x14ac:dyDescent="0.45">
      <c r="A4" s="1" t="s">
        <v>166</v>
      </c>
    </row>
    <row r="5" spans="1:12" x14ac:dyDescent="0.45">
      <c r="A5" s="1" t="s">
        <v>76</v>
      </c>
    </row>
    <row r="6" spans="1:12" ht="39.75" customHeight="1" x14ac:dyDescent="0.45">
      <c r="A6" s="88" t="s">
        <v>174</v>
      </c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199</v>
      </c>
      <c r="J6" s="9" t="s">
        <v>200</v>
      </c>
    </row>
    <row r="7" spans="1:12" x14ac:dyDescent="0.45">
      <c r="A7" s="1" t="s">
        <v>32</v>
      </c>
      <c r="B7" s="5">
        <v>154.16999999999999</v>
      </c>
      <c r="C7" s="5">
        <v>151.57</v>
      </c>
      <c r="D7" s="5">
        <v>146.52000000000001</v>
      </c>
      <c r="E7" s="5">
        <v>142.97</v>
      </c>
      <c r="F7" s="5">
        <v>141.09</v>
      </c>
      <c r="G7" s="5">
        <v>143.37</v>
      </c>
      <c r="H7" s="5">
        <v>144.88999999999999</v>
      </c>
      <c r="I7" s="5">
        <v>128.13</v>
      </c>
      <c r="J7" s="5">
        <v>107.73</v>
      </c>
    </row>
    <row r="8" spans="1:12" x14ac:dyDescent="0.45">
      <c r="A8" s="1" t="s">
        <v>33</v>
      </c>
      <c r="B8" s="5">
        <v>190.97</v>
      </c>
      <c r="C8" s="5">
        <v>190.86</v>
      </c>
      <c r="D8" s="5">
        <v>184.44</v>
      </c>
      <c r="E8" s="5">
        <v>182.42</v>
      </c>
      <c r="F8" s="5">
        <v>181.85</v>
      </c>
      <c r="G8" s="5">
        <v>183.68</v>
      </c>
      <c r="H8" s="5">
        <v>185.97</v>
      </c>
      <c r="I8" s="5">
        <v>171.44</v>
      </c>
      <c r="J8" s="5">
        <v>177.42</v>
      </c>
    </row>
    <row r="9" spans="1:12" x14ac:dyDescent="0.45">
      <c r="A9" s="1" t="s">
        <v>34</v>
      </c>
      <c r="B9" s="5">
        <v>227.72</v>
      </c>
      <c r="C9" s="5">
        <v>197.25</v>
      </c>
      <c r="D9" s="5">
        <v>200.49</v>
      </c>
      <c r="E9" s="5">
        <v>182.26</v>
      </c>
      <c r="F9" s="5">
        <v>176.4</v>
      </c>
      <c r="G9" s="5">
        <v>179.39</v>
      </c>
      <c r="H9" s="5">
        <v>179.74</v>
      </c>
      <c r="I9" s="5">
        <v>189.04</v>
      </c>
      <c r="J9" s="5">
        <v>199.82</v>
      </c>
    </row>
    <row r="10" spans="1:12" x14ac:dyDescent="0.45">
      <c r="A10" s="1" t="s">
        <v>35</v>
      </c>
      <c r="B10" s="5">
        <v>98.72</v>
      </c>
      <c r="C10" s="5">
        <v>95.66</v>
      </c>
      <c r="D10" s="5">
        <v>90.89</v>
      </c>
      <c r="E10" s="5">
        <v>89.18</v>
      </c>
      <c r="F10" s="5">
        <v>90.8</v>
      </c>
      <c r="G10" s="5">
        <v>93.95</v>
      </c>
      <c r="H10" s="5">
        <v>91.73</v>
      </c>
      <c r="I10" s="5">
        <v>86</v>
      </c>
      <c r="J10" s="5">
        <v>83.78</v>
      </c>
    </row>
    <row r="11" spans="1:12" x14ac:dyDescent="0.45">
      <c r="A11" s="1" t="s">
        <v>36</v>
      </c>
      <c r="B11" s="5">
        <v>195.57</v>
      </c>
      <c r="C11" s="5">
        <v>194.35</v>
      </c>
      <c r="D11" s="5">
        <v>187.26</v>
      </c>
      <c r="E11" s="5">
        <v>186.23</v>
      </c>
      <c r="F11" s="5">
        <v>185.79</v>
      </c>
      <c r="G11" s="5">
        <v>189.97</v>
      </c>
      <c r="H11" s="5">
        <v>191.09</v>
      </c>
      <c r="I11" s="5">
        <v>185.04</v>
      </c>
      <c r="J11" s="5">
        <v>193.28</v>
      </c>
    </row>
    <row r="12" spans="1:12" x14ac:dyDescent="0.45">
      <c r="A12" s="1" t="s">
        <v>37</v>
      </c>
      <c r="B12" s="5">
        <v>362.08</v>
      </c>
      <c r="C12" s="5">
        <v>375.55</v>
      </c>
      <c r="D12" s="5">
        <v>388.96</v>
      </c>
      <c r="E12" s="5">
        <v>387.02</v>
      </c>
      <c r="F12" s="5">
        <v>385.16</v>
      </c>
      <c r="G12" s="5">
        <v>380.4</v>
      </c>
      <c r="H12" s="5">
        <v>374.49</v>
      </c>
      <c r="I12" s="5">
        <v>297.76</v>
      </c>
      <c r="J12" s="5">
        <v>244.41</v>
      </c>
    </row>
    <row r="13" spans="1:12" x14ac:dyDescent="0.45">
      <c r="A13" s="1" t="s">
        <v>38</v>
      </c>
      <c r="B13" s="5">
        <v>188.19</v>
      </c>
      <c r="C13" s="5">
        <v>184.69</v>
      </c>
      <c r="D13" s="5">
        <v>176.67</v>
      </c>
      <c r="E13" s="5">
        <v>177.03</v>
      </c>
      <c r="F13" s="5">
        <v>175.75</v>
      </c>
      <c r="G13" s="5">
        <v>177.81</v>
      </c>
      <c r="H13" s="5">
        <v>178.19</v>
      </c>
      <c r="I13" s="5">
        <v>169.92</v>
      </c>
      <c r="J13" s="5">
        <v>167.27</v>
      </c>
    </row>
    <row r="14" spans="1:12" x14ac:dyDescent="0.45">
      <c r="A14" s="1" t="s">
        <v>39</v>
      </c>
      <c r="B14" s="5">
        <v>229.35</v>
      </c>
      <c r="C14" s="5">
        <v>227.1</v>
      </c>
      <c r="D14" s="5">
        <v>221.26</v>
      </c>
      <c r="E14" s="5">
        <v>218.42</v>
      </c>
      <c r="F14" s="5">
        <v>219.15</v>
      </c>
      <c r="G14" s="5">
        <v>222.94</v>
      </c>
      <c r="H14" s="5">
        <v>222.35</v>
      </c>
      <c r="I14" s="5">
        <v>211.75</v>
      </c>
      <c r="J14" s="5">
        <v>206.16</v>
      </c>
      <c r="K14" s="34"/>
    </row>
    <row r="15" spans="1:12" x14ac:dyDescent="0.45">
      <c r="A15" s="1" t="s">
        <v>40</v>
      </c>
      <c r="B15" s="5">
        <v>73.7</v>
      </c>
      <c r="C15" s="5">
        <v>71.260000000000005</v>
      </c>
      <c r="D15" s="5">
        <v>67.48</v>
      </c>
      <c r="E15" s="5">
        <v>65.86</v>
      </c>
      <c r="F15" s="5">
        <v>66.790000000000006</v>
      </c>
      <c r="G15" s="5">
        <v>68.72</v>
      </c>
      <c r="H15" s="5">
        <v>67.959999999999994</v>
      </c>
      <c r="I15" s="5">
        <v>64.56</v>
      </c>
      <c r="J15" s="5">
        <v>61.9</v>
      </c>
      <c r="K15" s="34"/>
    </row>
    <row r="16" spans="1:12" x14ac:dyDescent="0.45">
      <c r="A16" s="1" t="s">
        <v>41</v>
      </c>
      <c r="B16" s="5">
        <v>130.83000000000001</v>
      </c>
      <c r="C16" s="5">
        <v>126.52</v>
      </c>
      <c r="D16" s="5">
        <v>120.79</v>
      </c>
      <c r="E16" s="5">
        <v>119.25</v>
      </c>
      <c r="F16" s="5">
        <v>121.81</v>
      </c>
      <c r="G16" s="5">
        <v>124.12</v>
      </c>
      <c r="H16" s="5">
        <v>121.44</v>
      </c>
      <c r="I16" s="5">
        <v>115.03</v>
      </c>
      <c r="J16" s="5">
        <v>111.5</v>
      </c>
    </row>
    <row r="17" spans="1:10" x14ac:dyDescent="0.45">
      <c r="A17" s="4" t="s">
        <v>59</v>
      </c>
      <c r="B17" s="6">
        <v>175.63</v>
      </c>
      <c r="C17" s="6">
        <v>172.95</v>
      </c>
      <c r="D17" s="6">
        <v>166.81</v>
      </c>
      <c r="E17" s="6">
        <v>165.45</v>
      </c>
      <c r="F17" s="6">
        <v>165</v>
      </c>
      <c r="G17" s="6">
        <v>168.37</v>
      </c>
      <c r="H17" s="6">
        <v>168.1</v>
      </c>
      <c r="I17" s="6">
        <v>157.37</v>
      </c>
      <c r="J17" s="6">
        <v>151.82</v>
      </c>
    </row>
    <row r="18" spans="1:10" x14ac:dyDescent="0.45">
      <c r="A18" s="4" t="s">
        <v>153</v>
      </c>
      <c r="B18" s="6">
        <v>187.83</v>
      </c>
      <c r="C18" s="6">
        <v>185.25</v>
      </c>
      <c r="D18" s="6">
        <v>179.03</v>
      </c>
      <c r="E18" s="6">
        <v>177.71</v>
      </c>
      <c r="F18" s="6">
        <v>177.12</v>
      </c>
      <c r="G18" s="6">
        <v>180.33</v>
      </c>
      <c r="H18" s="6">
        <v>179.84</v>
      </c>
      <c r="I18" s="6">
        <v>168.53</v>
      </c>
      <c r="J18" s="6">
        <v>162.28</v>
      </c>
    </row>
    <row r="19" spans="1:10" ht="45.75" customHeight="1" x14ac:dyDescent="0.45">
      <c r="A19" s="2" t="s">
        <v>207</v>
      </c>
    </row>
    <row r="20" spans="1:10" x14ac:dyDescent="0.45">
      <c r="A20" s="1" t="s">
        <v>76</v>
      </c>
    </row>
    <row r="21" spans="1:10" x14ac:dyDescent="0.45">
      <c r="A21" s="1" t="s">
        <v>247</v>
      </c>
    </row>
    <row r="22" spans="1:10" ht="40.15" customHeight="1" x14ac:dyDescent="0.45">
      <c r="A22" s="88" t="s">
        <v>174</v>
      </c>
      <c r="B22" s="9" t="s">
        <v>192</v>
      </c>
      <c r="C22" s="9" t="s">
        <v>193</v>
      </c>
      <c r="D22" s="9" t="s">
        <v>194</v>
      </c>
      <c r="E22" s="9" t="s">
        <v>195</v>
      </c>
      <c r="F22" s="9" t="s">
        <v>196</v>
      </c>
      <c r="G22" s="9" t="s">
        <v>197</v>
      </c>
      <c r="H22" s="9" t="s">
        <v>198</v>
      </c>
      <c r="I22" s="9" t="s">
        <v>199</v>
      </c>
      <c r="J22" s="9" t="s">
        <v>200</v>
      </c>
    </row>
    <row r="23" spans="1:10" x14ac:dyDescent="0.45">
      <c r="A23" s="1" t="s">
        <v>32</v>
      </c>
      <c r="B23" s="7">
        <v>8000</v>
      </c>
      <c r="C23" s="7">
        <v>8000</v>
      </c>
      <c r="D23" s="7">
        <v>8000</v>
      </c>
      <c r="E23" s="7">
        <v>8000</v>
      </c>
      <c r="F23" s="7">
        <v>8000</v>
      </c>
      <c r="G23" s="7">
        <v>8000</v>
      </c>
      <c r="H23" s="7">
        <v>8000</v>
      </c>
      <c r="I23" s="7">
        <v>8000</v>
      </c>
      <c r="J23" s="7">
        <v>8000</v>
      </c>
    </row>
    <row r="24" spans="1:10" x14ac:dyDescent="0.45">
      <c r="A24" s="1" t="s">
        <v>33</v>
      </c>
      <c r="B24" s="7">
        <v>4000</v>
      </c>
      <c r="C24" s="7">
        <v>4000</v>
      </c>
      <c r="D24" s="7">
        <v>4000</v>
      </c>
      <c r="E24" s="7">
        <v>4000</v>
      </c>
      <c r="F24" s="7">
        <v>4000</v>
      </c>
      <c r="G24" s="7">
        <v>4000</v>
      </c>
      <c r="H24" s="7">
        <v>4000</v>
      </c>
      <c r="I24" s="7">
        <v>4000</v>
      </c>
      <c r="J24" s="7">
        <v>4000</v>
      </c>
    </row>
    <row r="25" spans="1:10" x14ac:dyDescent="0.45">
      <c r="A25" s="1" t="s">
        <v>34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45">
      <c r="A26" s="1" t="s">
        <v>35</v>
      </c>
      <c r="B26" s="7">
        <v>21000</v>
      </c>
      <c r="C26" s="7">
        <v>21000</v>
      </c>
      <c r="D26" s="7">
        <v>21000</v>
      </c>
      <c r="E26" s="7">
        <v>21000</v>
      </c>
      <c r="F26" s="7">
        <v>21000</v>
      </c>
      <c r="G26" s="7">
        <v>21000</v>
      </c>
      <c r="H26" s="7">
        <v>21000</v>
      </c>
      <c r="I26" s="7">
        <v>21000</v>
      </c>
      <c r="J26" s="7">
        <v>21000</v>
      </c>
    </row>
    <row r="27" spans="1:10" x14ac:dyDescent="0.45">
      <c r="A27" s="1" t="s">
        <v>36</v>
      </c>
      <c r="B27" s="7">
        <v>8000</v>
      </c>
      <c r="C27" s="7">
        <v>8000</v>
      </c>
      <c r="D27" s="7">
        <v>8000</v>
      </c>
      <c r="E27" s="7">
        <v>8000</v>
      </c>
      <c r="F27" s="7">
        <v>8000</v>
      </c>
      <c r="G27" s="7">
        <v>8000</v>
      </c>
      <c r="H27" s="7">
        <v>8000</v>
      </c>
      <c r="I27" s="7">
        <v>8000</v>
      </c>
      <c r="J27" s="7">
        <v>8000</v>
      </c>
    </row>
    <row r="28" spans="1:10" x14ac:dyDescent="0.45">
      <c r="A28" s="1" t="s">
        <v>37</v>
      </c>
      <c r="B28" s="7">
        <v>19000</v>
      </c>
      <c r="C28" s="7">
        <v>19000</v>
      </c>
      <c r="D28" s="7">
        <v>19000</v>
      </c>
      <c r="E28" s="7">
        <v>19000</v>
      </c>
      <c r="F28" s="7">
        <v>19000</v>
      </c>
      <c r="G28" s="7">
        <v>19000</v>
      </c>
      <c r="H28" s="7">
        <v>19000</v>
      </c>
      <c r="I28" s="7">
        <v>19000</v>
      </c>
      <c r="J28" s="7">
        <v>19000</v>
      </c>
    </row>
    <row r="29" spans="1:10" x14ac:dyDescent="0.45">
      <c r="A29" s="1" t="s">
        <v>38</v>
      </c>
      <c r="B29" s="7">
        <v>28000</v>
      </c>
      <c r="C29" s="7">
        <v>28000</v>
      </c>
      <c r="D29" s="7">
        <v>28000</v>
      </c>
      <c r="E29" s="7">
        <v>28000</v>
      </c>
      <c r="F29" s="7">
        <v>28000</v>
      </c>
      <c r="G29" s="7">
        <v>28000</v>
      </c>
      <c r="H29" s="7">
        <v>28000</v>
      </c>
      <c r="I29" s="7">
        <v>28000</v>
      </c>
      <c r="J29" s="7">
        <v>28000</v>
      </c>
    </row>
    <row r="30" spans="1:10" x14ac:dyDescent="0.45">
      <c r="A30" s="1" t="s">
        <v>39</v>
      </c>
      <c r="B30" s="7">
        <v>115000</v>
      </c>
      <c r="C30" s="7">
        <v>115000</v>
      </c>
      <c r="D30" s="7">
        <v>115000</v>
      </c>
      <c r="E30" s="7">
        <v>115000</v>
      </c>
      <c r="F30" s="7">
        <v>115000</v>
      </c>
      <c r="G30" s="7">
        <v>115000</v>
      </c>
      <c r="H30" s="7">
        <v>115000</v>
      </c>
      <c r="I30" s="7">
        <v>115000</v>
      </c>
      <c r="J30" s="7">
        <v>115000</v>
      </c>
    </row>
    <row r="31" spans="1:10" x14ac:dyDescent="0.45">
      <c r="A31" s="1" t="s">
        <v>40</v>
      </c>
      <c r="B31" s="7">
        <v>16000</v>
      </c>
      <c r="C31" s="7">
        <v>16000</v>
      </c>
      <c r="D31" s="7">
        <v>16000</v>
      </c>
      <c r="E31" s="7">
        <v>16000</v>
      </c>
      <c r="F31" s="7">
        <v>16000</v>
      </c>
      <c r="G31" s="7">
        <v>16000</v>
      </c>
      <c r="H31" s="7">
        <v>16000</v>
      </c>
      <c r="I31" s="7">
        <v>16000</v>
      </c>
      <c r="J31" s="7">
        <v>16000</v>
      </c>
    </row>
    <row r="32" spans="1:10" x14ac:dyDescent="0.45">
      <c r="A32" s="1" t="s">
        <v>41</v>
      </c>
      <c r="B32" s="7">
        <v>8000</v>
      </c>
      <c r="C32" s="7">
        <v>8000</v>
      </c>
      <c r="D32" s="7">
        <v>8000</v>
      </c>
      <c r="E32" s="7">
        <v>8000</v>
      </c>
      <c r="F32" s="7">
        <v>8000</v>
      </c>
      <c r="G32" s="7">
        <v>8000</v>
      </c>
      <c r="H32" s="7">
        <v>8000</v>
      </c>
      <c r="I32" s="7">
        <v>8000</v>
      </c>
      <c r="J32" s="7">
        <v>8000</v>
      </c>
    </row>
    <row r="33" spans="1:21" x14ac:dyDescent="0.45">
      <c r="A33" s="4" t="s">
        <v>59</v>
      </c>
      <c r="B33" s="8">
        <v>228000</v>
      </c>
      <c r="C33" s="8">
        <v>228000</v>
      </c>
      <c r="D33" s="8">
        <v>228000</v>
      </c>
      <c r="E33" s="8">
        <v>228000</v>
      </c>
      <c r="F33" s="8">
        <v>228000</v>
      </c>
      <c r="G33" s="8">
        <v>228000</v>
      </c>
      <c r="H33" s="8">
        <v>228000</v>
      </c>
      <c r="I33" s="8">
        <v>228000</v>
      </c>
      <c r="J33" s="8">
        <v>228000</v>
      </c>
    </row>
    <row r="34" spans="1:21" x14ac:dyDescent="0.45">
      <c r="A34" s="4" t="s">
        <v>153</v>
      </c>
      <c r="B34" s="8">
        <v>208000</v>
      </c>
      <c r="C34" s="8">
        <v>208000</v>
      </c>
      <c r="D34" s="8">
        <v>208000</v>
      </c>
      <c r="E34" s="8">
        <v>208000</v>
      </c>
      <c r="F34" s="8">
        <v>208000</v>
      </c>
      <c r="G34" s="8">
        <v>208000</v>
      </c>
      <c r="H34" s="8">
        <v>208000</v>
      </c>
      <c r="I34" s="8">
        <v>208000</v>
      </c>
      <c r="J34" s="8">
        <v>208000</v>
      </c>
    </row>
    <row r="35" spans="1:21" x14ac:dyDescent="0.45">
      <c r="A35" s="4"/>
      <c r="B35" s="8"/>
      <c r="C35" s="8"/>
      <c r="D35" s="8"/>
      <c r="E35" s="8"/>
      <c r="F35" s="8"/>
      <c r="G35" s="8"/>
      <c r="H35" s="8"/>
      <c r="I35" s="8"/>
      <c r="J35" s="8"/>
      <c r="L35" s="29"/>
      <c r="M35" s="29"/>
      <c r="N35" s="29"/>
      <c r="O35" s="29"/>
      <c r="P35" s="29"/>
      <c r="Q35" s="29"/>
      <c r="R35" s="29"/>
    </row>
    <row r="36" spans="1:21" x14ac:dyDescent="0.4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229B-A29B-4111-90CB-39F28A6BF857}">
  <dimension ref="A1:K14"/>
  <sheetViews>
    <sheetView zoomScale="80" zoomScaleNormal="80" workbookViewId="0">
      <selection activeCell="D7" sqref="D7"/>
    </sheetView>
  </sheetViews>
  <sheetFormatPr defaultRowHeight="14.25" x14ac:dyDescent="0.45"/>
  <cols>
    <col min="1" max="1" width="18.73046875" customWidth="1"/>
    <col min="2" max="2" width="30.73046875" customWidth="1"/>
    <col min="3" max="3" width="25.19921875" customWidth="1"/>
    <col min="4" max="4" width="25.265625" customWidth="1"/>
    <col min="5" max="5" width="25.86328125" customWidth="1"/>
  </cols>
  <sheetData>
    <row r="1" spans="1:11" ht="19.149999999999999" customHeight="1" x14ac:dyDescent="0.45">
      <c r="A1" s="2" t="s">
        <v>117</v>
      </c>
    </row>
    <row r="2" spans="1:11" ht="15.4" x14ac:dyDescent="0.45">
      <c r="A2" s="2" t="s">
        <v>73</v>
      </c>
    </row>
    <row r="3" spans="1:11" x14ac:dyDescent="0.45">
      <c r="A3" s="1" t="s">
        <v>118</v>
      </c>
      <c r="G3" s="92"/>
    </row>
    <row r="4" spans="1:11" ht="51.75" customHeight="1" x14ac:dyDescent="0.45">
      <c r="A4" s="88" t="s">
        <v>173</v>
      </c>
      <c r="B4" s="9" t="s">
        <v>74</v>
      </c>
      <c r="C4" s="9" t="s">
        <v>75</v>
      </c>
      <c r="D4" s="9" t="s">
        <v>208</v>
      </c>
      <c r="E4" s="9" t="s">
        <v>209</v>
      </c>
    </row>
    <row r="5" spans="1:11" x14ac:dyDescent="0.45">
      <c r="A5" s="1" t="s">
        <v>45</v>
      </c>
      <c r="B5" s="7">
        <v>49.843982142999998</v>
      </c>
      <c r="C5" s="7">
        <v>63.705191409999998</v>
      </c>
      <c r="D5" s="7">
        <v>151000</v>
      </c>
      <c r="E5" s="7">
        <v>69000</v>
      </c>
    </row>
    <row r="6" spans="1:11" ht="16.149999999999999" x14ac:dyDescent="0.45">
      <c r="A6" s="1" t="s">
        <v>79</v>
      </c>
      <c r="B6" s="7">
        <v>3.6669891776000001</v>
      </c>
      <c r="C6" s="7">
        <v>3.1491787198000001</v>
      </c>
      <c r="D6" s="7">
        <v>124000</v>
      </c>
      <c r="E6" s="7">
        <v>45000</v>
      </c>
      <c r="F6" s="42"/>
      <c r="G6" s="34"/>
      <c r="I6" s="42"/>
      <c r="J6" s="34"/>
    </row>
    <row r="7" spans="1:11" ht="16.149999999999999" x14ac:dyDescent="0.45">
      <c r="A7" s="1" t="s">
        <v>80</v>
      </c>
      <c r="B7" s="7">
        <v>4.7462356013000004</v>
      </c>
      <c r="C7" s="7">
        <v>4.4248014358999992</v>
      </c>
      <c r="D7" s="7">
        <v>198000</v>
      </c>
      <c r="E7" s="7">
        <v>81000</v>
      </c>
      <c r="F7" s="42"/>
      <c r="G7" s="34"/>
      <c r="I7" s="42"/>
      <c r="J7" s="34"/>
    </row>
    <row r="8" spans="1:11" ht="16.149999999999999" x14ac:dyDescent="0.45">
      <c r="A8" s="1" t="s">
        <v>81</v>
      </c>
      <c r="B8" s="7">
        <v>7.4258728083000003</v>
      </c>
      <c r="C8" s="7">
        <v>6.5015126271000003</v>
      </c>
      <c r="D8" s="7">
        <v>202000</v>
      </c>
      <c r="E8" s="7">
        <v>79000</v>
      </c>
      <c r="F8" s="42"/>
      <c r="G8" s="34"/>
      <c r="I8" s="42"/>
      <c r="J8" s="34"/>
    </row>
    <row r="9" spans="1:11" ht="16.149999999999999" x14ac:dyDescent="0.45">
      <c r="A9" s="1" t="s">
        <v>82</v>
      </c>
      <c r="B9" s="7">
        <v>6.5047353968000001</v>
      </c>
      <c r="C9" s="7">
        <v>4.6080858791000008</v>
      </c>
      <c r="D9" s="7">
        <v>88000</v>
      </c>
      <c r="E9" s="7">
        <v>35000</v>
      </c>
      <c r="F9" s="42"/>
      <c r="G9" s="34"/>
      <c r="I9" s="42"/>
      <c r="J9" s="34"/>
    </row>
    <row r="10" spans="1:11" ht="16.149999999999999" x14ac:dyDescent="0.45">
      <c r="A10" s="1" t="s">
        <v>83</v>
      </c>
      <c r="B10" s="7">
        <v>5.8491642308999996</v>
      </c>
      <c r="C10" s="7">
        <v>4.3821809155000002</v>
      </c>
      <c r="D10" s="7">
        <v>47000</v>
      </c>
      <c r="E10" s="7">
        <v>20000</v>
      </c>
      <c r="F10" s="42"/>
      <c r="G10" s="34"/>
      <c r="I10" s="42"/>
      <c r="J10" s="34"/>
    </row>
    <row r="11" spans="1:11" ht="16.149999999999999" x14ac:dyDescent="0.45">
      <c r="A11" s="1" t="s">
        <v>84</v>
      </c>
      <c r="B11" s="7">
        <v>15.892786062000001</v>
      </c>
      <c r="C11" s="7">
        <v>13.607057712</v>
      </c>
      <c r="D11" s="7">
        <v>38000</v>
      </c>
      <c r="E11" s="7">
        <v>17000</v>
      </c>
      <c r="F11" s="42"/>
      <c r="G11" s="34"/>
      <c r="I11" s="42"/>
      <c r="J11" s="34"/>
    </row>
    <row r="12" spans="1:11" ht="16.149999999999999" x14ac:dyDescent="0.45">
      <c r="A12" s="1" t="s">
        <v>85</v>
      </c>
      <c r="B12" s="7">
        <v>33.389765498999999</v>
      </c>
      <c r="C12" s="7">
        <v>46.751486387999996</v>
      </c>
      <c r="D12" s="7">
        <v>8000</v>
      </c>
      <c r="E12" s="7">
        <v>4000</v>
      </c>
      <c r="F12" s="42"/>
      <c r="G12" s="34"/>
      <c r="H12" s="34"/>
      <c r="I12" s="42"/>
      <c r="J12" s="34"/>
      <c r="K12" s="34"/>
    </row>
    <row r="13" spans="1:11" x14ac:dyDescent="0.45">
      <c r="A13" s="4" t="s">
        <v>59</v>
      </c>
      <c r="B13" s="8">
        <v>127.319530919</v>
      </c>
      <c r="C13" s="8">
        <v>147.129495088</v>
      </c>
      <c r="D13" s="8">
        <v>855000</v>
      </c>
      <c r="E13" s="8">
        <v>350000</v>
      </c>
      <c r="F13" s="42"/>
      <c r="G13" s="34"/>
      <c r="I13" s="42"/>
      <c r="J13" s="34"/>
    </row>
    <row r="14" spans="1:11" x14ac:dyDescent="0.45">
      <c r="B14" s="29"/>
      <c r="C14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BCC5-49F5-4241-B389-70273D1A0683}">
  <dimension ref="A1:F17"/>
  <sheetViews>
    <sheetView zoomScale="80" zoomScaleNormal="80" workbookViewId="0">
      <selection activeCell="C20" sqref="C20"/>
    </sheetView>
  </sheetViews>
  <sheetFormatPr defaultRowHeight="14.25" x14ac:dyDescent="0.45"/>
  <cols>
    <col min="1" max="1" width="17.1328125" customWidth="1"/>
    <col min="2" max="2" width="36.59765625" bestFit="1" customWidth="1"/>
    <col min="3" max="3" width="30.53125" customWidth="1"/>
    <col min="4" max="4" width="32" customWidth="1"/>
    <col min="5" max="5" width="34.46484375" customWidth="1"/>
  </cols>
  <sheetData>
    <row r="1" spans="1:6" ht="15.4" x14ac:dyDescent="0.45">
      <c r="A1" s="2" t="s">
        <v>122</v>
      </c>
    </row>
    <row r="2" spans="1:6" ht="15.4" x14ac:dyDescent="0.45">
      <c r="A2" s="2" t="s">
        <v>73</v>
      </c>
    </row>
    <row r="3" spans="1:6" x14ac:dyDescent="0.45">
      <c r="A3" s="1" t="s">
        <v>210</v>
      </c>
      <c r="F3" s="92"/>
    </row>
    <row r="4" spans="1:6" x14ac:dyDescent="0.45">
      <c r="A4" s="1" t="s">
        <v>166</v>
      </c>
      <c r="F4" s="92"/>
    </row>
    <row r="5" spans="1:6" x14ac:dyDescent="0.45">
      <c r="A5" s="1" t="s">
        <v>245</v>
      </c>
    </row>
    <row r="6" spans="1:6" x14ac:dyDescent="0.45">
      <c r="A6" s="1" t="s">
        <v>118</v>
      </c>
    </row>
    <row r="7" spans="1:6" ht="47.65" customHeight="1" x14ac:dyDescent="0.45">
      <c r="A7" s="88" t="s">
        <v>173</v>
      </c>
      <c r="B7" s="9" t="s">
        <v>77</v>
      </c>
      <c r="C7" s="9" t="s">
        <v>78</v>
      </c>
      <c r="D7" s="9" t="s">
        <v>208</v>
      </c>
      <c r="E7" s="9" t="s">
        <v>209</v>
      </c>
    </row>
    <row r="8" spans="1:6" x14ac:dyDescent="0.45">
      <c r="A8" s="1" t="s">
        <v>45</v>
      </c>
      <c r="B8" s="10"/>
      <c r="C8" s="10"/>
      <c r="D8" s="10"/>
      <c r="E8" s="10"/>
    </row>
    <row r="9" spans="1:6" ht="16.149999999999999" x14ac:dyDescent="0.45">
      <c r="A9" s="1" t="s">
        <v>79</v>
      </c>
      <c r="B9" s="7">
        <v>83.17</v>
      </c>
      <c r="C9" s="7">
        <v>462.78</v>
      </c>
      <c r="D9" s="7">
        <v>124000</v>
      </c>
      <c r="E9" s="7">
        <v>38000</v>
      </c>
    </row>
    <row r="10" spans="1:6" ht="16.149999999999999" x14ac:dyDescent="0.45">
      <c r="A10" s="1" t="s">
        <v>80</v>
      </c>
      <c r="B10" s="7">
        <v>55.09</v>
      </c>
      <c r="C10" s="7">
        <v>218.6</v>
      </c>
      <c r="D10" s="7">
        <v>198000</v>
      </c>
      <c r="E10" s="7">
        <v>67000</v>
      </c>
    </row>
    <row r="11" spans="1:6" ht="16.149999999999999" x14ac:dyDescent="0.45">
      <c r="A11" s="1" t="s">
        <v>81</v>
      </c>
      <c r="B11" s="7">
        <v>41.47</v>
      </c>
      <c r="C11" s="7">
        <v>134.75</v>
      </c>
      <c r="D11" s="7">
        <v>202000</v>
      </c>
      <c r="E11" s="7">
        <v>63000</v>
      </c>
    </row>
    <row r="12" spans="1:6" ht="16.149999999999999" x14ac:dyDescent="0.45">
      <c r="A12" s="1" t="s">
        <v>82</v>
      </c>
      <c r="B12" s="7">
        <v>38.409999999999997</v>
      </c>
      <c r="C12" s="7">
        <v>93.97</v>
      </c>
      <c r="D12" s="7">
        <v>88000</v>
      </c>
      <c r="E12" s="7">
        <v>27000</v>
      </c>
    </row>
    <row r="13" spans="1:6" ht="16.149999999999999" x14ac:dyDescent="0.45">
      <c r="A13" s="1" t="s">
        <v>83</v>
      </c>
      <c r="B13" s="7">
        <v>38.04</v>
      </c>
      <c r="C13" s="7">
        <v>80.430000000000007</v>
      </c>
      <c r="D13" s="7">
        <v>47000</v>
      </c>
      <c r="E13" s="7">
        <v>16000</v>
      </c>
    </row>
    <row r="14" spans="1:6" ht="16.149999999999999" x14ac:dyDescent="0.45">
      <c r="A14" s="1" t="s">
        <v>84</v>
      </c>
      <c r="B14" s="7">
        <v>39.68</v>
      </c>
      <c r="C14" s="7">
        <v>68.67</v>
      </c>
      <c r="D14" s="7">
        <v>38000</v>
      </c>
      <c r="E14" s="7">
        <v>14000</v>
      </c>
    </row>
    <row r="15" spans="1:6" ht="16.149999999999999" x14ac:dyDescent="0.45">
      <c r="A15" s="1" t="s">
        <v>85</v>
      </c>
      <c r="B15" s="7">
        <v>44.31</v>
      </c>
      <c r="C15" s="7">
        <v>68.02</v>
      </c>
      <c r="D15" s="7">
        <v>8000</v>
      </c>
      <c r="E15" s="7">
        <v>4000</v>
      </c>
    </row>
    <row r="16" spans="1:6" x14ac:dyDescent="0.45">
      <c r="A16" s="4" t="s">
        <v>59</v>
      </c>
      <c r="B16" s="8">
        <v>49.92</v>
      </c>
      <c r="C16" s="8">
        <v>151.82</v>
      </c>
      <c r="D16" s="8">
        <v>705000</v>
      </c>
      <c r="E16" s="8">
        <v>228000</v>
      </c>
    </row>
    <row r="17" spans="2:3" x14ac:dyDescent="0.45">
      <c r="B17" s="29"/>
      <c r="C17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6F84-AA79-4155-830B-CB50157480D2}">
  <dimension ref="A1:F13"/>
  <sheetViews>
    <sheetView zoomScale="80" zoomScaleNormal="80" workbookViewId="0">
      <selection activeCell="D18" sqref="D18"/>
    </sheetView>
  </sheetViews>
  <sheetFormatPr defaultRowHeight="14.25" x14ac:dyDescent="0.45"/>
  <cols>
    <col min="1" max="1" width="29.3984375" customWidth="1"/>
    <col min="2" max="2" width="30.73046875" customWidth="1"/>
    <col min="3" max="3" width="25.19921875" customWidth="1"/>
    <col min="4" max="4" width="27.3984375" customWidth="1"/>
    <col min="5" max="5" width="24.1328125" customWidth="1"/>
  </cols>
  <sheetData>
    <row r="1" spans="1:6" ht="15.4" x14ac:dyDescent="0.45">
      <c r="A1" s="2" t="s">
        <v>119</v>
      </c>
    </row>
    <row r="2" spans="1:6" ht="15.4" x14ac:dyDescent="0.45">
      <c r="A2" s="2" t="s">
        <v>73</v>
      </c>
    </row>
    <row r="3" spans="1:6" x14ac:dyDescent="0.45">
      <c r="A3" s="1" t="s">
        <v>120</v>
      </c>
      <c r="F3" s="92"/>
    </row>
    <row r="4" spans="1:6" ht="58.9" customHeight="1" x14ac:dyDescent="0.45">
      <c r="A4" s="88" t="s">
        <v>66</v>
      </c>
      <c r="B4" s="9" t="s">
        <v>74</v>
      </c>
      <c r="C4" s="9" t="s">
        <v>75</v>
      </c>
      <c r="D4" s="9" t="s">
        <v>208</v>
      </c>
      <c r="E4" s="9" t="s">
        <v>209</v>
      </c>
    </row>
    <row r="5" spans="1:6" x14ac:dyDescent="0.45">
      <c r="A5" s="1" t="s">
        <v>45</v>
      </c>
      <c r="B5" s="7">
        <v>54.122096606000007</v>
      </c>
      <c r="C5" s="7">
        <v>59.953762413000007</v>
      </c>
      <c r="D5" s="7">
        <v>481000</v>
      </c>
      <c r="E5" s="7">
        <v>177000</v>
      </c>
      <c r="F5" s="58"/>
    </row>
    <row r="6" spans="1:6" x14ac:dyDescent="0.45">
      <c r="A6" s="22" t="s">
        <v>60</v>
      </c>
      <c r="B6" s="7">
        <v>10.322344917000001</v>
      </c>
      <c r="C6" s="7">
        <v>10.732029085000001</v>
      </c>
      <c r="D6" s="7">
        <v>218000</v>
      </c>
      <c r="E6" s="7">
        <v>100000</v>
      </c>
      <c r="F6" s="58"/>
    </row>
    <row r="7" spans="1:6" x14ac:dyDescent="0.45">
      <c r="A7" s="22" t="s">
        <v>61</v>
      </c>
      <c r="B7" s="7">
        <v>10.420677894000001</v>
      </c>
      <c r="C7" s="7">
        <v>9.4931231782999994</v>
      </c>
      <c r="D7" s="7">
        <v>65000</v>
      </c>
      <c r="E7" s="7">
        <v>34000</v>
      </c>
      <c r="F7" s="58"/>
    </row>
    <row r="8" spans="1:6" x14ac:dyDescent="0.45">
      <c r="A8" s="22" t="s">
        <v>62</v>
      </c>
      <c r="B8" s="7">
        <v>12.028928924000001</v>
      </c>
      <c r="C8" s="7">
        <v>19.753899508</v>
      </c>
      <c r="D8" s="7">
        <v>23000</v>
      </c>
      <c r="E8" s="7">
        <v>12000</v>
      </c>
      <c r="F8" s="58"/>
    </row>
    <row r="9" spans="1:6" x14ac:dyDescent="0.45">
      <c r="A9" s="22" t="s">
        <v>63</v>
      </c>
      <c r="B9" s="7">
        <v>9.2262786728999995</v>
      </c>
      <c r="C9" s="7">
        <v>17.163746493000001</v>
      </c>
      <c r="D9" s="7">
        <v>13000</v>
      </c>
      <c r="E9" s="7">
        <v>6000</v>
      </c>
      <c r="F9" s="58"/>
    </row>
    <row r="10" spans="1:6" x14ac:dyDescent="0.45">
      <c r="A10" s="22" t="s">
        <v>64</v>
      </c>
      <c r="B10" s="7">
        <v>31.199203905000001</v>
      </c>
      <c r="C10" s="7">
        <v>30.032934410000003</v>
      </c>
      <c r="D10" s="7">
        <v>56000</v>
      </c>
      <c r="E10" s="7">
        <v>22000</v>
      </c>
      <c r="F10" s="58"/>
    </row>
    <row r="11" spans="1:6" x14ac:dyDescent="0.45">
      <c r="A11" s="23" t="s">
        <v>65</v>
      </c>
      <c r="B11" s="8">
        <v>127.319530919</v>
      </c>
      <c r="C11" s="8">
        <v>147.129495088</v>
      </c>
      <c r="D11" s="8">
        <v>855000</v>
      </c>
      <c r="E11" s="8">
        <v>350000</v>
      </c>
      <c r="F11" s="58"/>
    </row>
    <row r="12" spans="1:6" x14ac:dyDescent="0.45">
      <c r="B12" s="29"/>
      <c r="C12" s="29"/>
    </row>
    <row r="13" spans="1:6" x14ac:dyDescent="0.45">
      <c r="B13" s="29"/>
      <c r="C13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1C8A-CAFA-41B5-A556-50E64D9616FA}">
  <dimension ref="A1:E19"/>
  <sheetViews>
    <sheetView zoomScale="80" zoomScaleNormal="80" workbookViewId="0">
      <selection activeCell="C10" sqref="C10"/>
    </sheetView>
  </sheetViews>
  <sheetFormatPr defaultRowHeight="14.25" x14ac:dyDescent="0.45"/>
  <cols>
    <col min="1" max="1" width="31.3984375" customWidth="1"/>
    <col min="2" max="2" width="36.59765625" bestFit="1" customWidth="1"/>
    <col min="3" max="3" width="30.53125" customWidth="1"/>
    <col min="4" max="4" width="30" customWidth="1"/>
    <col min="5" max="5" width="29.53125" customWidth="1"/>
  </cols>
  <sheetData>
    <row r="1" spans="1:5" ht="15.4" x14ac:dyDescent="0.45">
      <c r="A1" s="2" t="s">
        <v>150</v>
      </c>
    </row>
    <row r="2" spans="1:5" ht="15.4" x14ac:dyDescent="0.45">
      <c r="A2" s="2" t="s">
        <v>73</v>
      </c>
    </row>
    <row r="3" spans="1:5" x14ac:dyDescent="0.45">
      <c r="A3" s="1" t="s">
        <v>210</v>
      </c>
    </row>
    <row r="4" spans="1:5" x14ac:dyDescent="0.45">
      <c r="A4" s="1" t="s">
        <v>166</v>
      </c>
      <c r="E4" s="92"/>
    </row>
    <row r="5" spans="1:5" x14ac:dyDescent="0.45">
      <c r="A5" s="1" t="s">
        <v>76</v>
      </c>
      <c r="E5" s="92"/>
    </row>
    <row r="6" spans="1:5" ht="55.5" customHeight="1" x14ac:dyDescent="0.45">
      <c r="A6" s="88" t="s">
        <v>66</v>
      </c>
      <c r="B6" s="4" t="s">
        <v>77</v>
      </c>
      <c r="C6" s="4" t="s">
        <v>78</v>
      </c>
      <c r="D6" s="4" t="s">
        <v>208</v>
      </c>
      <c r="E6" s="4" t="s">
        <v>209</v>
      </c>
    </row>
    <row r="7" spans="1:5" x14ac:dyDescent="0.45">
      <c r="A7" s="1" t="s">
        <v>45</v>
      </c>
      <c r="B7" s="7">
        <v>38.22</v>
      </c>
      <c r="C7" s="7">
        <v>161.25</v>
      </c>
      <c r="D7" s="7">
        <v>365000</v>
      </c>
      <c r="E7" s="7">
        <v>102000</v>
      </c>
    </row>
    <row r="8" spans="1:5" x14ac:dyDescent="0.45">
      <c r="A8" s="22" t="s">
        <v>60</v>
      </c>
      <c r="B8" s="7">
        <v>59.75</v>
      </c>
      <c r="C8" s="7">
        <v>174.8</v>
      </c>
      <c r="D8" s="7">
        <v>204000</v>
      </c>
      <c r="E8" s="7">
        <v>77000</v>
      </c>
    </row>
    <row r="9" spans="1:5" x14ac:dyDescent="0.45">
      <c r="A9" s="22" t="s">
        <v>61</v>
      </c>
      <c r="B9" s="7">
        <v>61.83</v>
      </c>
      <c r="C9" s="7">
        <v>123.98</v>
      </c>
      <c r="D9" s="7">
        <v>57000</v>
      </c>
      <c r="E9" s="7">
        <v>25000</v>
      </c>
    </row>
    <row r="10" spans="1:5" x14ac:dyDescent="0.45">
      <c r="A10" s="22" t="s">
        <v>62</v>
      </c>
      <c r="B10" s="7">
        <v>65.489999999999995</v>
      </c>
      <c r="C10" s="7">
        <v>115.7</v>
      </c>
      <c r="D10" s="7">
        <v>20000</v>
      </c>
      <c r="E10" s="7">
        <v>8000</v>
      </c>
    </row>
    <row r="11" spans="1:5" x14ac:dyDescent="0.45">
      <c r="A11" s="22" t="s">
        <v>63</v>
      </c>
      <c r="B11" s="7">
        <v>76.790000000000006</v>
      </c>
      <c r="C11" s="7">
        <v>114.32</v>
      </c>
      <c r="D11" s="7">
        <v>11000</v>
      </c>
      <c r="E11" s="7">
        <v>3000</v>
      </c>
    </row>
    <row r="12" spans="1:5" x14ac:dyDescent="0.45">
      <c r="A12" s="22" t="s">
        <v>64</v>
      </c>
      <c r="B12" s="7">
        <v>102.5</v>
      </c>
      <c r="C12" s="7">
        <v>121.07</v>
      </c>
      <c r="D12" s="7">
        <v>48000</v>
      </c>
      <c r="E12" s="7">
        <v>13000</v>
      </c>
    </row>
    <row r="13" spans="1:5" x14ac:dyDescent="0.45">
      <c r="A13" s="23" t="s">
        <v>65</v>
      </c>
      <c r="B13" s="8">
        <v>49.92</v>
      </c>
      <c r="C13" s="8">
        <v>151.82</v>
      </c>
      <c r="D13" s="46">
        <v>705000</v>
      </c>
      <c r="E13" s="8">
        <v>228000</v>
      </c>
    </row>
    <row r="15" spans="1:5" x14ac:dyDescent="0.45">
      <c r="B15" s="29"/>
      <c r="C15" s="29"/>
    </row>
    <row r="16" spans="1:5" x14ac:dyDescent="0.45">
      <c r="B16" s="29"/>
      <c r="C16" s="29"/>
    </row>
    <row r="17" spans="2:3" x14ac:dyDescent="0.45">
      <c r="B17" s="29"/>
      <c r="C17" s="29"/>
    </row>
    <row r="18" spans="2:3" x14ac:dyDescent="0.45">
      <c r="B18" s="29"/>
      <c r="C18" s="29"/>
    </row>
    <row r="19" spans="2:3" x14ac:dyDescent="0.45">
      <c r="B19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E6C5-1082-467F-826E-853C89E8315E}">
  <dimension ref="A1:T33"/>
  <sheetViews>
    <sheetView zoomScale="80" zoomScaleNormal="80" workbookViewId="0">
      <selection activeCell="F19" sqref="F19"/>
    </sheetView>
  </sheetViews>
  <sheetFormatPr defaultRowHeight="14.25" x14ac:dyDescent="0.45"/>
  <cols>
    <col min="1" max="1" width="29.3984375" customWidth="1"/>
    <col min="10" max="10" width="10.265625" customWidth="1"/>
    <col min="11" max="11" width="9" bestFit="1" customWidth="1"/>
  </cols>
  <sheetData>
    <row r="1" spans="1:20" ht="22.9" customHeight="1" x14ac:dyDescent="0.45">
      <c r="A1" s="2" t="s">
        <v>211</v>
      </c>
    </row>
    <row r="2" spans="1:20" ht="18.75" customHeight="1" x14ac:dyDescent="0.45">
      <c r="A2" s="2" t="s">
        <v>73</v>
      </c>
    </row>
    <row r="3" spans="1:20" x14ac:dyDescent="0.45">
      <c r="A3" s="1" t="s">
        <v>118</v>
      </c>
    </row>
    <row r="4" spans="1:20" ht="48" customHeight="1" x14ac:dyDescent="0.45">
      <c r="A4" s="88" t="s">
        <v>174</v>
      </c>
      <c r="B4" s="9" t="s">
        <v>192</v>
      </c>
      <c r="C4" s="9" t="s">
        <v>193</v>
      </c>
      <c r="D4" s="9" t="s">
        <v>194</v>
      </c>
      <c r="E4" s="9" t="s">
        <v>195</v>
      </c>
      <c r="F4" s="9" t="s">
        <v>196</v>
      </c>
      <c r="G4" s="9" t="s">
        <v>197</v>
      </c>
      <c r="H4" s="9" t="s">
        <v>198</v>
      </c>
      <c r="I4" s="9" t="s">
        <v>199</v>
      </c>
      <c r="J4" s="9" t="s">
        <v>200</v>
      </c>
      <c r="K4" s="29"/>
    </row>
    <row r="5" spans="1:20" x14ac:dyDescent="0.45">
      <c r="A5" s="1" t="s">
        <v>32</v>
      </c>
      <c r="B5" s="26">
        <v>8300</v>
      </c>
      <c r="C5" s="26">
        <v>8000</v>
      </c>
      <c r="D5" s="26">
        <v>8100</v>
      </c>
      <c r="E5" s="26">
        <v>8100</v>
      </c>
      <c r="F5" s="26">
        <v>7800</v>
      </c>
      <c r="G5" s="26">
        <v>8000</v>
      </c>
      <c r="H5" s="26">
        <v>7900</v>
      </c>
      <c r="I5" s="26">
        <v>7600</v>
      </c>
      <c r="J5" s="26">
        <v>4700</v>
      </c>
      <c r="K5" s="29"/>
      <c r="L5" s="43"/>
      <c r="M5" s="29"/>
      <c r="N5" s="29"/>
      <c r="O5" s="29"/>
      <c r="P5" s="29"/>
      <c r="Q5" s="29"/>
      <c r="R5" s="29"/>
      <c r="S5" s="29"/>
      <c r="T5" s="29"/>
    </row>
    <row r="6" spans="1:20" x14ac:dyDescent="0.45">
      <c r="A6" s="1" t="s">
        <v>33</v>
      </c>
      <c r="B6" s="24">
        <v>45800</v>
      </c>
      <c r="C6" s="24">
        <v>47100</v>
      </c>
      <c r="D6" s="24">
        <v>50700</v>
      </c>
      <c r="E6" s="24">
        <v>49600</v>
      </c>
      <c r="F6" s="24">
        <v>43500</v>
      </c>
      <c r="G6" s="24">
        <v>47500</v>
      </c>
      <c r="H6" s="24">
        <v>46400</v>
      </c>
      <c r="I6" s="24">
        <v>45700</v>
      </c>
      <c r="J6" s="24">
        <v>37300</v>
      </c>
      <c r="K6" s="29"/>
      <c r="L6" s="43"/>
      <c r="M6" s="29"/>
      <c r="N6" s="29"/>
      <c r="O6" s="29"/>
      <c r="P6" s="29"/>
      <c r="Q6" s="29"/>
      <c r="R6" s="29"/>
      <c r="S6" s="29"/>
      <c r="T6" s="29"/>
    </row>
    <row r="7" spans="1:20" x14ac:dyDescent="0.45">
      <c r="A7" s="1" t="s">
        <v>34</v>
      </c>
      <c r="B7" s="24">
        <v>40000</v>
      </c>
      <c r="C7" s="24">
        <v>39000</v>
      </c>
      <c r="D7" s="24">
        <v>40200</v>
      </c>
      <c r="E7" s="24">
        <v>37800</v>
      </c>
      <c r="F7" s="24">
        <v>33900</v>
      </c>
      <c r="G7" s="24">
        <v>35700</v>
      </c>
      <c r="H7" s="24">
        <v>35300</v>
      </c>
      <c r="I7" s="24">
        <v>34500</v>
      </c>
      <c r="J7" s="24">
        <v>34500</v>
      </c>
      <c r="K7" s="29"/>
      <c r="L7" s="43"/>
      <c r="M7" s="29"/>
      <c r="N7" s="29"/>
      <c r="O7" s="29"/>
      <c r="P7" s="29"/>
      <c r="Q7" s="29"/>
      <c r="R7" s="29"/>
      <c r="S7" s="29"/>
      <c r="T7" s="29"/>
    </row>
    <row r="8" spans="1:20" x14ac:dyDescent="0.45">
      <c r="A8" s="1" t="s">
        <v>35</v>
      </c>
      <c r="B8" s="24">
        <v>5600</v>
      </c>
      <c r="C8" s="24">
        <v>5100</v>
      </c>
      <c r="D8" s="24">
        <v>5100</v>
      </c>
      <c r="E8" s="24">
        <v>4900</v>
      </c>
      <c r="F8" s="24">
        <v>4700</v>
      </c>
      <c r="G8" s="24">
        <v>4800</v>
      </c>
      <c r="H8" s="24">
        <v>4600</v>
      </c>
      <c r="I8" s="24">
        <v>4500</v>
      </c>
      <c r="J8" s="24">
        <v>4300</v>
      </c>
      <c r="K8" s="29"/>
      <c r="L8" s="43"/>
      <c r="M8" s="29"/>
      <c r="N8" s="29"/>
      <c r="O8" s="29"/>
      <c r="P8" s="29"/>
      <c r="Q8" s="29"/>
      <c r="R8" s="29"/>
      <c r="S8" s="29"/>
      <c r="T8" s="29"/>
    </row>
    <row r="9" spans="1:20" x14ac:dyDescent="0.45">
      <c r="A9" s="1" t="s">
        <v>36</v>
      </c>
      <c r="B9" s="24">
        <v>15900</v>
      </c>
      <c r="C9" s="24">
        <v>15700</v>
      </c>
      <c r="D9" s="24">
        <v>15900</v>
      </c>
      <c r="E9" s="24">
        <v>15500</v>
      </c>
      <c r="F9" s="24">
        <v>14900</v>
      </c>
      <c r="G9" s="24">
        <v>14800</v>
      </c>
      <c r="H9" s="24">
        <v>14500</v>
      </c>
      <c r="I9" s="24">
        <v>14100</v>
      </c>
      <c r="J9" s="24">
        <v>13200</v>
      </c>
      <c r="K9" s="29"/>
      <c r="L9" s="43"/>
      <c r="M9" s="29"/>
      <c r="N9" s="29"/>
      <c r="O9" s="29"/>
      <c r="P9" s="29"/>
      <c r="Q9" s="29"/>
      <c r="R9" s="29"/>
      <c r="S9" s="29"/>
      <c r="T9" s="29"/>
    </row>
    <row r="10" spans="1:20" x14ac:dyDescent="0.45">
      <c r="A10" s="1" t="s">
        <v>37</v>
      </c>
      <c r="B10" s="24">
        <v>13700</v>
      </c>
      <c r="C10" s="24">
        <v>13100</v>
      </c>
      <c r="D10" s="24">
        <v>13400</v>
      </c>
      <c r="E10" s="24">
        <v>13100</v>
      </c>
      <c r="F10" s="24">
        <v>12200</v>
      </c>
      <c r="G10" s="24">
        <v>12600</v>
      </c>
      <c r="H10" s="24">
        <v>12000</v>
      </c>
      <c r="I10" s="24">
        <v>11600</v>
      </c>
      <c r="J10" s="24">
        <v>7700</v>
      </c>
      <c r="K10" s="29"/>
      <c r="L10" s="43"/>
      <c r="M10" s="29"/>
      <c r="N10" s="29"/>
      <c r="O10" s="29"/>
      <c r="P10" s="29"/>
      <c r="Q10" s="29"/>
      <c r="R10" s="29"/>
      <c r="S10" s="29"/>
      <c r="T10" s="29"/>
    </row>
    <row r="11" spans="1:20" x14ac:dyDescent="0.45">
      <c r="A11" s="1" t="s">
        <v>38</v>
      </c>
      <c r="B11" s="24">
        <v>7000</v>
      </c>
      <c r="C11" s="24">
        <v>6500</v>
      </c>
      <c r="D11" s="24">
        <v>6500</v>
      </c>
      <c r="E11" s="24">
        <v>6300</v>
      </c>
      <c r="F11" s="24">
        <v>6000</v>
      </c>
      <c r="G11" s="24">
        <v>6000</v>
      </c>
      <c r="H11" s="24">
        <v>5800</v>
      </c>
      <c r="I11" s="24">
        <v>5500</v>
      </c>
      <c r="J11" s="24">
        <v>4600</v>
      </c>
      <c r="K11" s="29"/>
      <c r="L11" s="43"/>
      <c r="M11" s="29"/>
      <c r="N11" s="29"/>
      <c r="O11" s="29"/>
      <c r="P11" s="29"/>
      <c r="Q11" s="29"/>
      <c r="R11" s="29"/>
      <c r="S11" s="29"/>
      <c r="T11" s="29"/>
    </row>
    <row r="12" spans="1:20" x14ac:dyDescent="0.45">
      <c r="A12" s="1" t="s">
        <v>39</v>
      </c>
      <c r="B12" s="24">
        <v>11200</v>
      </c>
      <c r="C12" s="24">
        <v>10600</v>
      </c>
      <c r="D12" s="24">
        <v>10800</v>
      </c>
      <c r="E12" s="24">
        <v>10300</v>
      </c>
      <c r="F12" s="24">
        <v>10100</v>
      </c>
      <c r="G12" s="24">
        <v>10100</v>
      </c>
      <c r="H12" s="24">
        <v>9500</v>
      </c>
      <c r="I12" s="24">
        <v>9100</v>
      </c>
      <c r="J12" s="24">
        <v>6200</v>
      </c>
      <c r="K12" s="29"/>
      <c r="L12" s="43"/>
      <c r="M12" s="29"/>
      <c r="N12" s="29"/>
      <c r="O12" s="29"/>
      <c r="P12" s="29"/>
      <c r="Q12" s="29"/>
      <c r="R12" s="29"/>
      <c r="S12" s="29"/>
      <c r="T12" s="29"/>
    </row>
    <row r="13" spans="1:20" x14ac:dyDescent="0.45">
      <c r="A13" s="1" t="s">
        <v>40</v>
      </c>
      <c r="B13" s="24">
        <v>7300</v>
      </c>
      <c r="C13" s="24">
        <v>6800</v>
      </c>
      <c r="D13" s="24">
        <v>6900</v>
      </c>
      <c r="E13" s="24">
        <v>6700</v>
      </c>
      <c r="F13" s="24">
        <v>6500</v>
      </c>
      <c r="G13" s="24">
        <v>6700</v>
      </c>
      <c r="H13" s="24">
        <v>6500</v>
      </c>
      <c r="I13" s="24">
        <v>6200</v>
      </c>
      <c r="J13" s="24">
        <v>5900</v>
      </c>
      <c r="K13" s="29"/>
      <c r="L13" s="43"/>
      <c r="M13" s="29"/>
      <c r="N13" s="29"/>
      <c r="O13" s="29"/>
      <c r="P13" s="29"/>
      <c r="Q13" s="29"/>
      <c r="R13" s="29"/>
      <c r="S13" s="29"/>
      <c r="T13" s="29"/>
    </row>
    <row r="14" spans="1:20" x14ac:dyDescent="0.45">
      <c r="A14" s="1" t="s">
        <v>41</v>
      </c>
      <c r="B14" s="24">
        <v>11000</v>
      </c>
      <c r="C14" s="24">
        <v>10300</v>
      </c>
      <c r="D14" s="24">
        <v>10600</v>
      </c>
      <c r="E14" s="24">
        <v>10400</v>
      </c>
      <c r="F14" s="24">
        <v>10000</v>
      </c>
      <c r="G14" s="24">
        <v>10300</v>
      </c>
      <c r="H14" s="24">
        <v>9900</v>
      </c>
      <c r="I14" s="24">
        <v>9500</v>
      </c>
      <c r="J14" s="24">
        <v>8500</v>
      </c>
      <c r="K14" s="29"/>
      <c r="L14" s="43"/>
      <c r="M14" s="29"/>
      <c r="N14" s="29"/>
      <c r="O14" s="29"/>
      <c r="P14" s="29"/>
      <c r="Q14" s="29"/>
      <c r="R14" s="29"/>
      <c r="S14" s="29"/>
      <c r="T14" s="29"/>
    </row>
    <row r="15" spans="1:20" x14ac:dyDescent="0.45">
      <c r="A15" s="4" t="s">
        <v>59</v>
      </c>
      <c r="B15" s="25">
        <v>9100</v>
      </c>
      <c r="C15" s="25">
        <v>8600</v>
      </c>
      <c r="D15" s="25">
        <v>8700</v>
      </c>
      <c r="E15" s="25">
        <v>8400</v>
      </c>
      <c r="F15" s="25">
        <v>8100</v>
      </c>
      <c r="G15" s="25">
        <v>8200</v>
      </c>
      <c r="H15" s="25">
        <v>7800</v>
      </c>
      <c r="I15" s="25">
        <v>7500</v>
      </c>
      <c r="J15" s="25">
        <v>5900</v>
      </c>
      <c r="K15" s="29"/>
      <c r="L15" s="43"/>
      <c r="M15" s="29"/>
      <c r="N15" s="29"/>
      <c r="O15" s="29"/>
      <c r="P15" s="29"/>
      <c r="Q15" s="29"/>
      <c r="R15" s="29"/>
      <c r="S15" s="29"/>
      <c r="T15" s="29"/>
    </row>
    <row r="16" spans="1:20" x14ac:dyDescent="0.45">
      <c r="A16" s="4" t="s">
        <v>153</v>
      </c>
      <c r="B16" s="25">
        <v>9800</v>
      </c>
      <c r="C16" s="25">
        <v>9300</v>
      </c>
      <c r="D16" s="25">
        <v>9400</v>
      </c>
      <c r="E16" s="25">
        <v>9100</v>
      </c>
      <c r="F16" s="25">
        <v>8800</v>
      </c>
      <c r="G16" s="25">
        <v>8900</v>
      </c>
      <c r="H16" s="25">
        <v>8400</v>
      </c>
      <c r="I16" s="25">
        <v>8100</v>
      </c>
      <c r="J16" s="25">
        <v>6300</v>
      </c>
      <c r="K16" s="29"/>
      <c r="L16" s="43"/>
      <c r="M16" s="29"/>
      <c r="N16" s="29"/>
      <c r="O16" s="29"/>
      <c r="P16" s="29"/>
      <c r="Q16" s="29"/>
      <c r="R16" s="29"/>
      <c r="S16" s="29"/>
      <c r="T16" s="29"/>
    </row>
    <row r="17" spans="1:12" ht="44.25" customHeight="1" x14ac:dyDescent="0.45">
      <c r="A17" s="2" t="s">
        <v>213</v>
      </c>
      <c r="L17" s="26"/>
    </row>
    <row r="18" spans="1:12" x14ac:dyDescent="0.45">
      <c r="A18" s="1" t="s">
        <v>76</v>
      </c>
      <c r="L18" s="26"/>
    </row>
    <row r="19" spans="1:12" ht="44.25" customHeight="1" x14ac:dyDescent="0.45">
      <c r="A19" s="88" t="s">
        <v>174</v>
      </c>
      <c r="B19" s="9" t="s">
        <v>192</v>
      </c>
      <c r="C19" s="9" t="s">
        <v>193</v>
      </c>
      <c r="D19" s="9" t="s">
        <v>194</v>
      </c>
      <c r="E19" s="9" t="s">
        <v>195</v>
      </c>
      <c r="F19" s="9" t="s">
        <v>196</v>
      </c>
      <c r="G19" s="9" t="s">
        <v>197</v>
      </c>
      <c r="H19" s="9" t="s">
        <v>198</v>
      </c>
      <c r="I19" s="9" t="s">
        <v>199</v>
      </c>
      <c r="J19" s="9" t="s">
        <v>200</v>
      </c>
    </row>
    <row r="20" spans="1:12" x14ac:dyDescent="0.45">
      <c r="A20" s="1" t="s">
        <v>32</v>
      </c>
      <c r="B20" s="7">
        <v>25000</v>
      </c>
      <c r="C20" s="7">
        <v>25000</v>
      </c>
      <c r="D20" s="7">
        <v>25000</v>
      </c>
      <c r="E20" s="7">
        <v>25000</v>
      </c>
      <c r="F20" s="7">
        <v>25000</v>
      </c>
      <c r="G20" s="7">
        <v>25000</v>
      </c>
      <c r="H20" s="7">
        <v>25000</v>
      </c>
      <c r="I20" s="7">
        <v>26000</v>
      </c>
      <c r="J20" s="7">
        <v>25000</v>
      </c>
      <c r="K20" s="45"/>
      <c r="L20" s="45"/>
    </row>
    <row r="21" spans="1:12" x14ac:dyDescent="0.45">
      <c r="A21" s="1" t="s">
        <v>33</v>
      </c>
      <c r="B21" s="7">
        <v>26000</v>
      </c>
      <c r="C21" s="7">
        <v>26000</v>
      </c>
      <c r="D21" s="7">
        <v>26000</v>
      </c>
      <c r="E21" s="7">
        <v>27000</v>
      </c>
      <c r="F21" s="7">
        <v>27000</v>
      </c>
      <c r="G21" s="7">
        <v>27000</v>
      </c>
      <c r="H21" s="7">
        <v>27000</v>
      </c>
      <c r="I21" s="7">
        <v>27000</v>
      </c>
      <c r="J21" s="7">
        <v>27000</v>
      </c>
      <c r="K21" s="45"/>
      <c r="L21" s="45"/>
    </row>
    <row r="22" spans="1:12" x14ac:dyDescent="0.45">
      <c r="A22" s="1" t="s">
        <v>34</v>
      </c>
      <c r="B22" s="7">
        <v>3000</v>
      </c>
      <c r="C22" s="7">
        <v>3000</v>
      </c>
      <c r="D22" s="7">
        <v>3000</v>
      </c>
      <c r="E22" s="7">
        <v>3000</v>
      </c>
      <c r="F22" s="7">
        <v>3000</v>
      </c>
      <c r="G22" s="7">
        <v>3000</v>
      </c>
      <c r="H22" s="7">
        <v>3000</v>
      </c>
      <c r="I22" s="7">
        <v>3000</v>
      </c>
      <c r="J22" s="7">
        <v>3000</v>
      </c>
      <c r="K22" s="45"/>
      <c r="L22" s="45"/>
    </row>
    <row r="23" spans="1:12" x14ac:dyDescent="0.45">
      <c r="A23" s="1" t="s">
        <v>35</v>
      </c>
      <c r="B23" s="7">
        <v>91000</v>
      </c>
      <c r="C23" s="7">
        <v>91000</v>
      </c>
      <c r="D23" s="7">
        <v>92000</v>
      </c>
      <c r="E23" s="7">
        <v>93000</v>
      </c>
      <c r="F23" s="7">
        <v>94000</v>
      </c>
      <c r="G23" s="7">
        <v>95000</v>
      </c>
      <c r="H23" s="7">
        <v>95000</v>
      </c>
      <c r="I23" s="7">
        <v>96000</v>
      </c>
      <c r="J23" s="7">
        <v>96000</v>
      </c>
      <c r="K23" s="45"/>
      <c r="L23" s="45"/>
    </row>
    <row r="24" spans="1:12" x14ac:dyDescent="0.45">
      <c r="A24" s="1" t="s">
        <v>36</v>
      </c>
      <c r="B24" s="7">
        <v>18000</v>
      </c>
      <c r="C24" s="7">
        <v>18000</v>
      </c>
      <c r="D24" s="7">
        <v>18000</v>
      </c>
      <c r="E24" s="7">
        <v>18000</v>
      </c>
      <c r="F24" s="7">
        <v>18000</v>
      </c>
      <c r="G24" s="7">
        <v>18000</v>
      </c>
      <c r="H24" s="7">
        <v>18000</v>
      </c>
      <c r="I24" s="7">
        <v>18000</v>
      </c>
      <c r="J24" s="7">
        <v>18000</v>
      </c>
      <c r="K24" s="45"/>
      <c r="L24" s="45"/>
    </row>
    <row r="25" spans="1:12" x14ac:dyDescent="0.45">
      <c r="A25" s="1" t="s">
        <v>37</v>
      </c>
      <c r="B25" s="7">
        <v>126000</v>
      </c>
      <c r="C25" s="7">
        <v>126000</v>
      </c>
      <c r="D25" s="7">
        <v>127000</v>
      </c>
      <c r="E25" s="7">
        <v>127000</v>
      </c>
      <c r="F25" s="7">
        <v>130000</v>
      </c>
      <c r="G25" s="7">
        <v>130000</v>
      </c>
      <c r="H25" s="7">
        <v>131000</v>
      </c>
      <c r="I25" s="7">
        <v>132000</v>
      </c>
      <c r="J25" s="7">
        <v>132000</v>
      </c>
      <c r="K25" s="45"/>
      <c r="L25" s="45"/>
    </row>
    <row r="26" spans="1:12" x14ac:dyDescent="0.45">
      <c r="A26" s="1" t="s">
        <v>38</v>
      </c>
      <c r="B26" s="7">
        <v>82000</v>
      </c>
      <c r="C26" s="7">
        <v>82000</v>
      </c>
      <c r="D26" s="7">
        <v>83000</v>
      </c>
      <c r="E26" s="7">
        <v>83000</v>
      </c>
      <c r="F26" s="7">
        <v>84000</v>
      </c>
      <c r="G26" s="7">
        <v>84000</v>
      </c>
      <c r="H26" s="7">
        <v>85000</v>
      </c>
      <c r="I26" s="7">
        <v>85000</v>
      </c>
      <c r="J26" s="7">
        <v>84000</v>
      </c>
      <c r="K26" s="45"/>
      <c r="L26" s="45"/>
    </row>
    <row r="27" spans="1:12" x14ac:dyDescent="0.45">
      <c r="A27" s="1" t="s">
        <v>39</v>
      </c>
      <c r="B27" s="7">
        <v>346000</v>
      </c>
      <c r="C27" s="7">
        <v>346000</v>
      </c>
      <c r="D27" s="7">
        <v>350000</v>
      </c>
      <c r="E27" s="7">
        <v>350000</v>
      </c>
      <c r="F27" s="7">
        <v>354000</v>
      </c>
      <c r="G27" s="7">
        <v>355000</v>
      </c>
      <c r="H27" s="7">
        <v>355000</v>
      </c>
      <c r="I27" s="7">
        <v>355000</v>
      </c>
      <c r="J27" s="7">
        <v>352000</v>
      </c>
      <c r="K27" s="45"/>
      <c r="L27" s="45"/>
    </row>
    <row r="28" spans="1:12" x14ac:dyDescent="0.45">
      <c r="A28" s="1" t="s">
        <v>40</v>
      </c>
      <c r="B28" s="7">
        <v>67000</v>
      </c>
      <c r="C28" s="7">
        <v>68000</v>
      </c>
      <c r="D28" s="7">
        <v>69000</v>
      </c>
      <c r="E28" s="7">
        <v>70000</v>
      </c>
      <c r="F28" s="7">
        <v>71000</v>
      </c>
      <c r="G28" s="7">
        <v>72000</v>
      </c>
      <c r="H28" s="7">
        <v>73000</v>
      </c>
      <c r="I28" s="7">
        <v>73000</v>
      </c>
      <c r="J28" s="7">
        <v>74000</v>
      </c>
      <c r="K28" s="45"/>
      <c r="L28" s="45"/>
    </row>
    <row r="29" spans="1:12" x14ac:dyDescent="0.45">
      <c r="A29" s="1" t="s">
        <v>41</v>
      </c>
      <c r="B29" s="7">
        <v>42000</v>
      </c>
      <c r="C29" s="7">
        <v>42000</v>
      </c>
      <c r="D29" s="7">
        <v>42000</v>
      </c>
      <c r="E29" s="7">
        <v>43000</v>
      </c>
      <c r="F29" s="7">
        <v>43000</v>
      </c>
      <c r="G29" s="7">
        <v>44000</v>
      </c>
      <c r="H29" s="7">
        <v>44000</v>
      </c>
      <c r="I29" s="7">
        <v>44000</v>
      </c>
      <c r="J29" s="7">
        <v>45000</v>
      </c>
      <c r="K29" s="45"/>
      <c r="L29" s="45"/>
    </row>
    <row r="30" spans="1:12" s="80" customFormat="1" x14ac:dyDescent="0.45">
      <c r="A30" s="79" t="s">
        <v>59</v>
      </c>
      <c r="B30" s="46">
        <v>825000</v>
      </c>
      <c r="C30" s="46">
        <v>825000</v>
      </c>
      <c r="D30" s="46">
        <v>836000</v>
      </c>
      <c r="E30" s="46">
        <v>837000</v>
      </c>
      <c r="F30" s="46">
        <v>849000</v>
      </c>
      <c r="G30" s="46">
        <v>853000</v>
      </c>
      <c r="H30" s="46">
        <v>856000</v>
      </c>
      <c r="I30" s="46">
        <v>858000</v>
      </c>
      <c r="J30" s="46">
        <v>855000</v>
      </c>
      <c r="K30" s="46"/>
      <c r="L30" s="46"/>
    </row>
    <row r="31" spans="1:12" x14ac:dyDescent="0.45">
      <c r="A31" s="4" t="s">
        <v>153</v>
      </c>
      <c r="B31" s="8">
        <v>734000</v>
      </c>
      <c r="C31" s="8">
        <v>734000</v>
      </c>
      <c r="D31" s="8">
        <v>743000</v>
      </c>
      <c r="E31" s="8">
        <v>745000</v>
      </c>
      <c r="F31" s="8">
        <v>755000</v>
      </c>
      <c r="G31" s="8">
        <v>758000</v>
      </c>
      <c r="H31" s="8">
        <v>760000</v>
      </c>
      <c r="I31" s="8">
        <v>763000</v>
      </c>
      <c r="J31" s="8">
        <v>760000</v>
      </c>
      <c r="K31" s="29"/>
      <c r="L31" s="29"/>
    </row>
    <row r="32" spans="1:12" x14ac:dyDescent="0.45">
      <c r="B32" s="29"/>
      <c r="C32" s="29"/>
      <c r="D32" s="29"/>
      <c r="E32" s="29"/>
      <c r="F32" s="29"/>
      <c r="G32" s="29"/>
      <c r="H32" s="29"/>
      <c r="I32" s="29"/>
      <c r="J32" s="29"/>
      <c r="K32" s="7"/>
      <c r="L32" s="7"/>
    </row>
    <row r="33" spans="2:12" x14ac:dyDescent="0.4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D5BD-3D96-4883-A07D-7C33EE2C5A0E}">
  <dimension ref="A1:U34"/>
  <sheetViews>
    <sheetView zoomScale="80" zoomScaleNormal="80" workbookViewId="0">
      <selection activeCell="F22" sqref="F22"/>
    </sheetView>
  </sheetViews>
  <sheetFormatPr defaultRowHeight="14.25" x14ac:dyDescent="0.45"/>
  <cols>
    <col min="1" max="1" width="29.3984375" customWidth="1"/>
    <col min="10" max="10" width="10.265625" customWidth="1"/>
    <col min="11" max="11" width="9" bestFit="1" customWidth="1"/>
    <col min="23" max="23" width="9.33203125" bestFit="1" customWidth="1"/>
  </cols>
  <sheetData>
    <row r="1" spans="1:20" ht="25.15" customHeight="1" x14ac:dyDescent="0.45">
      <c r="A1" s="2" t="s">
        <v>212</v>
      </c>
    </row>
    <row r="2" spans="1:20" ht="15.4" x14ac:dyDescent="0.45">
      <c r="A2" s="2" t="s">
        <v>73</v>
      </c>
      <c r="M2" s="92"/>
    </row>
    <row r="3" spans="1:20" x14ac:dyDescent="0.45">
      <c r="A3" s="1" t="s">
        <v>118</v>
      </c>
    </row>
    <row r="4" spans="1:20" x14ac:dyDescent="0.45">
      <c r="A4" s="1" t="s">
        <v>155</v>
      </c>
    </row>
    <row r="5" spans="1:20" ht="37.15" customHeight="1" x14ac:dyDescent="0.45">
      <c r="A5" s="88" t="s">
        <v>174</v>
      </c>
      <c r="B5" s="9" t="s">
        <v>192</v>
      </c>
      <c r="C5" s="9" t="s">
        <v>193</v>
      </c>
      <c r="D5" s="9" t="s">
        <v>194</v>
      </c>
      <c r="E5" s="9" t="s">
        <v>195</v>
      </c>
      <c r="F5" s="9" t="s">
        <v>196</v>
      </c>
      <c r="G5" s="9" t="s">
        <v>197</v>
      </c>
      <c r="H5" s="9" t="s">
        <v>198</v>
      </c>
      <c r="I5" s="9" t="s">
        <v>199</v>
      </c>
      <c r="J5" s="9" t="s">
        <v>200</v>
      </c>
    </row>
    <row r="6" spans="1:20" x14ac:dyDescent="0.45">
      <c r="A6" s="1" t="s">
        <v>32</v>
      </c>
      <c r="B6" s="43">
        <v>60500</v>
      </c>
      <c r="C6" s="43">
        <v>60000</v>
      </c>
      <c r="D6" s="43">
        <v>58500</v>
      </c>
      <c r="E6" s="43">
        <v>57300</v>
      </c>
      <c r="F6" s="43">
        <v>56800</v>
      </c>
      <c r="G6" s="43">
        <v>57400</v>
      </c>
      <c r="H6" s="43">
        <v>57800</v>
      </c>
      <c r="I6" s="43">
        <v>50600</v>
      </c>
      <c r="J6" s="43">
        <v>42200</v>
      </c>
      <c r="L6" s="29"/>
      <c r="M6" s="29"/>
      <c r="N6" s="29"/>
      <c r="O6" s="29"/>
      <c r="P6" s="29"/>
      <c r="Q6" s="29"/>
      <c r="R6" s="29"/>
      <c r="S6" s="29"/>
      <c r="T6" s="29"/>
    </row>
    <row r="7" spans="1:20" x14ac:dyDescent="0.45">
      <c r="A7" s="1" t="s">
        <v>33</v>
      </c>
      <c r="B7" s="43">
        <v>169200</v>
      </c>
      <c r="C7" s="43">
        <v>167500</v>
      </c>
      <c r="D7" s="43">
        <v>165300</v>
      </c>
      <c r="E7" s="43">
        <v>162900</v>
      </c>
      <c r="F7" s="43">
        <v>162500</v>
      </c>
      <c r="G7" s="43">
        <v>162300</v>
      </c>
      <c r="H7" s="43">
        <v>162200</v>
      </c>
      <c r="I7" s="43">
        <v>159500</v>
      </c>
      <c r="J7" s="43">
        <v>174900</v>
      </c>
      <c r="L7" s="29"/>
      <c r="M7" s="29"/>
      <c r="N7" s="29"/>
      <c r="O7" s="29"/>
      <c r="P7" s="29"/>
      <c r="Q7" s="29"/>
      <c r="R7" s="29"/>
      <c r="S7" s="29"/>
      <c r="T7" s="29"/>
    </row>
    <row r="8" spans="1:20" x14ac:dyDescent="0.45">
      <c r="A8" s="1" t="s">
        <v>34</v>
      </c>
      <c r="B8" s="43">
        <v>165800</v>
      </c>
      <c r="C8" s="43">
        <v>158800</v>
      </c>
      <c r="D8" s="43">
        <v>155000</v>
      </c>
      <c r="E8" s="43">
        <v>151800</v>
      </c>
      <c r="F8" s="43">
        <v>147400</v>
      </c>
      <c r="G8" s="43">
        <v>139400</v>
      </c>
      <c r="H8" s="43">
        <v>135100</v>
      </c>
      <c r="I8" s="43">
        <v>144300</v>
      </c>
      <c r="J8" s="43">
        <v>143500</v>
      </c>
      <c r="L8" s="29"/>
      <c r="M8" s="29"/>
      <c r="N8" s="29"/>
      <c r="O8" s="29"/>
      <c r="P8" s="29"/>
      <c r="Q8" s="29"/>
      <c r="R8" s="29"/>
      <c r="S8" s="29"/>
      <c r="T8" s="29"/>
    </row>
    <row r="9" spans="1:20" x14ac:dyDescent="0.45">
      <c r="A9" s="1" t="s">
        <v>35</v>
      </c>
      <c r="B9" s="43">
        <v>34000</v>
      </c>
      <c r="C9" s="43">
        <v>33000</v>
      </c>
      <c r="D9" s="43">
        <v>31200</v>
      </c>
      <c r="E9" s="43">
        <v>30800</v>
      </c>
      <c r="F9" s="43">
        <v>30900</v>
      </c>
      <c r="G9" s="43">
        <v>32100</v>
      </c>
      <c r="H9" s="43">
        <v>31700</v>
      </c>
      <c r="I9" s="43">
        <v>29600</v>
      </c>
      <c r="J9" s="43">
        <v>28800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x14ac:dyDescent="0.45">
      <c r="A10" s="1" t="s">
        <v>36</v>
      </c>
      <c r="B10" s="43">
        <v>36700</v>
      </c>
      <c r="C10" s="43">
        <v>36600</v>
      </c>
      <c r="D10" s="43">
        <v>35500</v>
      </c>
      <c r="E10" s="43">
        <v>35500</v>
      </c>
      <c r="F10" s="43">
        <v>35500</v>
      </c>
      <c r="G10" s="43">
        <v>36100</v>
      </c>
      <c r="H10" s="43">
        <v>36400</v>
      </c>
      <c r="I10" s="43">
        <v>35800</v>
      </c>
      <c r="J10" s="43">
        <v>37100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x14ac:dyDescent="0.45">
      <c r="A11" s="1" t="s">
        <v>37</v>
      </c>
      <c r="B11" s="43">
        <v>55400</v>
      </c>
      <c r="C11" s="43">
        <v>56500</v>
      </c>
      <c r="D11" s="43">
        <v>56700</v>
      </c>
      <c r="E11" s="43">
        <v>57000</v>
      </c>
      <c r="F11" s="43">
        <v>56100</v>
      </c>
      <c r="G11" s="43">
        <v>56800</v>
      </c>
      <c r="H11" s="43">
        <v>56500</v>
      </c>
      <c r="I11" s="43">
        <v>45300</v>
      </c>
      <c r="J11" s="43">
        <v>38800</v>
      </c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45">
      <c r="A12" s="1" t="s">
        <v>38</v>
      </c>
      <c r="B12" s="43">
        <v>24000</v>
      </c>
      <c r="C12" s="43">
        <v>23700</v>
      </c>
      <c r="D12" s="43">
        <v>22600</v>
      </c>
      <c r="E12" s="43">
        <v>22700</v>
      </c>
      <c r="F12" s="43">
        <v>22600</v>
      </c>
      <c r="G12" s="43">
        <v>23000</v>
      </c>
      <c r="H12" s="43">
        <v>23200</v>
      </c>
      <c r="I12" s="43">
        <v>22000</v>
      </c>
      <c r="J12" s="43">
        <v>21600</v>
      </c>
      <c r="L12" s="29"/>
      <c r="M12" s="29"/>
      <c r="N12" s="29"/>
      <c r="O12" s="29"/>
      <c r="P12" s="29"/>
      <c r="Q12" s="29"/>
      <c r="R12" s="29"/>
      <c r="S12" s="29"/>
      <c r="T12" s="29"/>
    </row>
    <row r="13" spans="1:20" x14ac:dyDescent="0.45">
      <c r="A13" s="1" t="s">
        <v>39</v>
      </c>
      <c r="B13" s="43">
        <v>19900</v>
      </c>
      <c r="C13" s="43">
        <v>19600</v>
      </c>
      <c r="D13" s="43">
        <v>19100</v>
      </c>
      <c r="E13" s="43">
        <v>18900</v>
      </c>
      <c r="F13" s="43">
        <v>18900</v>
      </c>
      <c r="G13" s="43">
        <v>19100</v>
      </c>
      <c r="H13" s="43">
        <v>19100</v>
      </c>
      <c r="I13" s="43">
        <v>18100</v>
      </c>
      <c r="J13" s="43">
        <v>17700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x14ac:dyDescent="0.45">
      <c r="A14" s="1" t="s">
        <v>40</v>
      </c>
      <c r="B14" s="43">
        <v>30600</v>
      </c>
      <c r="C14" s="43">
        <v>29700</v>
      </c>
      <c r="D14" s="43">
        <v>28300</v>
      </c>
      <c r="E14" s="43">
        <v>28000</v>
      </c>
      <c r="F14" s="43">
        <v>28300</v>
      </c>
      <c r="G14" s="43">
        <v>28900</v>
      </c>
      <c r="H14" s="43">
        <v>28700</v>
      </c>
      <c r="I14" s="43">
        <v>26800</v>
      </c>
      <c r="J14" s="43">
        <v>26400</v>
      </c>
      <c r="L14" s="29"/>
      <c r="M14" s="29"/>
      <c r="N14" s="29"/>
      <c r="O14" s="29"/>
      <c r="P14" s="29"/>
      <c r="Q14" s="29"/>
      <c r="R14" s="29"/>
      <c r="S14" s="29"/>
      <c r="T14" s="29"/>
    </row>
    <row r="15" spans="1:20" x14ac:dyDescent="0.45">
      <c r="A15" s="1" t="s">
        <v>41</v>
      </c>
      <c r="B15" s="43">
        <v>44600</v>
      </c>
      <c r="C15" s="43">
        <v>43600</v>
      </c>
      <c r="D15" s="43">
        <v>42300</v>
      </c>
      <c r="E15" s="43">
        <v>41700</v>
      </c>
      <c r="F15" s="43">
        <v>41600</v>
      </c>
      <c r="G15" s="43">
        <v>42000</v>
      </c>
      <c r="H15" s="43">
        <v>41400</v>
      </c>
      <c r="I15" s="43">
        <v>39200</v>
      </c>
      <c r="J15" s="43">
        <v>36700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x14ac:dyDescent="0.45">
      <c r="A16" s="4" t="s">
        <v>59</v>
      </c>
      <c r="B16" s="44">
        <v>31900</v>
      </c>
      <c r="C16" s="44">
        <v>31700</v>
      </c>
      <c r="D16" s="44">
        <v>30700</v>
      </c>
      <c r="E16" s="44">
        <v>30500</v>
      </c>
      <c r="F16" s="44">
        <v>30600</v>
      </c>
      <c r="G16" s="44">
        <v>30900</v>
      </c>
      <c r="H16" s="44">
        <v>30800</v>
      </c>
      <c r="I16" s="44">
        <v>28300</v>
      </c>
      <c r="J16" s="44">
        <v>27000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45">
      <c r="A17" s="4" t="s">
        <v>153</v>
      </c>
      <c r="B17" s="44">
        <v>31600</v>
      </c>
      <c r="C17" s="44">
        <v>31500</v>
      </c>
      <c r="D17" s="44">
        <v>30700</v>
      </c>
      <c r="E17" s="44">
        <v>30500</v>
      </c>
      <c r="F17" s="44">
        <v>30500</v>
      </c>
      <c r="G17" s="44">
        <v>30700</v>
      </c>
      <c r="H17" s="44">
        <v>30700</v>
      </c>
      <c r="I17" s="44">
        <v>28100</v>
      </c>
      <c r="J17" s="44">
        <v>26700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49.15" customHeight="1" x14ac:dyDescent="0.45">
      <c r="A18" s="2" t="s">
        <v>214</v>
      </c>
      <c r="B18" s="26"/>
      <c r="C18" s="26"/>
      <c r="D18" s="26"/>
      <c r="E18" s="26"/>
      <c r="F18" s="26"/>
      <c r="G18" s="26"/>
      <c r="H18" s="26"/>
    </row>
    <row r="19" spans="1:20" x14ac:dyDescent="0.45">
      <c r="A19" s="1" t="s">
        <v>76</v>
      </c>
      <c r="B19" s="26"/>
      <c r="C19" s="77"/>
      <c r="D19" s="26"/>
      <c r="E19" s="26"/>
      <c r="F19" s="26"/>
      <c r="G19" s="26"/>
      <c r="H19" s="26"/>
    </row>
    <row r="20" spans="1:20" ht="35.25" customHeight="1" x14ac:dyDescent="0.45">
      <c r="A20" s="88" t="s">
        <v>174</v>
      </c>
      <c r="B20" s="9" t="s">
        <v>192</v>
      </c>
      <c r="C20" s="9" t="s">
        <v>193</v>
      </c>
      <c r="D20" s="9" t="s">
        <v>194</v>
      </c>
      <c r="E20" s="9" t="s">
        <v>195</v>
      </c>
      <c r="F20" s="9" t="s">
        <v>196</v>
      </c>
      <c r="G20" s="9" t="s">
        <v>197</v>
      </c>
      <c r="H20" s="9" t="s">
        <v>198</v>
      </c>
      <c r="I20" s="9" t="s">
        <v>199</v>
      </c>
      <c r="J20" s="9" t="s">
        <v>200</v>
      </c>
    </row>
    <row r="21" spans="1:20" x14ac:dyDescent="0.45">
      <c r="A21" s="1" t="s">
        <v>32</v>
      </c>
      <c r="B21" s="45">
        <v>11000</v>
      </c>
      <c r="C21" s="45">
        <v>11000</v>
      </c>
      <c r="D21" s="45">
        <v>11000</v>
      </c>
      <c r="E21" s="45">
        <v>11000</v>
      </c>
      <c r="F21" s="45">
        <v>11000</v>
      </c>
      <c r="G21" s="45">
        <v>11000</v>
      </c>
      <c r="H21" s="45">
        <v>11000</v>
      </c>
      <c r="I21" s="45">
        <v>11000</v>
      </c>
      <c r="J21" s="45">
        <v>11000</v>
      </c>
    </row>
    <row r="22" spans="1:20" x14ac:dyDescent="0.45">
      <c r="A22" s="1" t="s">
        <v>33</v>
      </c>
      <c r="B22" s="45">
        <v>18000</v>
      </c>
      <c r="C22" s="45">
        <v>18000</v>
      </c>
      <c r="D22" s="45">
        <v>18000</v>
      </c>
      <c r="E22" s="45">
        <v>18000</v>
      </c>
      <c r="F22" s="45">
        <v>18000</v>
      </c>
      <c r="G22" s="45">
        <v>18000</v>
      </c>
      <c r="H22" s="45">
        <v>18000</v>
      </c>
      <c r="I22" s="45">
        <v>18000</v>
      </c>
      <c r="J22" s="45">
        <v>18000</v>
      </c>
    </row>
    <row r="23" spans="1:20" x14ac:dyDescent="0.45">
      <c r="A23" s="1" t="s">
        <v>34</v>
      </c>
      <c r="B23" s="45">
        <v>2000</v>
      </c>
      <c r="C23" s="45">
        <v>2000</v>
      </c>
      <c r="D23" s="45">
        <v>2000</v>
      </c>
      <c r="E23" s="45">
        <v>2000</v>
      </c>
      <c r="F23" s="45">
        <v>2000</v>
      </c>
      <c r="G23" s="45">
        <v>2000</v>
      </c>
      <c r="H23" s="45">
        <v>2000</v>
      </c>
      <c r="I23" s="45">
        <v>2000</v>
      </c>
      <c r="J23" s="45">
        <v>2000</v>
      </c>
    </row>
    <row r="24" spans="1:20" x14ac:dyDescent="0.45">
      <c r="A24" s="1" t="s">
        <v>35</v>
      </c>
      <c r="B24" s="45">
        <v>21000</v>
      </c>
      <c r="C24" s="45">
        <v>21000</v>
      </c>
      <c r="D24" s="45">
        <v>21000</v>
      </c>
      <c r="E24" s="45">
        <v>21000</v>
      </c>
      <c r="F24" s="45">
        <v>21000</v>
      </c>
      <c r="G24" s="45">
        <v>21000</v>
      </c>
      <c r="H24" s="45">
        <v>21000</v>
      </c>
      <c r="I24" s="45">
        <v>21000</v>
      </c>
      <c r="J24" s="45">
        <v>21000</v>
      </c>
    </row>
    <row r="25" spans="1:20" x14ac:dyDescent="0.45">
      <c r="A25" s="1" t="s">
        <v>36</v>
      </c>
      <c r="B25" s="45">
        <v>12000</v>
      </c>
      <c r="C25" s="45">
        <v>12000</v>
      </c>
      <c r="D25" s="45">
        <v>12000</v>
      </c>
      <c r="E25" s="45">
        <v>12000</v>
      </c>
      <c r="F25" s="45">
        <v>12000</v>
      </c>
      <c r="G25" s="45">
        <v>12000</v>
      </c>
      <c r="H25" s="45">
        <v>12000</v>
      </c>
      <c r="I25" s="45">
        <v>12000</v>
      </c>
      <c r="J25" s="45">
        <v>12000</v>
      </c>
    </row>
    <row r="26" spans="1:20" x14ac:dyDescent="0.45">
      <c r="A26" s="1" t="s">
        <v>37</v>
      </c>
      <c r="B26" s="45">
        <v>56000</v>
      </c>
      <c r="C26" s="45">
        <v>56000</v>
      </c>
      <c r="D26" s="45">
        <v>56000</v>
      </c>
      <c r="E26" s="45">
        <v>56000</v>
      </c>
      <c r="F26" s="45">
        <v>56000</v>
      </c>
      <c r="G26" s="45">
        <v>56000</v>
      </c>
      <c r="H26" s="45">
        <v>56000</v>
      </c>
      <c r="I26" s="45">
        <v>56000</v>
      </c>
      <c r="J26" s="45">
        <v>56000</v>
      </c>
    </row>
    <row r="27" spans="1:20" x14ac:dyDescent="0.45">
      <c r="A27" s="1" t="s">
        <v>38</v>
      </c>
      <c r="B27" s="45">
        <v>29000</v>
      </c>
      <c r="C27" s="45">
        <v>29000</v>
      </c>
      <c r="D27" s="45">
        <v>29000</v>
      </c>
      <c r="E27" s="45">
        <v>29000</v>
      </c>
      <c r="F27" s="45">
        <v>29000</v>
      </c>
      <c r="G27" s="45">
        <v>29000</v>
      </c>
      <c r="H27" s="45">
        <v>29000</v>
      </c>
      <c r="I27" s="45">
        <v>29000</v>
      </c>
      <c r="J27" s="45">
        <v>29000</v>
      </c>
    </row>
    <row r="28" spans="1:20" x14ac:dyDescent="0.45">
      <c r="A28" s="1" t="s">
        <v>39</v>
      </c>
      <c r="B28" s="45">
        <v>116000</v>
      </c>
      <c r="C28" s="45">
        <v>116000</v>
      </c>
      <c r="D28" s="45">
        <v>116000</v>
      </c>
      <c r="E28" s="45">
        <v>116000</v>
      </c>
      <c r="F28" s="45">
        <v>116000</v>
      </c>
      <c r="G28" s="45">
        <v>116000</v>
      </c>
      <c r="H28" s="45">
        <v>116000</v>
      </c>
      <c r="I28" s="45">
        <v>116000</v>
      </c>
      <c r="J28" s="45">
        <v>116000</v>
      </c>
    </row>
    <row r="29" spans="1:20" x14ac:dyDescent="0.45">
      <c r="A29" s="1" t="s">
        <v>40</v>
      </c>
      <c r="B29" s="45">
        <v>16000</v>
      </c>
      <c r="C29" s="45">
        <v>16000</v>
      </c>
      <c r="D29" s="45">
        <v>16000</v>
      </c>
      <c r="E29" s="45">
        <v>16000</v>
      </c>
      <c r="F29" s="45">
        <v>16000</v>
      </c>
      <c r="G29" s="45">
        <v>16000</v>
      </c>
      <c r="H29" s="45">
        <v>16000</v>
      </c>
      <c r="I29" s="45">
        <v>16000</v>
      </c>
      <c r="J29" s="45">
        <v>16000</v>
      </c>
    </row>
    <row r="30" spans="1:20" x14ac:dyDescent="0.45">
      <c r="A30" s="1" t="s">
        <v>41</v>
      </c>
      <c r="B30" s="45">
        <v>10000</v>
      </c>
      <c r="C30" s="45">
        <v>10000</v>
      </c>
      <c r="D30" s="45">
        <v>10000</v>
      </c>
      <c r="E30" s="45">
        <v>10000</v>
      </c>
      <c r="F30" s="45">
        <v>10000</v>
      </c>
      <c r="G30" s="45">
        <v>10000</v>
      </c>
      <c r="H30" s="45">
        <v>10000</v>
      </c>
      <c r="I30" s="45">
        <v>10000</v>
      </c>
      <c r="J30" s="45">
        <v>10000</v>
      </c>
    </row>
    <row r="31" spans="1:20" s="80" customFormat="1" x14ac:dyDescent="0.45">
      <c r="A31" s="79" t="s">
        <v>59</v>
      </c>
      <c r="B31" s="46">
        <v>290000</v>
      </c>
      <c r="C31" s="46">
        <v>290000</v>
      </c>
      <c r="D31" s="46">
        <v>290000</v>
      </c>
      <c r="E31" s="46">
        <v>290000</v>
      </c>
      <c r="F31" s="46">
        <v>290000</v>
      </c>
      <c r="G31" s="46">
        <v>290000</v>
      </c>
      <c r="H31" s="46">
        <v>290000</v>
      </c>
      <c r="I31" s="46">
        <v>290000</v>
      </c>
      <c r="J31" s="46">
        <v>290000</v>
      </c>
    </row>
    <row r="32" spans="1:20" x14ac:dyDescent="0.45">
      <c r="A32" s="4" t="s">
        <v>153</v>
      </c>
      <c r="B32" s="46">
        <v>270000</v>
      </c>
      <c r="C32" s="46">
        <v>270000</v>
      </c>
      <c r="D32" s="46">
        <v>270000</v>
      </c>
      <c r="E32" s="46">
        <v>270000</v>
      </c>
      <c r="F32" s="46">
        <v>270000</v>
      </c>
      <c r="G32" s="46">
        <v>270000</v>
      </c>
      <c r="H32" s="46">
        <v>270000</v>
      </c>
      <c r="I32" s="46">
        <v>270000</v>
      </c>
      <c r="J32" s="46">
        <v>270000</v>
      </c>
    </row>
    <row r="33" spans="2:21" x14ac:dyDescent="0.45">
      <c r="B33" s="29"/>
      <c r="C33" s="29"/>
      <c r="D33" s="29"/>
      <c r="E33" s="29"/>
      <c r="F33" s="29"/>
      <c r="G33" s="29"/>
      <c r="H33" s="29"/>
      <c r="I33" s="29"/>
      <c r="J33" s="29"/>
      <c r="K33" s="7"/>
      <c r="L33" s="7"/>
      <c r="M33" s="7"/>
      <c r="N33" s="7"/>
      <c r="O33" s="7"/>
      <c r="P33" s="7"/>
      <c r="Q33" s="7"/>
      <c r="U33" s="29"/>
    </row>
    <row r="34" spans="2:21" x14ac:dyDescent="0.4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9097-F693-45B6-8FCE-E5F863A95296}">
  <dimension ref="A1:H25"/>
  <sheetViews>
    <sheetView zoomScale="80" zoomScaleNormal="80" workbookViewId="0">
      <selection activeCell="B14" sqref="B14"/>
    </sheetView>
  </sheetViews>
  <sheetFormatPr defaultRowHeight="14.25" x14ac:dyDescent="0.45"/>
  <cols>
    <col min="1" max="1" width="21.265625" customWidth="1"/>
    <col min="2" max="2" width="44.86328125" bestFit="1" customWidth="1"/>
    <col min="3" max="3" width="21.59765625" customWidth="1"/>
    <col min="4" max="4" width="19.86328125" customWidth="1"/>
    <col min="5" max="5" width="30.73046875" customWidth="1"/>
    <col min="6" max="6" width="27.19921875" customWidth="1"/>
  </cols>
  <sheetData>
    <row r="1" spans="1:8" ht="15.4" x14ac:dyDescent="0.45">
      <c r="A1" s="2" t="s">
        <v>121</v>
      </c>
      <c r="B1" s="2"/>
    </row>
    <row r="2" spans="1:8" ht="15.4" x14ac:dyDescent="0.45">
      <c r="A2" s="2" t="s">
        <v>26</v>
      </c>
      <c r="B2" s="2"/>
    </row>
    <row r="3" spans="1:8" x14ac:dyDescent="0.45">
      <c r="A3" s="1" t="s">
        <v>118</v>
      </c>
      <c r="B3" s="3"/>
    </row>
    <row r="4" spans="1:8" x14ac:dyDescent="0.45">
      <c r="A4" s="1" t="s">
        <v>184</v>
      </c>
      <c r="B4" s="3"/>
    </row>
    <row r="5" spans="1:8" x14ac:dyDescent="0.45">
      <c r="A5" s="99" t="s">
        <v>183</v>
      </c>
      <c r="B5" s="3"/>
    </row>
    <row r="6" spans="1:8" x14ac:dyDescent="0.45">
      <c r="A6" s="1" t="s">
        <v>185</v>
      </c>
      <c r="B6" s="3"/>
    </row>
    <row r="7" spans="1:8" x14ac:dyDescent="0.45">
      <c r="A7" s="99" t="s">
        <v>186</v>
      </c>
    </row>
    <row r="8" spans="1:8" ht="29.75" customHeight="1" x14ac:dyDescent="0.45">
      <c r="A8" s="88" t="s">
        <v>176</v>
      </c>
      <c r="B8" s="4" t="s">
        <v>86</v>
      </c>
      <c r="C8" s="4" t="s">
        <v>53</v>
      </c>
      <c r="D8" s="9" t="s">
        <v>54</v>
      </c>
      <c r="E8" s="4" t="s">
        <v>74</v>
      </c>
      <c r="F8" s="4" t="s">
        <v>87</v>
      </c>
    </row>
    <row r="9" spans="1:8" x14ac:dyDescent="0.45">
      <c r="A9" s="1" t="s">
        <v>88</v>
      </c>
      <c r="B9" s="1" t="s">
        <v>89</v>
      </c>
      <c r="C9" s="7">
        <v>85000</v>
      </c>
      <c r="D9" s="27">
        <f>C9/$C$18</f>
        <v>9.9415204678362568E-2</v>
      </c>
      <c r="E9" s="5">
        <v>0.91798405537000005</v>
      </c>
      <c r="F9" s="27">
        <f t="shared" ref="F9:F17" si="0">E9/$E$18</f>
        <v>7.2112746255889289E-3</v>
      </c>
      <c r="G9" s="68"/>
      <c r="H9" s="29"/>
    </row>
    <row r="10" spans="1:8" x14ac:dyDescent="0.45">
      <c r="A10" s="1" t="s">
        <v>90</v>
      </c>
      <c r="B10" s="1" t="s">
        <v>91</v>
      </c>
      <c r="C10" s="7">
        <v>22000</v>
      </c>
      <c r="D10" s="27">
        <f t="shared" ref="D10:D17" si="1">C10/$C$18</f>
        <v>2.5730994152046785E-2</v>
      </c>
      <c r="E10" s="5">
        <v>0.36934623966000002</v>
      </c>
      <c r="F10" s="27">
        <f t="shared" si="0"/>
        <v>2.9014198564084209E-3</v>
      </c>
      <c r="H10" s="29"/>
    </row>
    <row r="11" spans="1:8" x14ac:dyDescent="0.45">
      <c r="A11" s="1" t="s">
        <v>92</v>
      </c>
      <c r="B11" s="1" t="s">
        <v>93</v>
      </c>
      <c r="C11" s="7">
        <v>464000</v>
      </c>
      <c r="D11" s="27">
        <f t="shared" si="1"/>
        <v>0.54269005847953211</v>
      </c>
      <c r="E11" s="5">
        <v>13.171488370000001</v>
      </c>
      <c r="F11" s="27">
        <f t="shared" si="0"/>
        <v>0.10346935691114703</v>
      </c>
      <c r="H11" s="29"/>
    </row>
    <row r="12" spans="1:8" x14ac:dyDescent="0.45">
      <c r="A12" s="1" t="s">
        <v>94</v>
      </c>
      <c r="B12" s="1" t="s">
        <v>95</v>
      </c>
      <c r="C12" s="7">
        <v>176000</v>
      </c>
      <c r="D12" s="27">
        <f t="shared" si="1"/>
        <v>0.20584795321637428</v>
      </c>
      <c r="E12" s="5">
        <v>6.6504396248999997</v>
      </c>
      <c r="F12" s="27">
        <f t="shared" si="0"/>
        <v>5.2242897069407865E-2</v>
      </c>
      <c r="H12" s="29"/>
    </row>
    <row r="13" spans="1:8" x14ac:dyDescent="0.45">
      <c r="A13" s="1" t="s">
        <v>96</v>
      </c>
      <c r="B13" s="1" t="s">
        <v>97</v>
      </c>
      <c r="C13" s="7">
        <v>1000</v>
      </c>
      <c r="D13" s="27">
        <f t="shared" si="1"/>
        <v>1.1695906432748538E-3</v>
      </c>
      <c r="E13" s="5">
        <v>9.4482435109999999E-2</v>
      </c>
      <c r="F13" s="27">
        <f t="shared" si="0"/>
        <v>7.4221200563007281E-4</v>
      </c>
      <c r="H13" s="29"/>
    </row>
    <row r="14" spans="1:8" x14ac:dyDescent="0.45">
      <c r="A14" s="1" t="s">
        <v>98</v>
      </c>
      <c r="B14" s="1" t="s">
        <v>99</v>
      </c>
      <c r="C14" s="7">
        <v>2000</v>
      </c>
      <c r="D14" s="27">
        <f t="shared" si="1"/>
        <v>2.3391812865497076E-3</v>
      </c>
      <c r="E14" s="5">
        <v>0.21640239090999999</v>
      </c>
      <c r="F14" s="27">
        <f t="shared" si="0"/>
        <v>1.6999609757460043E-3</v>
      </c>
      <c r="H14" s="29"/>
    </row>
    <row r="15" spans="1:8" x14ac:dyDescent="0.45">
      <c r="A15" s="1" t="s">
        <v>100</v>
      </c>
      <c r="B15" s="1" t="s">
        <v>101</v>
      </c>
      <c r="C15" s="7">
        <v>1000</v>
      </c>
      <c r="D15" s="27">
        <f t="shared" si="1"/>
        <v>1.1695906432748538E-3</v>
      </c>
      <c r="E15" s="5">
        <v>9.728419759000001E-2</v>
      </c>
      <c r="F15" s="27">
        <f t="shared" si="0"/>
        <v>7.642214060774561E-4</v>
      </c>
      <c r="H15" s="29"/>
    </row>
    <row r="16" spans="1:8" x14ac:dyDescent="0.45">
      <c r="A16" s="1" t="s">
        <v>102</v>
      </c>
      <c r="B16" s="1" t="s">
        <v>103</v>
      </c>
      <c r="C16" s="7">
        <v>1000</v>
      </c>
      <c r="D16" s="27">
        <f t="shared" si="1"/>
        <v>1.1695906432748538E-3</v>
      </c>
      <c r="E16" s="5">
        <v>0.20815235237000002</v>
      </c>
      <c r="F16" s="27">
        <f t="shared" si="0"/>
        <v>1.6351523407423674E-3</v>
      </c>
      <c r="H16" s="29"/>
    </row>
    <row r="17" spans="1:8" x14ac:dyDescent="0.45">
      <c r="A17" s="1" t="s">
        <v>104</v>
      </c>
      <c r="B17" s="1" t="s">
        <v>105</v>
      </c>
      <c r="C17" s="7">
        <v>105000</v>
      </c>
      <c r="D17" s="27">
        <f t="shared" si="1"/>
        <v>0.12280701754385964</v>
      </c>
      <c r="E17" s="5">
        <v>105.57286659099999</v>
      </c>
      <c r="F17" s="27">
        <f t="shared" si="0"/>
        <v>0.82933350480854484</v>
      </c>
      <c r="H17" s="29"/>
    </row>
    <row r="18" spans="1:8" x14ac:dyDescent="0.45">
      <c r="A18" s="4" t="s">
        <v>106</v>
      </c>
      <c r="B18" s="4"/>
      <c r="C18" s="8">
        <v>855000</v>
      </c>
      <c r="D18" s="28">
        <f>SUM(D9:D17)</f>
        <v>1.0023391812865496</v>
      </c>
      <c r="E18" s="8">
        <v>127.29844625699999</v>
      </c>
      <c r="F18" s="28">
        <f>SUM(F9:F17)</f>
        <v>0.99999999999929301</v>
      </c>
      <c r="H18" s="29"/>
    </row>
    <row r="19" spans="1:8" x14ac:dyDescent="0.45">
      <c r="C19" s="29"/>
    </row>
    <row r="20" spans="1:8" ht="25.05" customHeight="1" x14ac:dyDescent="0.45">
      <c r="B20" s="1"/>
      <c r="C20" s="29"/>
      <c r="E20" s="42"/>
    </row>
    <row r="21" spans="1:8" x14ac:dyDescent="0.45">
      <c r="B21" s="1"/>
      <c r="C21" s="29"/>
      <c r="E21" s="42"/>
    </row>
    <row r="22" spans="1:8" ht="25.05" customHeight="1" x14ac:dyDescent="0.45">
      <c r="C22" s="29"/>
    </row>
    <row r="23" spans="1:8" x14ac:dyDescent="0.45">
      <c r="C23" s="29"/>
    </row>
    <row r="24" spans="1:8" x14ac:dyDescent="0.45">
      <c r="C24" s="29"/>
    </row>
    <row r="25" spans="1:8" x14ac:dyDescent="0.45">
      <c r="C25" s="29"/>
    </row>
  </sheetData>
  <phoneticPr fontId="18" type="noConversion"/>
  <hyperlinks>
    <hyperlink ref="A5" r:id="rId1" xr:uid="{7F90DFD5-3234-4774-B86C-A79CB70792F6}"/>
    <hyperlink ref="A7" r:id="rId2" xr:uid="{6C0575B3-B13F-45B7-A3B0-830318ECFC86}"/>
  </hyperlinks>
  <pageMargins left="0.7" right="0.7" top="0.75" bottom="0.75" header="0.3" footer="0.3"/>
  <pageSetup paperSize="9" orientation="portrait" verticalDpi="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472C-A526-4FB7-9891-4A3E540B75DF}">
  <dimension ref="A1:L23"/>
  <sheetViews>
    <sheetView zoomScale="80" zoomScaleNormal="80" workbookViewId="0">
      <selection activeCell="C26" sqref="C26"/>
    </sheetView>
  </sheetViews>
  <sheetFormatPr defaultRowHeight="14.25" x14ac:dyDescent="0.45"/>
  <cols>
    <col min="1" max="1" width="36.265625" customWidth="1"/>
    <col min="2" max="2" width="23.73046875" customWidth="1"/>
    <col min="3" max="3" width="27.59765625" customWidth="1"/>
    <col min="4" max="4" width="24.1328125" customWidth="1"/>
    <col min="5" max="5" width="29.3984375" bestFit="1" customWidth="1"/>
    <col min="7" max="7" width="14.1328125" customWidth="1"/>
    <col min="8" max="8" width="26.19921875" customWidth="1"/>
    <col min="9" max="9" width="15.06640625" customWidth="1"/>
    <col min="10" max="10" width="11.265625" customWidth="1"/>
    <col min="11" max="11" width="14.265625" customWidth="1"/>
    <col min="12" max="12" width="11.73046875" customWidth="1"/>
  </cols>
  <sheetData>
    <row r="1" spans="1:12" ht="15.4" x14ac:dyDescent="0.45">
      <c r="A1" s="2" t="s">
        <v>126</v>
      </c>
      <c r="B1" s="2"/>
      <c r="C1" s="2"/>
      <c r="H1" s="2"/>
      <c r="I1" s="2"/>
      <c r="J1" s="2"/>
    </row>
    <row r="2" spans="1:12" ht="15.4" x14ac:dyDescent="0.45">
      <c r="A2" s="2" t="s">
        <v>26</v>
      </c>
      <c r="B2" s="2"/>
      <c r="C2" s="2"/>
      <c r="H2" s="2"/>
      <c r="I2" s="2"/>
      <c r="J2" s="2"/>
    </row>
    <row r="3" spans="1:12" s="101" customFormat="1" ht="15.4" x14ac:dyDescent="0.45">
      <c r="A3" s="1" t="s">
        <v>178</v>
      </c>
      <c r="B3" s="100"/>
      <c r="C3" s="100"/>
      <c r="H3" s="1"/>
      <c r="I3" s="100"/>
      <c r="J3" s="100"/>
    </row>
    <row r="4" spans="1:12" s="101" customFormat="1" ht="15.4" x14ac:dyDescent="0.45">
      <c r="A4" s="1" t="s">
        <v>27</v>
      </c>
      <c r="B4" s="100"/>
      <c r="C4" s="100"/>
      <c r="H4" s="1"/>
      <c r="I4" s="100"/>
      <c r="J4" s="100"/>
    </row>
    <row r="5" spans="1:12" s="101" customFormat="1" ht="15.4" x14ac:dyDescent="0.45">
      <c r="A5" s="1" t="s">
        <v>114</v>
      </c>
      <c r="B5" s="2"/>
      <c r="C5" s="2"/>
      <c r="H5" s="1"/>
      <c r="I5" s="2"/>
      <c r="J5" s="2"/>
    </row>
    <row r="6" spans="1:12" ht="48.4" customHeight="1" x14ac:dyDescent="0.45">
      <c r="A6" s="87" t="s">
        <v>174</v>
      </c>
      <c r="B6" s="9" t="s">
        <v>28</v>
      </c>
      <c r="C6" s="9" t="s">
        <v>29</v>
      </c>
      <c r="D6" s="9" t="s">
        <v>30</v>
      </c>
      <c r="E6" s="9" t="s">
        <v>31</v>
      </c>
      <c r="H6" s="22"/>
      <c r="I6" s="72"/>
      <c r="J6" s="60"/>
      <c r="K6" s="60"/>
      <c r="L6" s="60"/>
    </row>
    <row r="7" spans="1:12" x14ac:dyDescent="0.45">
      <c r="A7" s="22" t="s">
        <v>32</v>
      </c>
      <c r="B7" s="30">
        <v>52000</v>
      </c>
      <c r="C7" s="27">
        <f t="shared" ref="C7:C17" si="0">B7/$B$17</f>
        <v>2.9629629629629631E-2</v>
      </c>
      <c r="D7" s="7">
        <v>15341000</v>
      </c>
      <c r="E7" s="27">
        <f t="shared" ref="E7:E17" si="1">D7/$D$17</f>
        <v>2.4788006876850094E-2</v>
      </c>
      <c r="G7" s="29"/>
      <c r="H7" s="22"/>
      <c r="I7" s="64"/>
      <c r="J7" s="27"/>
      <c r="K7" s="7"/>
      <c r="L7" s="27"/>
    </row>
    <row r="8" spans="1:12" x14ac:dyDescent="0.45">
      <c r="A8" s="22" t="s">
        <v>33</v>
      </c>
      <c r="B8" s="30">
        <v>40000</v>
      </c>
      <c r="C8" s="27">
        <f t="shared" si="0"/>
        <v>2.2792022792022793E-2</v>
      </c>
      <c r="D8" s="7">
        <v>3841000</v>
      </c>
      <c r="E8" s="27">
        <f t="shared" si="1"/>
        <v>6.2062925763627669E-3</v>
      </c>
      <c r="G8" s="29"/>
      <c r="H8" s="22"/>
      <c r="I8" s="64"/>
      <c r="J8" s="27"/>
      <c r="K8" s="7"/>
      <c r="L8" s="27"/>
    </row>
    <row r="9" spans="1:12" x14ac:dyDescent="0.45">
      <c r="A9" s="22" t="s">
        <v>34</v>
      </c>
      <c r="B9" s="30">
        <v>4000</v>
      </c>
      <c r="C9" s="27">
        <f t="shared" si="0"/>
        <v>2.2792022792022791E-3</v>
      </c>
      <c r="D9" s="7">
        <v>147000</v>
      </c>
      <c r="E9" s="27">
        <f t="shared" si="1"/>
        <v>2.3752278279753363E-4</v>
      </c>
      <c r="G9" s="29"/>
      <c r="H9" s="22"/>
      <c r="I9" s="64"/>
      <c r="J9" s="27"/>
      <c r="K9" s="7"/>
      <c r="L9" s="27"/>
    </row>
    <row r="10" spans="1:12" x14ac:dyDescent="0.45">
      <c r="A10" s="22" t="s">
        <v>35</v>
      </c>
      <c r="B10" s="36">
        <v>239000</v>
      </c>
      <c r="C10" s="27">
        <f t="shared" si="0"/>
        <v>0.13618233618233619</v>
      </c>
      <c r="D10" s="7">
        <v>151453000</v>
      </c>
      <c r="E10" s="27">
        <f t="shared" si="1"/>
        <v>0.24471794573493102</v>
      </c>
      <c r="G10" s="29"/>
      <c r="H10" s="22"/>
      <c r="I10" s="73"/>
      <c r="J10" s="27"/>
      <c r="K10" s="7"/>
      <c r="L10" s="27"/>
    </row>
    <row r="11" spans="1:12" x14ac:dyDescent="0.45">
      <c r="A11" s="22" t="s">
        <v>36</v>
      </c>
      <c r="B11" s="36">
        <v>26000</v>
      </c>
      <c r="C11" s="27">
        <f t="shared" si="0"/>
        <v>1.4814814814814815E-2</v>
      </c>
      <c r="D11" s="7">
        <v>2360000</v>
      </c>
      <c r="E11" s="27">
        <f t="shared" si="1"/>
        <v>3.8132909347087032E-3</v>
      </c>
      <c r="G11" s="29"/>
      <c r="H11" s="22"/>
      <c r="I11" s="73"/>
      <c r="J11" s="27"/>
      <c r="K11" s="7"/>
      <c r="L11" s="27"/>
    </row>
    <row r="12" spans="1:12" x14ac:dyDescent="0.45">
      <c r="A12" s="22" t="s">
        <v>37</v>
      </c>
      <c r="B12" s="36">
        <v>193000</v>
      </c>
      <c r="C12" s="27">
        <f t="shared" si="0"/>
        <v>0.10997150997150996</v>
      </c>
      <c r="D12" s="7">
        <v>13328000</v>
      </c>
      <c r="E12" s="27">
        <f t="shared" si="1"/>
        <v>2.1535398973643049E-2</v>
      </c>
      <c r="G12" s="29"/>
      <c r="H12" s="22"/>
      <c r="I12" s="73"/>
      <c r="J12" s="27"/>
      <c r="K12" s="7"/>
      <c r="L12" s="27"/>
    </row>
    <row r="13" spans="1:12" x14ac:dyDescent="0.45">
      <c r="A13" s="22" t="s">
        <v>38</v>
      </c>
      <c r="B13" s="36">
        <v>358000</v>
      </c>
      <c r="C13" s="27">
        <f t="shared" si="0"/>
        <v>0.20398860398860399</v>
      </c>
      <c r="D13" s="7">
        <v>76461000</v>
      </c>
      <c r="E13" s="27">
        <f t="shared" si="1"/>
        <v>0.12354577888083143</v>
      </c>
      <c r="G13" s="29"/>
      <c r="H13" s="22"/>
      <c r="I13" s="73"/>
      <c r="J13" s="27"/>
      <c r="K13" s="7"/>
      <c r="L13" s="27"/>
    </row>
    <row r="14" spans="1:12" x14ac:dyDescent="0.45">
      <c r="A14" s="22" t="s">
        <v>39</v>
      </c>
      <c r="B14" s="36">
        <v>497000</v>
      </c>
      <c r="C14" s="27">
        <f t="shared" si="0"/>
        <v>0.2831908831908832</v>
      </c>
      <c r="D14" s="7">
        <v>99934000</v>
      </c>
      <c r="E14" s="27">
        <f t="shared" si="1"/>
        <v>0.16147348146999133</v>
      </c>
      <c r="G14" s="29"/>
      <c r="H14" s="22"/>
      <c r="I14" s="73"/>
      <c r="J14" s="27"/>
      <c r="K14" s="7"/>
      <c r="L14" s="27"/>
    </row>
    <row r="15" spans="1:12" x14ac:dyDescent="0.45">
      <c r="A15" s="22" t="s">
        <v>40</v>
      </c>
      <c r="B15" s="36">
        <v>218000</v>
      </c>
      <c r="C15" s="27">
        <f t="shared" si="0"/>
        <v>0.12421652421652421</v>
      </c>
      <c r="D15" s="7">
        <v>209624000</v>
      </c>
      <c r="E15" s="27">
        <f t="shared" si="1"/>
        <v>0.33871071987177004</v>
      </c>
      <c r="G15" s="29"/>
      <c r="H15" s="22"/>
      <c r="I15" s="73"/>
      <c r="J15" s="27"/>
      <c r="K15" s="7"/>
      <c r="L15" s="27"/>
    </row>
    <row r="16" spans="1:12" x14ac:dyDescent="0.45">
      <c r="A16" s="22" t="s">
        <v>41</v>
      </c>
      <c r="B16" s="36">
        <v>127000</v>
      </c>
      <c r="C16" s="27">
        <f t="shared" si="0"/>
        <v>7.2364672364672367E-2</v>
      </c>
      <c r="D16" s="7">
        <v>46399000</v>
      </c>
      <c r="E16" s="27">
        <f t="shared" si="1"/>
        <v>7.4971561898114034E-2</v>
      </c>
      <c r="G16" s="29"/>
      <c r="H16" s="22"/>
      <c r="I16" s="73"/>
      <c r="J16" s="27"/>
      <c r="K16" s="7"/>
      <c r="L16" s="27"/>
    </row>
    <row r="17" spans="1:12" s="38" customFormat="1" x14ac:dyDescent="0.45">
      <c r="A17" s="23" t="s">
        <v>42</v>
      </c>
      <c r="B17" s="37">
        <v>1755000</v>
      </c>
      <c r="C17" s="28">
        <f t="shared" si="0"/>
        <v>1</v>
      </c>
      <c r="D17" s="8">
        <v>618888000</v>
      </c>
      <c r="E17" s="28">
        <f t="shared" si="1"/>
        <v>1</v>
      </c>
      <c r="G17" s="39"/>
      <c r="H17" s="23"/>
      <c r="I17" s="37"/>
      <c r="J17" s="28"/>
      <c r="K17" s="8"/>
      <c r="L17" s="28"/>
    </row>
    <row r="18" spans="1:12" x14ac:dyDescent="0.45">
      <c r="A18" s="38"/>
      <c r="B18" s="37"/>
      <c r="C18" s="34"/>
      <c r="D18" s="39"/>
      <c r="E18" s="34"/>
    </row>
    <row r="19" spans="1:12" x14ac:dyDescent="0.45">
      <c r="B19" s="29"/>
      <c r="C19" s="34"/>
      <c r="D19" s="29"/>
      <c r="E19" s="34"/>
    </row>
    <row r="20" spans="1:12" x14ac:dyDescent="0.45">
      <c r="A20" s="65"/>
      <c r="B20" s="29"/>
      <c r="D20" s="7"/>
    </row>
    <row r="21" spans="1:12" x14ac:dyDescent="0.45">
      <c r="B21" s="29"/>
      <c r="D21" s="34"/>
    </row>
    <row r="22" spans="1:12" x14ac:dyDescent="0.45">
      <c r="D22" s="7"/>
    </row>
    <row r="23" spans="1:12" x14ac:dyDescent="0.45">
      <c r="D23" s="3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7F5D-22E2-438C-89BE-5F34141349AA}">
  <dimension ref="A1:G11"/>
  <sheetViews>
    <sheetView zoomScale="80" zoomScaleNormal="80" workbookViewId="0">
      <selection activeCell="D7" sqref="D7"/>
    </sheetView>
  </sheetViews>
  <sheetFormatPr defaultRowHeight="14.25" x14ac:dyDescent="0.45"/>
  <cols>
    <col min="1" max="2" width="21.59765625" customWidth="1"/>
    <col min="3" max="3" width="15.86328125" customWidth="1"/>
    <col min="4" max="4" width="26" customWidth="1"/>
    <col min="5" max="5" width="22.265625" customWidth="1"/>
  </cols>
  <sheetData>
    <row r="1" spans="1:7" ht="25.9" customHeight="1" x14ac:dyDescent="0.45">
      <c r="A1" s="75" t="s">
        <v>215</v>
      </c>
    </row>
    <row r="2" spans="1:7" ht="15.4" x14ac:dyDescent="0.45">
      <c r="A2" s="2" t="s">
        <v>26</v>
      </c>
    </row>
    <row r="3" spans="1:7" x14ac:dyDescent="0.45">
      <c r="A3" s="1" t="s">
        <v>120</v>
      </c>
    </row>
    <row r="4" spans="1:7" x14ac:dyDescent="0.45">
      <c r="A4" s="1" t="s">
        <v>156</v>
      </c>
    </row>
    <row r="5" spans="1:7" ht="44.35" customHeight="1" x14ac:dyDescent="0.45">
      <c r="A5" s="88" t="s">
        <v>177</v>
      </c>
      <c r="B5" s="4" t="s">
        <v>53</v>
      </c>
      <c r="C5" s="4" t="s">
        <v>54</v>
      </c>
      <c r="D5" s="4" t="s">
        <v>75</v>
      </c>
      <c r="E5" s="4" t="s">
        <v>107</v>
      </c>
    </row>
    <row r="6" spans="1:7" x14ac:dyDescent="0.45">
      <c r="A6" s="1" t="s">
        <v>108</v>
      </c>
      <c r="B6" s="7">
        <v>98000</v>
      </c>
      <c r="C6" s="27">
        <f>B6/$B$9</f>
        <v>0.30153846153846153</v>
      </c>
      <c r="D6" s="7">
        <v>1.0402431000000001</v>
      </c>
      <c r="E6" s="27">
        <f>D6/$D$9</f>
        <v>7.0702577125055016E-3</v>
      </c>
      <c r="G6" s="29"/>
    </row>
    <row r="7" spans="1:7" x14ac:dyDescent="0.45">
      <c r="A7" s="1" t="s">
        <v>109</v>
      </c>
      <c r="B7" s="7">
        <v>159000</v>
      </c>
      <c r="C7" s="27">
        <f t="shared" ref="C7:C8" si="0">B7/$B$9</f>
        <v>0.48923076923076925</v>
      </c>
      <c r="D7" s="7">
        <v>9.4588628997000015</v>
      </c>
      <c r="E7" s="27">
        <f t="shared" ref="E7:E8" si="1">D7/$D$9</f>
        <v>6.428939386200791E-2</v>
      </c>
      <c r="G7" s="29"/>
    </row>
    <row r="8" spans="1:7" x14ac:dyDescent="0.45">
      <c r="A8" s="1" t="s">
        <v>110</v>
      </c>
      <c r="B8" s="7">
        <v>68000</v>
      </c>
      <c r="C8" s="27">
        <f t="shared" si="0"/>
        <v>0.20923076923076922</v>
      </c>
      <c r="D8" s="7">
        <v>136.63033995500001</v>
      </c>
      <c r="E8" s="27">
        <f t="shared" si="1"/>
        <v>0.92864034842344767</v>
      </c>
      <c r="G8" s="29"/>
    </row>
    <row r="9" spans="1:7" s="38" customFormat="1" x14ac:dyDescent="0.45">
      <c r="A9" s="4" t="s">
        <v>106</v>
      </c>
      <c r="B9" s="8">
        <v>325000</v>
      </c>
      <c r="C9" s="28">
        <f>SUM(C6:C8)</f>
        <v>1</v>
      </c>
      <c r="D9" s="8">
        <v>147.12944595499999</v>
      </c>
      <c r="E9" s="28">
        <f>SUM(E6:E8)</f>
        <v>0.99999999999796108</v>
      </c>
      <c r="G9" s="39"/>
    </row>
    <row r="11" spans="1:7" x14ac:dyDescent="0.45">
      <c r="B11" s="29"/>
      <c r="C11" s="29"/>
      <c r="D11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F5AA-3A44-4FC5-BCB6-2CA0B5FF80DB}">
  <dimension ref="A1:K63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E55" sqref="E55"/>
    </sheetView>
  </sheetViews>
  <sheetFormatPr defaultRowHeight="14.25" x14ac:dyDescent="0.45"/>
  <cols>
    <col min="1" max="1" width="33.3984375" customWidth="1"/>
    <col min="2" max="2" width="19.73046875" bestFit="1" customWidth="1"/>
    <col min="3" max="3" width="33.73046875" customWidth="1"/>
    <col min="4" max="4" width="35.6640625" customWidth="1"/>
    <col min="5" max="5" width="28.59765625" customWidth="1"/>
    <col min="6" max="6" width="29.59765625" customWidth="1"/>
    <col min="7" max="7" width="27.796875" customWidth="1"/>
    <col min="8" max="8" width="27.6640625" customWidth="1"/>
    <col min="9" max="9" width="24.46484375" customWidth="1"/>
    <col min="10" max="10" width="27.73046875" customWidth="1"/>
  </cols>
  <sheetData>
    <row r="1" spans="1:11" ht="35.65" customHeight="1" x14ac:dyDescent="0.45">
      <c r="A1" s="2" t="s">
        <v>159</v>
      </c>
      <c r="C1" s="48"/>
      <c r="D1" s="48"/>
      <c r="E1" s="48"/>
    </row>
    <row r="2" spans="1:11" ht="15.4" x14ac:dyDescent="0.45">
      <c r="A2" s="52" t="s">
        <v>26</v>
      </c>
      <c r="C2" s="48"/>
      <c r="D2" s="48"/>
      <c r="E2" s="48"/>
    </row>
    <row r="3" spans="1:11" x14ac:dyDescent="0.45">
      <c r="A3" s="1" t="s">
        <v>248</v>
      </c>
      <c r="C3" s="48"/>
      <c r="D3" s="48"/>
      <c r="E3" s="48"/>
      <c r="F3" s="92"/>
    </row>
    <row r="4" spans="1:11" x14ac:dyDescent="0.45">
      <c r="A4" s="1" t="s">
        <v>247</v>
      </c>
      <c r="C4" s="48"/>
      <c r="D4" s="48"/>
      <c r="E4" s="48"/>
      <c r="F4" s="92"/>
    </row>
    <row r="5" spans="1:11" x14ac:dyDescent="0.45">
      <c r="A5" s="1" t="s">
        <v>113</v>
      </c>
      <c r="C5" s="48"/>
      <c r="D5" s="48"/>
      <c r="E5" s="48"/>
    </row>
    <row r="6" spans="1:11" ht="15.4" x14ac:dyDescent="0.45">
      <c r="A6" s="1" t="s">
        <v>168</v>
      </c>
      <c r="B6" s="35"/>
      <c r="C6" s="35"/>
      <c r="D6" s="65"/>
    </row>
    <row r="7" spans="1:11" ht="53.25" customHeight="1" x14ac:dyDescent="0.45">
      <c r="A7" s="87" t="s">
        <v>172</v>
      </c>
      <c r="B7" s="54" t="s">
        <v>173</v>
      </c>
      <c r="C7" s="9" t="s">
        <v>111</v>
      </c>
      <c r="D7" s="9" t="s">
        <v>132</v>
      </c>
      <c r="E7" s="9" t="s">
        <v>112</v>
      </c>
      <c r="F7" s="9" t="s">
        <v>133</v>
      </c>
      <c r="G7" s="9" t="s">
        <v>216</v>
      </c>
      <c r="H7" s="9" t="s">
        <v>217</v>
      </c>
      <c r="I7" s="9" t="s">
        <v>218</v>
      </c>
      <c r="J7" s="9" t="s">
        <v>219</v>
      </c>
    </row>
    <row r="8" spans="1:11" x14ac:dyDescent="0.45">
      <c r="A8" s="86" t="s">
        <v>71</v>
      </c>
      <c r="B8" s="40" t="s">
        <v>45</v>
      </c>
      <c r="C8" s="7">
        <v>24.530814047</v>
      </c>
      <c r="D8" s="7">
        <v>23.225885380000001</v>
      </c>
      <c r="E8" s="7">
        <v>29.870141347000001</v>
      </c>
      <c r="F8" s="7">
        <v>29.367977507000003</v>
      </c>
      <c r="G8" s="7">
        <v>116000</v>
      </c>
      <c r="H8" s="7">
        <v>116000</v>
      </c>
      <c r="I8" s="7">
        <v>47000</v>
      </c>
      <c r="J8" s="7">
        <v>47000</v>
      </c>
    </row>
    <row r="9" spans="1:11" ht="16.149999999999999" x14ac:dyDescent="0.45">
      <c r="A9" s="86" t="s">
        <v>71</v>
      </c>
      <c r="B9" s="1" t="s">
        <v>46</v>
      </c>
      <c r="C9" s="7">
        <v>2.6731982528000002</v>
      </c>
      <c r="D9" s="7">
        <v>2.3590250329000004</v>
      </c>
      <c r="E9" s="7">
        <v>1.8010633388000001</v>
      </c>
      <c r="F9" s="7">
        <v>1.8841857978000001</v>
      </c>
      <c r="G9" s="7">
        <v>84000</v>
      </c>
      <c r="H9" s="7">
        <v>82000</v>
      </c>
      <c r="I9" s="7">
        <v>28000</v>
      </c>
      <c r="J9" s="7">
        <v>28000</v>
      </c>
    </row>
    <row r="10" spans="1:11" ht="16.149999999999999" x14ac:dyDescent="0.45">
      <c r="A10" s="86" t="s">
        <v>71</v>
      </c>
      <c r="B10" s="1" t="s">
        <v>47</v>
      </c>
      <c r="C10" s="7">
        <v>2.8773927223000002</v>
      </c>
      <c r="D10" s="7">
        <v>2.4817955629000004</v>
      </c>
      <c r="E10" s="7">
        <v>1.8667133973000001</v>
      </c>
      <c r="F10" s="7">
        <v>1.8067189374000001</v>
      </c>
      <c r="G10" s="7">
        <v>107000</v>
      </c>
      <c r="H10" s="7">
        <v>106000</v>
      </c>
      <c r="I10" s="7">
        <v>40000</v>
      </c>
      <c r="J10" s="7">
        <v>40000</v>
      </c>
    </row>
    <row r="11" spans="1:11" ht="16.149999999999999" x14ac:dyDescent="0.45">
      <c r="A11" s="86" t="s">
        <v>71</v>
      </c>
      <c r="B11" s="1" t="s">
        <v>48</v>
      </c>
      <c r="C11" s="7">
        <v>3.9687152083000004</v>
      </c>
      <c r="D11" s="7">
        <v>3.2604201443000003</v>
      </c>
      <c r="E11" s="7">
        <v>3.2568175396000001</v>
      </c>
      <c r="F11" s="7">
        <v>3.0972262353000004</v>
      </c>
      <c r="G11" s="7">
        <v>100000</v>
      </c>
      <c r="H11" s="7">
        <v>100000</v>
      </c>
      <c r="I11" s="7">
        <v>34000</v>
      </c>
      <c r="J11" s="7">
        <v>34000</v>
      </c>
    </row>
    <row r="12" spans="1:11" ht="16.149999999999999" x14ac:dyDescent="0.45">
      <c r="A12" s="86" t="s">
        <v>71</v>
      </c>
      <c r="B12" s="1" t="s">
        <v>49</v>
      </c>
      <c r="C12" s="7">
        <v>3.3762388968000003</v>
      </c>
      <c r="D12" s="7">
        <v>2.7614382359000005</v>
      </c>
      <c r="E12" s="7">
        <v>1.5386189848</v>
      </c>
      <c r="F12" s="7">
        <v>1.3769155823000001</v>
      </c>
      <c r="G12" s="7">
        <v>40000</v>
      </c>
      <c r="H12" s="7">
        <v>40000</v>
      </c>
      <c r="I12" s="7">
        <v>14000</v>
      </c>
      <c r="J12" s="7">
        <v>14000</v>
      </c>
    </row>
    <row r="13" spans="1:11" ht="16.149999999999999" x14ac:dyDescent="0.45">
      <c r="A13" s="86" t="s">
        <v>71</v>
      </c>
      <c r="B13" s="1" t="s">
        <v>50</v>
      </c>
      <c r="C13" s="7">
        <v>2.4200173738000004</v>
      </c>
      <c r="D13" s="7">
        <v>1.9963471601</v>
      </c>
      <c r="E13" s="7">
        <v>1.6182002973</v>
      </c>
      <c r="F13" s="7">
        <v>1.5168923695000001</v>
      </c>
      <c r="G13" s="7">
        <v>19000</v>
      </c>
      <c r="H13" s="7">
        <v>19000</v>
      </c>
      <c r="I13" s="7">
        <v>7000</v>
      </c>
      <c r="J13" s="7">
        <v>7000</v>
      </c>
    </row>
    <row r="14" spans="1:11" ht="16.149999999999999" x14ac:dyDescent="0.45">
      <c r="A14" s="86" t="s">
        <v>71</v>
      </c>
      <c r="B14" s="1" t="s">
        <v>51</v>
      </c>
      <c r="C14" s="7">
        <v>5.8964495778000003</v>
      </c>
      <c r="D14" s="7">
        <v>5.1360173387000003</v>
      </c>
      <c r="E14" s="7">
        <v>4.5276079814000001</v>
      </c>
      <c r="F14" s="7">
        <v>4.1742645999999999</v>
      </c>
      <c r="G14" s="7">
        <v>15000</v>
      </c>
      <c r="H14" s="7">
        <v>15000</v>
      </c>
      <c r="I14" s="7">
        <v>5000</v>
      </c>
      <c r="J14" s="7">
        <v>5000</v>
      </c>
    </row>
    <row r="15" spans="1:11" ht="16.149999999999999" x14ac:dyDescent="0.45">
      <c r="A15" s="86" t="s">
        <v>71</v>
      </c>
      <c r="B15" s="1" t="s">
        <v>52</v>
      </c>
      <c r="C15" s="7">
        <v>13.780709341000001</v>
      </c>
      <c r="D15" s="7">
        <v>12.901167751000001</v>
      </c>
      <c r="E15" s="7">
        <v>16.667627948</v>
      </c>
      <c r="F15" s="7">
        <v>16.729581383999999</v>
      </c>
      <c r="G15" s="7">
        <v>3000</v>
      </c>
      <c r="H15" s="7">
        <v>3000</v>
      </c>
      <c r="I15" s="7">
        <v>1000</v>
      </c>
      <c r="J15" s="7">
        <v>1000</v>
      </c>
    </row>
    <row r="16" spans="1:11" x14ac:dyDescent="0.45">
      <c r="A16" s="86" t="s">
        <v>71</v>
      </c>
      <c r="B16" s="4" t="s">
        <v>42</v>
      </c>
      <c r="C16" s="8">
        <v>59.523535420000002</v>
      </c>
      <c r="D16" s="8">
        <v>54.122096606000007</v>
      </c>
      <c r="E16" s="8">
        <v>61.146790834000001</v>
      </c>
      <c r="F16" s="8">
        <v>59.953762413000007</v>
      </c>
      <c r="G16" s="8">
        <v>483000</v>
      </c>
      <c r="H16" s="8">
        <v>481000</v>
      </c>
      <c r="I16" s="8">
        <v>177000</v>
      </c>
      <c r="J16" s="8">
        <v>177000</v>
      </c>
      <c r="K16" s="29"/>
    </row>
    <row r="17" spans="1:11" ht="15" customHeight="1" x14ac:dyDescent="0.45">
      <c r="A17" s="86" t="s">
        <v>154</v>
      </c>
      <c r="B17" s="40" t="s">
        <v>45</v>
      </c>
      <c r="C17" s="7">
        <v>2.357520998</v>
      </c>
      <c r="D17" s="7">
        <v>1.9564760432000001</v>
      </c>
      <c r="E17" s="7">
        <v>2.6922381515000002</v>
      </c>
      <c r="F17" s="7">
        <v>2.2618061493000003</v>
      </c>
      <c r="G17" s="7">
        <v>13000</v>
      </c>
      <c r="H17" s="7">
        <v>13000</v>
      </c>
      <c r="I17" s="7">
        <v>8000</v>
      </c>
      <c r="J17" s="7">
        <v>8000</v>
      </c>
    </row>
    <row r="18" spans="1:11" ht="16.149999999999999" x14ac:dyDescent="0.45">
      <c r="A18" s="86" t="s">
        <v>154</v>
      </c>
      <c r="B18" s="1" t="s">
        <v>46</v>
      </c>
      <c r="C18" s="7">
        <v>1.1100590964000001</v>
      </c>
      <c r="D18" s="7">
        <v>0.96078830783000013</v>
      </c>
      <c r="E18" s="7">
        <v>1.0560656887000002</v>
      </c>
      <c r="F18" s="7">
        <v>1.0210898996000002</v>
      </c>
      <c r="G18" s="7">
        <v>37000</v>
      </c>
      <c r="H18" s="7">
        <v>37000</v>
      </c>
      <c r="I18" s="7">
        <v>15000</v>
      </c>
      <c r="J18" s="7">
        <v>15000</v>
      </c>
    </row>
    <row r="19" spans="1:11" ht="16.149999999999999" x14ac:dyDescent="0.45">
      <c r="A19" s="86" t="s">
        <v>154</v>
      </c>
      <c r="B19" s="1" t="s">
        <v>47</v>
      </c>
      <c r="C19" s="7">
        <v>1.8473104445000001</v>
      </c>
      <c r="D19" s="7">
        <v>1.5518941912999999</v>
      </c>
      <c r="E19" s="7">
        <v>1.993152864</v>
      </c>
      <c r="F19" s="7">
        <v>1.9432124425999999</v>
      </c>
      <c r="G19" s="7">
        <v>72000</v>
      </c>
      <c r="H19" s="7">
        <v>72000</v>
      </c>
      <c r="I19" s="7">
        <v>34000</v>
      </c>
      <c r="J19" s="7">
        <v>34000</v>
      </c>
    </row>
    <row r="20" spans="1:11" ht="16.149999999999999" x14ac:dyDescent="0.45">
      <c r="A20" s="86" t="s">
        <v>154</v>
      </c>
      <c r="B20" s="1" t="s">
        <v>48</v>
      </c>
      <c r="C20" s="7">
        <v>2.1597089231999997</v>
      </c>
      <c r="D20" s="7">
        <v>1.8520419098000001</v>
      </c>
      <c r="E20" s="7">
        <v>1.7141845722000002</v>
      </c>
      <c r="F20" s="7">
        <v>1.6431923725000002</v>
      </c>
      <c r="G20" s="7">
        <v>60000</v>
      </c>
      <c r="H20" s="7">
        <v>60000</v>
      </c>
      <c r="I20" s="7">
        <v>27000</v>
      </c>
      <c r="J20" s="7">
        <v>27000</v>
      </c>
    </row>
    <row r="21" spans="1:11" ht="16.149999999999999" x14ac:dyDescent="0.45">
      <c r="A21" s="86" t="s">
        <v>154</v>
      </c>
      <c r="B21" s="1" t="s">
        <v>49</v>
      </c>
      <c r="C21" s="7">
        <v>1.2650671664000002</v>
      </c>
      <c r="D21" s="7">
        <v>1.1047999116</v>
      </c>
      <c r="E21" s="7">
        <v>0.94361886527000005</v>
      </c>
      <c r="F21" s="7">
        <v>0.93528149751</v>
      </c>
      <c r="G21" s="7">
        <v>21000</v>
      </c>
      <c r="H21" s="7">
        <v>21000</v>
      </c>
      <c r="I21" s="7">
        <v>10000</v>
      </c>
      <c r="J21" s="7">
        <v>10000</v>
      </c>
    </row>
    <row r="22" spans="1:11" ht="16.149999999999999" x14ac:dyDescent="0.45">
      <c r="A22" s="86" t="s">
        <v>154</v>
      </c>
      <c r="B22" s="1" t="s">
        <v>50</v>
      </c>
      <c r="C22" s="7">
        <v>0.97547167211000008</v>
      </c>
      <c r="D22" s="7">
        <v>0.84556898837000005</v>
      </c>
      <c r="E22" s="7">
        <v>0.74982288827999999</v>
      </c>
      <c r="F22" s="7">
        <v>0.71385144556000002</v>
      </c>
      <c r="G22" s="7">
        <v>9000</v>
      </c>
      <c r="H22" s="7">
        <v>9000</v>
      </c>
      <c r="I22" s="7">
        <v>4000</v>
      </c>
      <c r="J22" s="7">
        <v>4000</v>
      </c>
    </row>
    <row r="23" spans="1:11" ht="16.149999999999999" x14ac:dyDescent="0.45">
      <c r="A23" s="86" t="s">
        <v>154</v>
      </c>
      <c r="B23" s="1" t="s">
        <v>51</v>
      </c>
      <c r="C23" s="7">
        <v>1.1186457587</v>
      </c>
      <c r="D23" s="7">
        <v>0.98046189341000001</v>
      </c>
      <c r="E23" s="7">
        <v>1.0848973941</v>
      </c>
      <c r="F23" s="7">
        <v>1.1786982421000001</v>
      </c>
      <c r="G23" s="7">
        <v>4000</v>
      </c>
      <c r="H23" s="7">
        <v>4000</v>
      </c>
      <c r="I23" s="7">
        <v>2000</v>
      </c>
      <c r="J23" s="7">
        <v>2000</v>
      </c>
    </row>
    <row r="24" spans="1:11" ht="16.149999999999999" x14ac:dyDescent="0.45">
      <c r="A24" s="86" t="s">
        <v>154</v>
      </c>
      <c r="B24" s="1" t="s">
        <v>52</v>
      </c>
      <c r="C24" s="45">
        <v>1.1940786255</v>
      </c>
      <c r="D24" s="45">
        <v>1.0703136713000001</v>
      </c>
      <c r="E24" s="45">
        <v>0.99377248024000009</v>
      </c>
      <c r="F24" s="45">
        <v>1.0348970362000001</v>
      </c>
      <c r="G24" s="10"/>
      <c r="H24" s="10"/>
      <c r="I24" s="10"/>
      <c r="J24" s="10"/>
    </row>
    <row r="25" spans="1:11" x14ac:dyDescent="0.45">
      <c r="A25" s="86" t="s">
        <v>154</v>
      </c>
      <c r="B25" s="4" t="s">
        <v>42</v>
      </c>
      <c r="C25" s="8">
        <v>12.027862685000001</v>
      </c>
      <c r="D25" s="8">
        <v>10.322344917000001</v>
      </c>
      <c r="E25" s="8">
        <v>11.227752904000001</v>
      </c>
      <c r="F25" s="8">
        <v>10.732029085000001</v>
      </c>
      <c r="G25" s="8">
        <v>218000</v>
      </c>
      <c r="H25" s="8">
        <v>218000</v>
      </c>
      <c r="I25" s="8">
        <v>100000</v>
      </c>
      <c r="J25" s="8">
        <v>100000</v>
      </c>
      <c r="K25" s="29"/>
    </row>
    <row r="26" spans="1:11" x14ac:dyDescent="0.45">
      <c r="A26" s="86" t="s">
        <v>67</v>
      </c>
      <c r="B26" s="40" t="s">
        <v>45</v>
      </c>
      <c r="C26" s="7">
        <v>2.2998854444000001</v>
      </c>
      <c r="D26" s="7">
        <v>4.0303463368000001</v>
      </c>
      <c r="E26" s="7">
        <v>3.1397772990999999</v>
      </c>
      <c r="F26" s="7">
        <v>3.1619218215</v>
      </c>
      <c r="G26" s="7">
        <v>8000</v>
      </c>
      <c r="H26" s="7">
        <v>8000</v>
      </c>
      <c r="I26" s="7">
        <v>5000</v>
      </c>
      <c r="J26" s="7">
        <v>5000</v>
      </c>
    </row>
    <row r="27" spans="1:11" ht="16.149999999999999" x14ac:dyDescent="0.45">
      <c r="A27" s="86" t="s">
        <v>67</v>
      </c>
      <c r="B27" s="1" t="s">
        <v>46</v>
      </c>
      <c r="C27" s="10"/>
      <c r="D27" s="93"/>
      <c r="E27" s="93"/>
      <c r="F27" s="93"/>
      <c r="G27" s="7">
        <v>2000</v>
      </c>
      <c r="H27" s="7">
        <v>2000</v>
      </c>
      <c r="I27" s="7">
        <v>1000</v>
      </c>
      <c r="J27" s="7">
        <v>1000</v>
      </c>
    </row>
    <row r="28" spans="1:11" ht="16.149999999999999" x14ac:dyDescent="0.45">
      <c r="A28" s="86" t="s">
        <v>67</v>
      </c>
      <c r="B28" s="1" t="s">
        <v>47</v>
      </c>
      <c r="C28" s="10"/>
      <c r="D28" s="93"/>
      <c r="E28" s="93"/>
      <c r="F28" s="93"/>
      <c r="G28" s="7">
        <v>9000</v>
      </c>
      <c r="H28" s="7">
        <v>9000</v>
      </c>
      <c r="I28" s="7">
        <v>4000</v>
      </c>
      <c r="J28" s="7">
        <v>4000</v>
      </c>
    </row>
    <row r="29" spans="1:11" ht="16.149999999999999" x14ac:dyDescent="0.45">
      <c r="A29" s="86" t="s">
        <v>67</v>
      </c>
      <c r="B29" s="1" t="s">
        <v>48</v>
      </c>
      <c r="C29" s="7">
        <v>1.3195112978000001</v>
      </c>
      <c r="D29" s="7">
        <v>1.1418808388000001</v>
      </c>
      <c r="E29" s="7">
        <v>0.78599760665000007</v>
      </c>
      <c r="F29" s="7">
        <v>0.73616279607000012</v>
      </c>
      <c r="G29" s="7">
        <v>19000</v>
      </c>
      <c r="H29" s="7">
        <v>19000</v>
      </c>
      <c r="I29" s="7">
        <v>10000</v>
      </c>
      <c r="J29" s="7">
        <v>10000</v>
      </c>
    </row>
    <row r="30" spans="1:11" ht="16.149999999999999" x14ac:dyDescent="0.45">
      <c r="A30" s="86" t="s">
        <v>67</v>
      </c>
      <c r="B30" s="1" t="s">
        <v>49</v>
      </c>
      <c r="C30" s="7">
        <v>1.0036317297000001</v>
      </c>
      <c r="D30" s="7">
        <v>0.83201353935000011</v>
      </c>
      <c r="E30" s="7">
        <v>0.81334222240999998</v>
      </c>
      <c r="F30" s="7">
        <v>0.76802733225000008</v>
      </c>
      <c r="G30" s="7">
        <v>11000</v>
      </c>
      <c r="H30" s="7">
        <v>11000</v>
      </c>
      <c r="I30" s="7">
        <v>6000</v>
      </c>
      <c r="J30" s="7">
        <v>6000</v>
      </c>
    </row>
    <row r="31" spans="1:11" ht="16.149999999999999" x14ac:dyDescent="0.45">
      <c r="A31" s="86" t="s">
        <v>67</v>
      </c>
      <c r="B31" s="1" t="s">
        <v>50</v>
      </c>
      <c r="C31" s="7">
        <v>1.3236568213</v>
      </c>
      <c r="D31" s="7">
        <v>1.1084332020000001</v>
      </c>
      <c r="E31" s="7">
        <v>1.0105329713</v>
      </c>
      <c r="F31" s="7">
        <v>0.95835663905000001</v>
      </c>
      <c r="G31" s="7">
        <v>9000</v>
      </c>
      <c r="H31" s="7">
        <v>9000</v>
      </c>
      <c r="I31" s="7">
        <v>4000</v>
      </c>
      <c r="J31" s="7">
        <v>4000</v>
      </c>
    </row>
    <row r="32" spans="1:11" ht="16.149999999999999" x14ac:dyDescent="0.45">
      <c r="A32" s="86" t="s">
        <v>67</v>
      </c>
      <c r="B32" s="1" t="s">
        <v>51</v>
      </c>
      <c r="C32" s="7">
        <v>2.4250001661000002</v>
      </c>
      <c r="D32" s="7">
        <v>2.1854251389000003</v>
      </c>
      <c r="E32" s="7">
        <v>2.6818387758000002</v>
      </c>
      <c r="F32" s="7">
        <v>2.4713324243000003</v>
      </c>
      <c r="G32" s="7">
        <v>7000</v>
      </c>
      <c r="H32" s="7">
        <v>7000</v>
      </c>
      <c r="I32" s="7">
        <v>4000</v>
      </c>
      <c r="J32" s="7">
        <v>4000</v>
      </c>
    </row>
    <row r="33" spans="1:10" ht="16.149999999999999" x14ac:dyDescent="0.45">
      <c r="A33" s="86" t="s">
        <v>67</v>
      </c>
      <c r="B33" s="1" t="s">
        <v>52</v>
      </c>
      <c r="C33" s="7">
        <v>0.74668959485000008</v>
      </c>
      <c r="D33" s="7">
        <v>0.68811934069000014</v>
      </c>
      <c r="E33" s="45">
        <v>1.1994566395000001</v>
      </c>
      <c r="F33" s="45">
        <v>1.0108390611</v>
      </c>
      <c r="G33" s="7">
        <v>1000</v>
      </c>
      <c r="H33" s="7">
        <v>1000</v>
      </c>
      <c r="I33" s="10"/>
      <c r="J33" s="10"/>
    </row>
    <row r="34" spans="1:10" x14ac:dyDescent="0.45">
      <c r="A34" s="86" t="s">
        <v>67</v>
      </c>
      <c r="B34" s="4" t="s">
        <v>42</v>
      </c>
      <c r="C34" s="8">
        <v>9.6406181980000003</v>
      </c>
      <c r="D34" s="8">
        <v>10.420677894000001</v>
      </c>
      <c r="E34" s="8">
        <v>10.015863280000001</v>
      </c>
      <c r="F34" s="8">
        <v>9.4931231782999994</v>
      </c>
      <c r="G34" s="8">
        <v>65000</v>
      </c>
      <c r="H34" s="8">
        <v>65000</v>
      </c>
      <c r="I34" s="8">
        <v>34000</v>
      </c>
      <c r="J34" s="8">
        <v>34000</v>
      </c>
    </row>
    <row r="35" spans="1:10" x14ac:dyDescent="0.45">
      <c r="A35" s="86" t="s">
        <v>68</v>
      </c>
      <c r="B35" s="40" t="s">
        <v>45</v>
      </c>
      <c r="C35" s="7">
        <v>4.6208617846000006</v>
      </c>
      <c r="D35" s="7">
        <v>3.9733142054000004</v>
      </c>
      <c r="E35" s="7">
        <v>9.0698424727000013</v>
      </c>
      <c r="F35" s="7">
        <v>9.4440906864000009</v>
      </c>
      <c r="G35" s="7">
        <v>3000</v>
      </c>
      <c r="H35" s="7">
        <v>3000</v>
      </c>
      <c r="I35" s="7">
        <v>2000</v>
      </c>
      <c r="J35" s="7">
        <v>2000</v>
      </c>
    </row>
    <row r="36" spans="1:10" ht="16.149999999999999" x14ac:dyDescent="0.45">
      <c r="A36" s="86" t="s">
        <v>68</v>
      </c>
      <c r="B36" s="1" t="s">
        <v>46</v>
      </c>
      <c r="C36" s="93"/>
      <c r="D36" s="93"/>
      <c r="E36" s="93"/>
      <c r="F36" s="93"/>
      <c r="G36" s="7">
        <v>1000</v>
      </c>
      <c r="H36" s="7">
        <v>1000</v>
      </c>
      <c r="I36" s="10"/>
      <c r="J36" s="10"/>
    </row>
    <row r="37" spans="1:10" ht="16.149999999999999" x14ac:dyDescent="0.45">
      <c r="A37" s="86" t="s">
        <v>68</v>
      </c>
      <c r="B37" s="1" t="s">
        <v>47</v>
      </c>
      <c r="C37" s="93"/>
      <c r="D37" s="93"/>
      <c r="E37" s="93"/>
      <c r="F37" s="93"/>
      <c r="G37" s="7">
        <v>3000</v>
      </c>
      <c r="H37" s="7">
        <v>3000</v>
      </c>
      <c r="I37" s="7">
        <v>1000</v>
      </c>
      <c r="J37" s="7">
        <v>1000</v>
      </c>
    </row>
    <row r="38" spans="1:10" ht="16.149999999999999" x14ac:dyDescent="0.45">
      <c r="A38" s="86" t="s">
        <v>68</v>
      </c>
      <c r="B38" s="1" t="s">
        <v>48</v>
      </c>
      <c r="C38" s="93"/>
      <c r="D38" s="93"/>
      <c r="E38" s="7">
        <v>0.56727841937000001</v>
      </c>
      <c r="F38" s="7">
        <v>0.60462377697000003</v>
      </c>
      <c r="G38" s="7">
        <v>5000</v>
      </c>
      <c r="H38" s="7">
        <v>5000</v>
      </c>
      <c r="I38" s="7">
        <v>2000</v>
      </c>
      <c r="J38" s="7">
        <v>2000</v>
      </c>
    </row>
    <row r="39" spans="1:10" ht="16.149999999999999" x14ac:dyDescent="0.45">
      <c r="A39" s="86" t="s">
        <v>68</v>
      </c>
      <c r="B39" s="1" t="s">
        <v>49</v>
      </c>
      <c r="C39" s="93"/>
      <c r="D39" s="93"/>
      <c r="E39" s="93"/>
      <c r="F39" s="93"/>
      <c r="G39" s="7">
        <v>3000</v>
      </c>
      <c r="H39" s="7">
        <v>3000</v>
      </c>
      <c r="I39" s="7">
        <v>2000</v>
      </c>
      <c r="J39" s="7">
        <v>2000</v>
      </c>
    </row>
    <row r="40" spans="1:10" ht="16.149999999999999" x14ac:dyDescent="0.45">
      <c r="A40" s="86" t="s">
        <v>68</v>
      </c>
      <c r="B40" s="1" t="s">
        <v>50</v>
      </c>
      <c r="C40" s="7">
        <v>0.53479903642000004</v>
      </c>
      <c r="D40" s="93"/>
      <c r="E40" s="93"/>
      <c r="F40" s="93"/>
      <c r="G40" s="7">
        <v>3000</v>
      </c>
      <c r="H40" s="7">
        <v>3000</v>
      </c>
      <c r="I40" s="7">
        <v>1000</v>
      </c>
      <c r="J40" s="7">
        <v>1000</v>
      </c>
    </row>
    <row r="41" spans="1:10" ht="16.149999999999999" x14ac:dyDescent="0.45">
      <c r="A41" s="86" t="s">
        <v>68</v>
      </c>
      <c r="B41" s="1" t="s">
        <v>51</v>
      </c>
      <c r="C41" s="7">
        <v>2.7061965612000001</v>
      </c>
      <c r="D41" s="7">
        <v>2.4133984565</v>
      </c>
      <c r="E41" s="7">
        <v>2.2918567415000002</v>
      </c>
      <c r="F41" s="7">
        <v>2.1429905908000002</v>
      </c>
      <c r="G41" s="7">
        <v>4000</v>
      </c>
      <c r="H41" s="7">
        <v>4000</v>
      </c>
      <c r="I41" s="7">
        <v>2000</v>
      </c>
      <c r="J41" s="7">
        <v>2000</v>
      </c>
    </row>
    <row r="42" spans="1:10" ht="16.149999999999999" x14ac:dyDescent="0.45">
      <c r="A42" s="86" t="s">
        <v>68</v>
      </c>
      <c r="B42" s="1" t="s">
        <v>52</v>
      </c>
      <c r="C42" s="7">
        <v>4.9556508865</v>
      </c>
      <c r="D42" s="7">
        <v>4.5026646555000003</v>
      </c>
      <c r="E42" s="7">
        <v>6.9900764795000008</v>
      </c>
      <c r="F42" s="7">
        <v>6.8445212825000006</v>
      </c>
      <c r="G42" s="7">
        <v>1000</v>
      </c>
      <c r="H42" s="7">
        <v>1000</v>
      </c>
      <c r="I42" s="7">
        <v>1000</v>
      </c>
      <c r="J42" s="7">
        <v>1000</v>
      </c>
    </row>
    <row r="43" spans="1:10" x14ac:dyDescent="0.45">
      <c r="A43" s="86" t="s">
        <v>68</v>
      </c>
      <c r="B43" s="4" t="s">
        <v>42</v>
      </c>
      <c r="C43" s="8">
        <v>13.651583062</v>
      </c>
      <c r="D43" s="8">
        <v>12.028928924000001</v>
      </c>
      <c r="E43" s="8">
        <v>19.652074726000002</v>
      </c>
      <c r="F43" s="8">
        <v>19.753899508</v>
      </c>
      <c r="G43" s="8">
        <v>23000</v>
      </c>
      <c r="H43" s="8">
        <v>23000</v>
      </c>
      <c r="I43" s="8">
        <v>12000</v>
      </c>
      <c r="J43" s="8">
        <v>12000</v>
      </c>
    </row>
    <row r="44" spans="1:10" x14ac:dyDescent="0.45">
      <c r="A44" s="86" t="s">
        <v>69</v>
      </c>
      <c r="B44" s="40" t="s">
        <v>45</v>
      </c>
      <c r="C44" s="7">
        <v>2.9586572015999999</v>
      </c>
      <c r="D44" s="7">
        <v>2.5265138533000004</v>
      </c>
      <c r="E44" s="7">
        <v>5.3060261409000002</v>
      </c>
      <c r="F44" s="7">
        <v>5.4159831122000002</v>
      </c>
      <c r="G44" s="7">
        <v>2000</v>
      </c>
      <c r="H44" s="7">
        <v>2000</v>
      </c>
      <c r="I44" s="7">
        <v>2000</v>
      </c>
      <c r="J44" s="7">
        <v>2000</v>
      </c>
    </row>
    <row r="45" spans="1:10" ht="16.149999999999999" x14ac:dyDescent="0.45">
      <c r="A45" s="86" t="s">
        <v>69</v>
      </c>
      <c r="B45" s="1" t="s">
        <v>46</v>
      </c>
      <c r="C45" s="93"/>
      <c r="D45" s="93"/>
      <c r="E45" s="93"/>
      <c r="F45" s="93"/>
      <c r="G45" s="10"/>
      <c r="H45" s="10"/>
      <c r="I45" s="10"/>
      <c r="J45" s="10"/>
    </row>
    <row r="46" spans="1:10" ht="16.149999999999999" x14ac:dyDescent="0.45">
      <c r="A46" s="86" t="s">
        <v>69</v>
      </c>
      <c r="B46" s="1" t="s">
        <v>47</v>
      </c>
      <c r="C46" s="93"/>
      <c r="D46" s="93"/>
      <c r="E46" s="93"/>
      <c r="F46" s="93"/>
      <c r="G46" s="7">
        <v>2000</v>
      </c>
      <c r="H46" s="7">
        <v>2000</v>
      </c>
      <c r="I46" s="10"/>
      <c r="J46" s="10"/>
    </row>
    <row r="47" spans="1:10" ht="16.149999999999999" x14ac:dyDescent="0.45">
      <c r="A47" s="86" t="s">
        <v>69</v>
      </c>
      <c r="B47" s="1" t="s">
        <v>48</v>
      </c>
      <c r="C47" s="93"/>
      <c r="D47" s="93"/>
      <c r="E47" s="93"/>
      <c r="F47" s="93"/>
      <c r="G47" s="7">
        <v>4000</v>
      </c>
      <c r="H47" s="7">
        <v>3000</v>
      </c>
      <c r="I47" s="7">
        <v>1000</v>
      </c>
      <c r="J47" s="7">
        <v>1000</v>
      </c>
    </row>
    <row r="48" spans="1:10" ht="16.149999999999999" x14ac:dyDescent="0.45">
      <c r="A48" s="86" t="s">
        <v>69</v>
      </c>
      <c r="B48" s="1" t="s">
        <v>49</v>
      </c>
      <c r="C48" s="93"/>
      <c r="D48" s="93"/>
      <c r="E48" s="93"/>
      <c r="F48" s="93"/>
      <c r="G48" s="7">
        <v>2000</v>
      </c>
      <c r="H48" s="7">
        <v>2000</v>
      </c>
      <c r="I48" s="7">
        <v>1000</v>
      </c>
      <c r="J48" s="7">
        <v>1000</v>
      </c>
    </row>
    <row r="49" spans="1:10" ht="16.149999999999999" x14ac:dyDescent="0.45">
      <c r="A49" s="86" t="s">
        <v>69</v>
      </c>
      <c r="B49" s="1" t="s">
        <v>50</v>
      </c>
      <c r="C49" s="93"/>
      <c r="D49" s="93"/>
      <c r="E49" s="93"/>
      <c r="F49" s="93"/>
      <c r="G49" s="7">
        <v>1000</v>
      </c>
      <c r="H49" s="7">
        <v>1000</v>
      </c>
      <c r="I49" s="7">
        <v>1000</v>
      </c>
      <c r="J49" s="7">
        <v>1000</v>
      </c>
    </row>
    <row r="50" spans="1:10" ht="16.149999999999999" x14ac:dyDescent="0.45">
      <c r="A50" s="86" t="s">
        <v>69</v>
      </c>
      <c r="B50" s="1" t="s">
        <v>51</v>
      </c>
      <c r="C50" s="7">
        <v>1.2155161294000001</v>
      </c>
      <c r="D50" s="7">
        <v>1.0573941455</v>
      </c>
      <c r="E50" s="7">
        <v>0.85641812056</v>
      </c>
      <c r="F50" s="7">
        <v>0.89251726186000002</v>
      </c>
      <c r="G50" s="7">
        <v>2000</v>
      </c>
      <c r="H50" s="7">
        <v>2000</v>
      </c>
      <c r="I50" s="7">
        <v>1000</v>
      </c>
      <c r="J50" s="7">
        <v>1000</v>
      </c>
    </row>
    <row r="51" spans="1:10" ht="16.149999999999999" x14ac:dyDescent="0.45">
      <c r="A51" s="86" t="s">
        <v>69</v>
      </c>
      <c r="B51" s="1" t="s">
        <v>52</v>
      </c>
      <c r="C51" s="7">
        <v>5.0747828809</v>
      </c>
      <c r="D51" s="7">
        <v>4.8632327962000002</v>
      </c>
      <c r="E51" s="45">
        <v>9.4791754365000003</v>
      </c>
      <c r="F51" s="45">
        <v>10.321483834</v>
      </c>
      <c r="G51" s="7">
        <v>1000</v>
      </c>
      <c r="H51" s="7">
        <v>1000</v>
      </c>
      <c r="I51" s="10"/>
      <c r="J51" s="10"/>
    </row>
    <row r="52" spans="1:10" x14ac:dyDescent="0.45">
      <c r="A52" s="86" t="s">
        <v>69</v>
      </c>
      <c r="B52" s="4" t="s">
        <v>42</v>
      </c>
      <c r="C52" s="8">
        <v>10.222649328000001</v>
      </c>
      <c r="D52" s="8">
        <v>9.2262786728999995</v>
      </c>
      <c r="E52" s="8">
        <v>16.203098963000002</v>
      </c>
      <c r="F52" s="8">
        <v>17.163746493000001</v>
      </c>
      <c r="G52" s="8">
        <v>13000</v>
      </c>
      <c r="H52" s="8">
        <v>13000</v>
      </c>
      <c r="I52" s="8">
        <v>6000</v>
      </c>
      <c r="J52" s="8">
        <v>6000</v>
      </c>
    </row>
    <row r="53" spans="1:10" x14ac:dyDescent="0.45">
      <c r="A53" s="86" t="s">
        <v>70</v>
      </c>
      <c r="B53" s="40" t="s">
        <v>45</v>
      </c>
      <c r="C53" s="7">
        <v>14.187948389000001</v>
      </c>
      <c r="D53" s="7">
        <v>14.131446324000001</v>
      </c>
      <c r="E53" s="7">
        <v>14.230407851000001</v>
      </c>
      <c r="F53" s="7">
        <v>14.053412134</v>
      </c>
      <c r="G53" s="7">
        <v>8000</v>
      </c>
      <c r="H53" s="7">
        <v>8000</v>
      </c>
      <c r="I53" s="7">
        <v>6000</v>
      </c>
      <c r="J53" s="7">
        <v>6000</v>
      </c>
    </row>
    <row r="54" spans="1:10" ht="16.149999999999999" x14ac:dyDescent="0.45">
      <c r="A54" s="86" t="s">
        <v>70</v>
      </c>
      <c r="B54" s="1" t="s">
        <v>46</v>
      </c>
      <c r="C54" s="93"/>
      <c r="D54" s="93"/>
      <c r="E54" s="93"/>
      <c r="F54" s="93"/>
      <c r="G54" s="7">
        <v>1000</v>
      </c>
      <c r="H54" s="7">
        <v>1000</v>
      </c>
      <c r="I54" s="10"/>
      <c r="J54" s="10"/>
    </row>
    <row r="55" spans="1:10" ht="16.149999999999999" x14ac:dyDescent="0.45">
      <c r="A55" s="86" t="s">
        <v>70</v>
      </c>
      <c r="B55" s="1" t="s">
        <v>47</v>
      </c>
      <c r="C55" s="93"/>
      <c r="D55" s="93"/>
      <c r="E55" s="93"/>
      <c r="F55" s="93"/>
      <c r="G55" s="7">
        <v>6000</v>
      </c>
      <c r="H55" s="7">
        <v>6000</v>
      </c>
      <c r="I55" s="7">
        <v>2000</v>
      </c>
      <c r="J55" s="7">
        <v>2000</v>
      </c>
    </row>
    <row r="56" spans="1:10" ht="16.149999999999999" x14ac:dyDescent="0.45">
      <c r="A56" s="86" t="s">
        <v>70</v>
      </c>
      <c r="B56" s="1" t="s">
        <v>48</v>
      </c>
      <c r="C56" s="7">
        <v>0.92836351302999998</v>
      </c>
      <c r="D56" s="7">
        <v>0.74473502845000006</v>
      </c>
      <c r="E56" s="93"/>
      <c r="F56" s="93"/>
      <c r="G56" s="7">
        <v>15000</v>
      </c>
      <c r="H56" s="7">
        <v>15000</v>
      </c>
      <c r="I56" s="7">
        <v>4000</v>
      </c>
      <c r="J56" s="7">
        <v>4000</v>
      </c>
    </row>
    <row r="57" spans="1:10" ht="16.149999999999999" x14ac:dyDescent="0.45">
      <c r="A57" s="86" t="s">
        <v>70</v>
      </c>
      <c r="B57" s="1" t="s">
        <v>49</v>
      </c>
      <c r="C57" s="7">
        <v>1.5808778967000001</v>
      </c>
      <c r="D57" s="7">
        <v>1.2814983671</v>
      </c>
      <c r="E57" s="7">
        <v>1.2132357097000002</v>
      </c>
      <c r="F57" s="7">
        <v>1.1963306351</v>
      </c>
      <c r="G57" s="7">
        <v>10000</v>
      </c>
      <c r="H57" s="7">
        <v>10000</v>
      </c>
      <c r="I57" s="7">
        <v>4000</v>
      </c>
      <c r="J57" s="7">
        <v>4000</v>
      </c>
    </row>
    <row r="58" spans="1:10" ht="16.149999999999999" x14ac:dyDescent="0.45">
      <c r="A58" s="86" t="s">
        <v>70</v>
      </c>
      <c r="B58" s="1" t="s">
        <v>50</v>
      </c>
      <c r="C58" s="7">
        <v>1.4177837939000002</v>
      </c>
      <c r="D58" s="7">
        <v>1.2187219212000002</v>
      </c>
      <c r="E58" s="7">
        <v>0.61240860374000006</v>
      </c>
      <c r="F58" s="7">
        <v>0.58253317451999997</v>
      </c>
      <c r="G58" s="7">
        <v>7000</v>
      </c>
      <c r="H58" s="7">
        <v>7000</v>
      </c>
      <c r="I58" s="7">
        <v>3000</v>
      </c>
      <c r="J58" s="7">
        <v>3000</v>
      </c>
    </row>
    <row r="59" spans="1:10" ht="16.149999999999999" x14ac:dyDescent="0.45">
      <c r="A59" s="86" t="s">
        <v>70</v>
      </c>
      <c r="B59" s="1" t="s">
        <v>51</v>
      </c>
      <c r="C59" s="7">
        <v>4.6185531945000005</v>
      </c>
      <c r="D59" s="7">
        <v>4.1200890889000004</v>
      </c>
      <c r="E59" s="7">
        <v>2.7798265688000003</v>
      </c>
      <c r="F59" s="7">
        <v>2.7472545931000001</v>
      </c>
      <c r="G59" s="7">
        <v>7000</v>
      </c>
      <c r="H59" s="7">
        <v>7000</v>
      </c>
      <c r="I59" s="7">
        <v>3000</v>
      </c>
      <c r="J59" s="7">
        <v>3000</v>
      </c>
    </row>
    <row r="60" spans="1:10" ht="16.149999999999999" x14ac:dyDescent="0.45">
      <c r="A60" s="86" t="s">
        <v>70</v>
      </c>
      <c r="B60" s="1" t="s">
        <v>52</v>
      </c>
      <c r="C60" s="7">
        <v>10.088658491</v>
      </c>
      <c r="D60" s="7">
        <v>9.3642672845000003</v>
      </c>
      <c r="E60" s="7">
        <v>10.652592377000001</v>
      </c>
      <c r="F60" s="7">
        <v>10.810163790000001</v>
      </c>
      <c r="G60" s="7">
        <v>2000</v>
      </c>
      <c r="H60" s="7">
        <v>2000</v>
      </c>
      <c r="I60" s="7">
        <v>1000</v>
      </c>
      <c r="J60" s="7">
        <v>1000</v>
      </c>
    </row>
    <row r="61" spans="1:10" x14ac:dyDescent="0.45">
      <c r="A61" s="86" t="s">
        <v>70</v>
      </c>
      <c r="B61" s="4" t="s">
        <v>42</v>
      </c>
      <c r="C61" s="8">
        <v>33.228535739000002</v>
      </c>
      <c r="D61" s="8">
        <v>31.199203905000001</v>
      </c>
      <c r="E61" s="8">
        <v>30.128009933000001</v>
      </c>
      <c r="F61" s="8">
        <v>30.032934410000003</v>
      </c>
      <c r="G61" s="8">
        <v>56000</v>
      </c>
      <c r="H61" s="8">
        <v>56000</v>
      </c>
      <c r="I61" s="8">
        <v>22000</v>
      </c>
      <c r="J61" s="8">
        <v>22000</v>
      </c>
    </row>
    <row r="62" spans="1:10" x14ac:dyDescent="0.45">
      <c r="A62" s="54" t="s">
        <v>59</v>
      </c>
      <c r="B62" s="54" t="s">
        <v>59</v>
      </c>
      <c r="C62" s="8">
        <v>138.29478443200003</v>
      </c>
      <c r="D62" s="8">
        <v>127.3195309189</v>
      </c>
      <c r="E62" s="8">
        <v>148.37359064000003</v>
      </c>
      <c r="F62" s="8">
        <v>147.12949508730003</v>
      </c>
      <c r="G62" s="8">
        <v>858000</v>
      </c>
      <c r="H62" s="8">
        <v>855000</v>
      </c>
      <c r="I62" s="8">
        <v>350000</v>
      </c>
      <c r="J62" s="8">
        <v>350000</v>
      </c>
    </row>
    <row r="63" spans="1:10" x14ac:dyDescent="0.45">
      <c r="C63" s="65"/>
    </row>
  </sheetData>
  <phoneticPr fontId="18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4A91-900D-4B25-BEC6-AFD8D5DF44C2}">
  <dimension ref="A1:J83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80" sqref="F80"/>
    </sheetView>
  </sheetViews>
  <sheetFormatPr defaultRowHeight="14.25" x14ac:dyDescent="0.45"/>
  <cols>
    <col min="1" max="1" width="32.265625" customWidth="1"/>
    <col min="2" max="2" width="19.73046875" bestFit="1" customWidth="1"/>
    <col min="3" max="6" width="35.6640625" customWidth="1"/>
    <col min="7" max="7" width="27.33203125" customWidth="1"/>
    <col min="8" max="8" width="28.796875" customWidth="1"/>
    <col min="9" max="9" width="24.06640625" customWidth="1"/>
    <col min="10" max="10" width="29.265625" customWidth="1"/>
  </cols>
  <sheetData>
    <row r="1" spans="1:10" ht="15.4" x14ac:dyDescent="0.45">
      <c r="A1" s="2" t="s">
        <v>151</v>
      </c>
      <c r="C1" s="48"/>
      <c r="D1" s="48"/>
      <c r="E1" s="48"/>
    </row>
    <row r="2" spans="1:10" ht="15.4" x14ac:dyDescent="0.45">
      <c r="A2" s="52" t="s">
        <v>26</v>
      </c>
      <c r="C2" s="48"/>
      <c r="D2" s="48"/>
      <c r="E2" s="48"/>
    </row>
    <row r="3" spans="1:10" x14ac:dyDescent="0.45">
      <c r="A3" s="1" t="s">
        <v>248</v>
      </c>
      <c r="C3" s="48"/>
      <c r="D3" s="48"/>
      <c r="E3" s="48"/>
      <c r="F3" s="92"/>
    </row>
    <row r="4" spans="1:10" ht="15.4" x14ac:dyDescent="0.45">
      <c r="A4" s="1" t="s">
        <v>247</v>
      </c>
      <c r="B4" s="35"/>
      <c r="C4" s="35"/>
      <c r="D4" s="65"/>
    </row>
    <row r="5" spans="1:10" ht="15.4" x14ac:dyDescent="0.45">
      <c r="A5" s="1" t="s">
        <v>113</v>
      </c>
      <c r="B5" s="35"/>
      <c r="C5" s="35"/>
      <c r="D5" s="65"/>
    </row>
    <row r="6" spans="1:10" ht="15.4" x14ac:dyDescent="0.45">
      <c r="A6" s="1" t="s">
        <v>168</v>
      </c>
      <c r="B6" s="35"/>
      <c r="C6" s="35"/>
      <c r="D6" s="35"/>
    </row>
    <row r="7" spans="1:10" ht="53.65" customHeight="1" x14ac:dyDescent="0.45">
      <c r="A7" s="88" t="s">
        <v>174</v>
      </c>
      <c r="B7" s="87" t="s">
        <v>172</v>
      </c>
      <c r="C7" s="9" t="s">
        <v>111</v>
      </c>
      <c r="D7" s="9" t="s">
        <v>132</v>
      </c>
      <c r="E7" s="9" t="s">
        <v>152</v>
      </c>
      <c r="F7" s="9" t="s">
        <v>133</v>
      </c>
      <c r="G7" s="9" t="s">
        <v>216</v>
      </c>
      <c r="H7" s="9" t="s">
        <v>217</v>
      </c>
      <c r="I7" s="9" t="s">
        <v>218</v>
      </c>
      <c r="J7" s="9" t="s">
        <v>219</v>
      </c>
    </row>
    <row r="8" spans="1:10" x14ac:dyDescent="0.45">
      <c r="A8" s="90" t="s">
        <v>32</v>
      </c>
      <c r="B8" s="40" t="s">
        <v>45</v>
      </c>
      <c r="C8" s="7">
        <v>2.1506813391000001</v>
      </c>
      <c r="D8" s="7">
        <v>1.5877486372000003</v>
      </c>
      <c r="E8" s="7">
        <v>2.8765831576000003</v>
      </c>
      <c r="F8" s="7">
        <v>2.5657504565</v>
      </c>
      <c r="G8" s="7">
        <v>18000</v>
      </c>
      <c r="H8" s="7">
        <v>18000</v>
      </c>
      <c r="I8" s="7">
        <v>7000</v>
      </c>
      <c r="J8" s="7">
        <v>7000</v>
      </c>
    </row>
    <row r="9" spans="1:10" x14ac:dyDescent="0.45">
      <c r="A9" s="90" t="s">
        <v>32</v>
      </c>
      <c r="B9" s="86" t="s">
        <v>154</v>
      </c>
      <c r="C9" s="93"/>
      <c r="D9" s="93"/>
      <c r="E9" s="7">
        <v>0.51142483112000003</v>
      </c>
      <c r="F9" s="93"/>
      <c r="G9" s="7">
        <v>3000</v>
      </c>
      <c r="H9" s="7">
        <v>3000</v>
      </c>
      <c r="I9" s="7">
        <v>2000</v>
      </c>
      <c r="J9" s="7">
        <v>2000</v>
      </c>
    </row>
    <row r="10" spans="1:10" x14ac:dyDescent="0.45">
      <c r="A10" s="90" t="s">
        <v>32</v>
      </c>
      <c r="B10" s="1" t="s">
        <v>67</v>
      </c>
      <c r="C10" s="10"/>
      <c r="D10" s="10"/>
      <c r="E10" s="10"/>
      <c r="F10" s="10"/>
      <c r="G10" s="7">
        <v>2000</v>
      </c>
      <c r="H10" s="7">
        <v>2000</v>
      </c>
      <c r="I10" s="7">
        <v>1000</v>
      </c>
      <c r="J10" s="7">
        <v>1000</v>
      </c>
    </row>
    <row r="11" spans="1:10" x14ac:dyDescent="0.45">
      <c r="A11" s="90" t="s">
        <v>32</v>
      </c>
      <c r="B11" s="1" t="s">
        <v>68</v>
      </c>
      <c r="C11" s="93"/>
      <c r="D11" s="93"/>
      <c r="E11" s="93"/>
      <c r="F11" s="93"/>
      <c r="G11" s="10"/>
      <c r="H11" s="10"/>
      <c r="I11" s="10"/>
      <c r="J11" s="10"/>
    </row>
    <row r="12" spans="1:10" x14ac:dyDescent="0.45">
      <c r="A12" s="90" t="s">
        <v>32</v>
      </c>
      <c r="B12" s="1" t="s">
        <v>69</v>
      </c>
      <c r="C12" s="10"/>
      <c r="D12" s="10"/>
      <c r="E12" s="10"/>
      <c r="F12" s="10"/>
      <c r="G12" s="10"/>
      <c r="H12" s="10"/>
      <c r="I12" s="10"/>
      <c r="J12" s="10"/>
    </row>
    <row r="13" spans="1:10" x14ac:dyDescent="0.45">
      <c r="A13" s="90" t="s">
        <v>32</v>
      </c>
      <c r="B13" s="1" t="s">
        <v>70</v>
      </c>
      <c r="C13" s="10">
        <v>0.53392844211000001</v>
      </c>
      <c r="D13" s="10"/>
      <c r="E13" s="10">
        <v>1.0920201662000002</v>
      </c>
      <c r="F13" s="10">
        <v>0.90011996121000004</v>
      </c>
      <c r="G13" s="7">
        <v>2000</v>
      </c>
      <c r="H13" s="7">
        <v>2000</v>
      </c>
      <c r="I13" s="7">
        <v>1000</v>
      </c>
      <c r="J13" s="7">
        <v>1000</v>
      </c>
    </row>
    <row r="14" spans="1:10" x14ac:dyDescent="0.45">
      <c r="A14" s="90" t="s">
        <v>32</v>
      </c>
      <c r="B14" s="55" t="s">
        <v>42</v>
      </c>
      <c r="C14" s="8">
        <v>3.9887060427000001</v>
      </c>
      <c r="D14" s="8">
        <v>2.8364972207000001</v>
      </c>
      <c r="E14" s="8">
        <v>5.7394988168000003</v>
      </c>
      <c r="F14" s="8">
        <v>5.0331525690000003</v>
      </c>
      <c r="G14" s="8">
        <v>26000</v>
      </c>
      <c r="H14" s="8">
        <v>25000</v>
      </c>
      <c r="I14" s="8">
        <v>12000</v>
      </c>
      <c r="J14" s="8">
        <v>12000</v>
      </c>
    </row>
    <row r="15" spans="1:10" x14ac:dyDescent="0.45">
      <c r="A15" s="90" t="s">
        <v>33</v>
      </c>
      <c r="B15" s="40" t="s">
        <v>45</v>
      </c>
      <c r="C15" s="7">
        <v>2.8121919236999999</v>
      </c>
      <c r="D15" s="7">
        <v>2.3309179632000001</v>
      </c>
      <c r="E15" s="7">
        <v>6.3941101922000003</v>
      </c>
      <c r="F15" s="7">
        <v>6.8581549976999998</v>
      </c>
      <c r="G15" s="7">
        <v>17000</v>
      </c>
      <c r="H15" s="7">
        <v>17000</v>
      </c>
      <c r="I15" s="7">
        <v>12000</v>
      </c>
      <c r="J15" s="7">
        <v>12000</v>
      </c>
    </row>
    <row r="16" spans="1:10" x14ac:dyDescent="0.45">
      <c r="A16" s="90" t="s">
        <v>33</v>
      </c>
      <c r="B16" s="86" t="s">
        <v>154</v>
      </c>
      <c r="C16" s="93"/>
      <c r="D16" s="93"/>
      <c r="E16" s="93"/>
      <c r="F16" s="93"/>
      <c r="G16" s="7">
        <v>1000</v>
      </c>
      <c r="H16" s="7">
        <v>1000</v>
      </c>
      <c r="I16" s="7">
        <v>1000</v>
      </c>
      <c r="J16" s="7">
        <v>1000</v>
      </c>
    </row>
    <row r="17" spans="1:10" x14ac:dyDescent="0.45">
      <c r="A17" s="90" t="s">
        <v>33</v>
      </c>
      <c r="B17" s="1" t="s">
        <v>67</v>
      </c>
      <c r="C17" s="93"/>
      <c r="D17" s="93"/>
      <c r="E17" s="10">
        <v>0.65062914928000004</v>
      </c>
      <c r="F17" s="10">
        <v>0.73266375481000001</v>
      </c>
      <c r="G17" s="7">
        <v>3000</v>
      </c>
      <c r="H17" s="7">
        <v>3000</v>
      </c>
      <c r="I17" s="7">
        <v>2000</v>
      </c>
      <c r="J17" s="7">
        <v>2000</v>
      </c>
    </row>
    <row r="18" spans="1:10" x14ac:dyDescent="0.45">
      <c r="A18" s="90" t="s">
        <v>33</v>
      </c>
      <c r="B18" s="1" t="s">
        <v>68</v>
      </c>
      <c r="C18" s="7">
        <v>0.69527074602000005</v>
      </c>
      <c r="D18" s="7">
        <v>0.57185251825000005</v>
      </c>
      <c r="E18" s="7">
        <v>1.7255347320000001</v>
      </c>
      <c r="F18" s="7">
        <v>1.8690899771</v>
      </c>
      <c r="G18" s="7">
        <v>2000</v>
      </c>
      <c r="H18" s="7">
        <v>2000</v>
      </c>
      <c r="I18" s="7">
        <v>2000</v>
      </c>
      <c r="J18" s="7">
        <v>2000</v>
      </c>
    </row>
    <row r="19" spans="1:10" x14ac:dyDescent="0.45">
      <c r="A19" s="90" t="s">
        <v>33</v>
      </c>
      <c r="B19" s="1" t="s">
        <v>69</v>
      </c>
      <c r="C19" s="10">
        <v>0.57834254952999997</v>
      </c>
      <c r="D19" s="10"/>
      <c r="E19" s="10">
        <v>1.3207349439000002</v>
      </c>
      <c r="F19" s="10">
        <v>1.4048344914000002</v>
      </c>
      <c r="G19" s="7">
        <v>1000</v>
      </c>
      <c r="H19" s="7">
        <v>1000</v>
      </c>
      <c r="I19" s="7">
        <v>1000</v>
      </c>
      <c r="J19" s="7">
        <v>1000</v>
      </c>
    </row>
    <row r="20" spans="1:10" x14ac:dyDescent="0.45">
      <c r="A20" s="90" t="s">
        <v>33</v>
      </c>
      <c r="B20" s="1" t="s">
        <v>70</v>
      </c>
      <c r="C20" s="10">
        <v>0.80660248642999999</v>
      </c>
      <c r="D20" s="10">
        <v>0.68131788415000005</v>
      </c>
      <c r="E20" s="10">
        <v>1.9901302443000002</v>
      </c>
      <c r="F20" s="10">
        <v>2.0427522000000002</v>
      </c>
      <c r="G20" s="7">
        <v>3000</v>
      </c>
      <c r="H20" s="7">
        <v>3000</v>
      </c>
      <c r="I20" s="7">
        <v>2000</v>
      </c>
      <c r="J20" s="7">
        <v>2000</v>
      </c>
    </row>
    <row r="21" spans="1:10" x14ac:dyDescent="0.45">
      <c r="A21" s="90" t="s">
        <v>33</v>
      </c>
      <c r="B21" s="55" t="s">
        <v>42</v>
      </c>
      <c r="C21" s="8">
        <v>5.4979600172000005</v>
      </c>
      <c r="D21" s="8">
        <v>4.5562501795000001</v>
      </c>
      <c r="E21" s="8">
        <v>12.373292362000001</v>
      </c>
      <c r="F21" s="8">
        <v>13.199831342000001</v>
      </c>
      <c r="G21" s="8">
        <v>27000</v>
      </c>
      <c r="H21" s="8">
        <v>27000</v>
      </c>
      <c r="I21" s="8">
        <v>19000</v>
      </c>
      <c r="J21" s="8">
        <v>19000</v>
      </c>
    </row>
    <row r="22" spans="1:10" x14ac:dyDescent="0.45">
      <c r="A22" s="90" t="s">
        <v>34</v>
      </c>
      <c r="B22" s="40" t="s">
        <v>45</v>
      </c>
      <c r="C22" s="10"/>
      <c r="D22" s="10"/>
      <c r="E22" s="10">
        <v>0.55463588282000009</v>
      </c>
      <c r="F22" s="10">
        <v>0.56882191713000008</v>
      </c>
      <c r="G22" s="7">
        <v>1000</v>
      </c>
      <c r="H22" s="7">
        <v>1000</v>
      </c>
      <c r="I22" s="7">
        <v>1000</v>
      </c>
      <c r="J22" s="7">
        <v>1000</v>
      </c>
    </row>
    <row r="23" spans="1:10" x14ac:dyDescent="0.45">
      <c r="A23" s="90" t="s">
        <v>34</v>
      </c>
      <c r="B23" s="86" t="s">
        <v>154</v>
      </c>
      <c r="C23" s="10"/>
      <c r="D23" s="10"/>
      <c r="E23" s="10"/>
      <c r="F23" s="10"/>
      <c r="G23" s="10"/>
      <c r="H23" s="10"/>
      <c r="I23" s="10"/>
      <c r="J23" s="10"/>
    </row>
    <row r="24" spans="1:10" x14ac:dyDescent="0.45">
      <c r="A24" s="90" t="s">
        <v>34</v>
      </c>
      <c r="B24" s="1" t="s">
        <v>67</v>
      </c>
      <c r="C24" s="10"/>
      <c r="D24" s="10"/>
      <c r="E24" s="10"/>
      <c r="F24" s="10"/>
      <c r="G24" s="10"/>
      <c r="H24" s="10"/>
      <c r="I24" s="10"/>
      <c r="J24" s="10"/>
    </row>
    <row r="25" spans="1:10" x14ac:dyDescent="0.45">
      <c r="A25" s="90" t="s">
        <v>34</v>
      </c>
      <c r="B25" s="1" t="s">
        <v>68</v>
      </c>
      <c r="C25" s="10"/>
      <c r="D25" s="10"/>
      <c r="E25" s="10"/>
      <c r="F25" s="10"/>
      <c r="G25" s="10"/>
      <c r="H25" s="10"/>
      <c r="I25" s="10"/>
      <c r="J25" s="10"/>
    </row>
    <row r="26" spans="1:10" x14ac:dyDescent="0.45">
      <c r="A26" s="90" t="s">
        <v>34</v>
      </c>
      <c r="B26" s="1" t="s">
        <v>69</v>
      </c>
      <c r="C26" s="10"/>
      <c r="D26" s="10"/>
      <c r="E26" s="10"/>
      <c r="F26" s="10"/>
      <c r="G26" s="10"/>
      <c r="H26" s="10"/>
      <c r="I26" s="10"/>
      <c r="J26" s="10"/>
    </row>
    <row r="27" spans="1:10" x14ac:dyDescent="0.45">
      <c r="A27" s="90" t="s">
        <v>34</v>
      </c>
      <c r="B27" s="1" t="s">
        <v>70</v>
      </c>
      <c r="C27" s="10"/>
      <c r="D27" s="10"/>
      <c r="E27" s="10">
        <v>0.73720228598000004</v>
      </c>
      <c r="F27" s="10">
        <v>0.73861191601999998</v>
      </c>
      <c r="G27" s="7">
        <v>1000</v>
      </c>
      <c r="H27" s="7">
        <v>1000</v>
      </c>
      <c r="I27" s="7">
        <v>1000</v>
      </c>
      <c r="J27" s="7">
        <v>1000</v>
      </c>
    </row>
    <row r="28" spans="1:10" x14ac:dyDescent="0.45">
      <c r="A28" s="90" t="s">
        <v>34</v>
      </c>
      <c r="B28" s="55" t="s">
        <v>42</v>
      </c>
      <c r="C28" s="8">
        <v>0.72256186991000004</v>
      </c>
      <c r="D28" s="8">
        <v>0.68716769204000006</v>
      </c>
      <c r="E28" s="8">
        <v>1.5539821217000001</v>
      </c>
      <c r="F28" s="8">
        <v>1.5533726844000002</v>
      </c>
      <c r="G28" s="8">
        <v>3000</v>
      </c>
      <c r="H28" s="8">
        <v>3000</v>
      </c>
      <c r="I28" s="8">
        <v>2000</v>
      </c>
      <c r="J28" s="8">
        <v>2000</v>
      </c>
    </row>
    <row r="29" spans="1:10" x14ac:dyDescent="0.45">
      <c r="A29" s="90" t="s">
        <v>35</v>
      </c>
      <c r="B29" s="40" t="s">
        <v>45</v>
      </c>
      <c r="C29" s="7">
        <v>17.663982842999999</v>
      </c>
      <c r="D29" s="7">
        <v>16.102428808000003</v>
      </c>
      <c r="E29" s="10">
        <v>19.118986094</v>
      </c>
      <c r="F29" s="10">
        <v>19.270864227000001</v>
      </c>
      <c r="G29" s="7">
        <v>52000</v>
      </c>
      <c r="H29" s="7">
        <v>52000</v>
      </c>
      <c r="I29" s="7">
        <v>12000</v>
      </c>
      <c r="J29" s="7">
        <v>12000</v>
      </c>
    </row>
    <row r="30" spans="1:10" x14ac:dyDescent="0.45">
      <c r="A30" s="90" t="s">
        <v>35</v>
      </c>
      <c r="B30" s="86" t="s">
        <v>154</v>
      </c>
      <c r="C30" s="7">
        <v>2.4222443949000003</v>
      </c>
      <c r="D30" s="7">
        <v>2.2629217606999998</v>
      </c>
      <c r="E30" s="10">
        <v>1.6215415075999999</v>
      </c>
      <c r="F30" s="10">
        <v>1.7367648929000001</v>
      </c>
      <c r="G30" s="7">
        <v>27000</v>
      </c>
      <c r="H30" s="7">
        <v>27000</v>
      </c>
      <c r="I30" s="7">
        <v>9000</v>
      </c>
      <c r="J30" s="7">
        <v>9000</v>
      </c>
    </row>
    <row r="31" spans="1:10" x14ac:dyDescent="0.45">
      <c r="A31" s="90" t="s">
        <v>35</v>
      </c>
      <c r="B31" s="1" t="s">
        <v>67</v>
      </c>
      <c r="C31" s="7">
        <v>2.8280217663000005</v>
      </c>
      <c r="D31" s="7">
        <v>2.4965453473000006</v>
      </c>
      <c r="E31" s="10">
        <v>3.4651557910000004</v>
      </c>
      <c r="F31" s="10">
        <v>3.1140150312000001</v>
      </c>
      <c r="G31" s="7">
        <v>11000</v>
      </c>
      <c r="H31" s="7">
        <v>11000</v>
      </c>
      <c r="I31" s="7">
        <v>5000</v>
      </c>
      <c r="J31" s="7">
        <v>5000</v>
      </c>
    </row>
    <row r="32" spans="1:10" x14ac:dyDescent="0.45">
      <c r="A32" s="90" t="s">
        <v>35</v>
      </c>
      <c r="B32" s="1" t="s">
        <v>68</v>
      </c>
      <c r="C32" s="7">
        <v>7.1688869119000005</v>
      </c>
      <c r="D32" s="7">
        <v>6.4230021485000002</v>
      </c>
      <c r="E32" s="10">
        <v>11.461339515000001</v>
      </c>
      <c r="F32" s="10">
        <v>11.639966516000001</v>
      </c>
      <c r="G32" s="7">
        <v>4000</v>
      </c>
      <c r="H32" s="7">
        <v>4000</v>
      </c>
      <c r="I32" s="7">
        <v>2000</v>
      </c>
      <c r="J32" s="7">
        <v>2000</v>
      </c>
    </row>
    <row r="33" spans="1:10" x14ac:dyDescent="0.45">
      <c r="A33" s="90" t="s">
        <v>35</v>
      </c>
      <c r="B33" s="1" t="s">
        <v>69</v>
      </c>
      <c r="C33" s="7">
        <v>4.9187620833000008</v>
      </c>
      <c r="D33" s="7">
        <v>4.5126978025</v>
      </c>
      <c r="E33" s="10">
        <v>10.159185802000001</v>
      </c>
      <c r="F33" s="10">
        <v>11.112109547000001</v>
      </c>
      <c r="G33" s="7">
        <v>1000</v>
      </c>
      <c r="H33" s="7">
        <v>1000</v>
      </c>
      <c r="I33" s="7">
        <v>1000</v>
      </c>
      <c r="J33" s="7">
        <v>1000</v>
      </c>
    </row>
    <row r="34" spans="1:10" x14ac:dyDescent="0.45">
      <c r="A34" s="90" t="s">
        <v>35</v>
      </c>
      <c r="B34" s="1" t="s">
        <v>70</v>
      </c>
      <c r="C34" s="7">
        <v>10.765166688000001</v>
      </c>
      <c r="D34" s="7">
        <v>10.184871968000001</v>
      </c>
      <c r="E34" s="10">
        <v>8.8947523410000002</v>
      </c>
      <c r="F34" s="10">
        <v>9.1683543620000005</v>
      </c>
      <c r="G34" s="7">
        <v>2000</v>
      </c>
      <c r="H34" s="7">
        <v>2000</v>
      </c>
      <c r="I34" s="7">
        <v>1000</v>
      </c>
      <c r="J34" s="7">
        <v>1000</v>
      </c>
    </row>
    <row r="35" spans="1:10" x14ac:dyDescent="0.45">
      <c r="A35" s="90" t="s">
        <v>35</v>
      </c>
      <c r="B35" s="55" t="s">
        <v>42</v>
      </c>
      <c r="C35" s="8">
        <v>45.767064687000001</v>
      </c>
      <c r="D35" s="8">
        <v>41.982467835000001</v>
      </c>
      <c r="E35" s="8">
        <v>54.720961051000003</v>
      </c>
      <c r="F35" s="8">
        <v>56.042074576000005</v>
      </c>
      <c r="G35" s="8">
        <v>96000</v>
      </c>
      <c r="H35" s="8">
        <v>96000</v>
      </c>
      <c r="I35" s="8">
        <v>29000</v>
      </c>
      <c r="J35" s="8">
        <v>29000</v>
      </c>
    </row>
    <row r="36" spans="1:10" x14ac:dyDescent="0.45">
      <c r="A36" s="90" t="s">
        <v>36</v>
      </c>
      <c r="B36" s="40" t="s">
        <v>45</v>
      </c>
      <c r="C36" s="7">
        <v>1.1431788894000001</v>
      </c>
      <c r="D36" s="7">
        <v>1.0698148155</v>
      </c>
      <c r="E36" s="10">
        <v>2.8963727217000002</v>
      </c>
      <c r="F36" s="10">
        <v>2.9623308765000003</v>
      </c>
      <c r="G36" s="7">
        <v>8000</v>
      </c>
      <c r="H36" s="7">
        <v>8000</v>
      </c>
      <c r="I36" s="7">
        <v>5000</v>
      </c>
      <c r="J36" s="7">
        <v>5000</v>
      </c>
    </row>
    <row r="37" spans="1:10" x14ac:dyDescent="0.45">
      <c r="A37" s="90" t="s">
        <v>36</v>
      </c>
      <c r="B37" s="86" t="s">
        <v>154</v>
      </c>
      <c r="C37" s="93"/>
      <c r="D37" s="93"/>
      <c r="E37" s="10"/>
      <c r="F37" s="10"/>
      <c r="G37" s="7">
        <v>3000</v>
      </c>
      <c r="H37" s="7">
        <v>3000</v>
      </c>
      <c r="I37" s="7">
        <v>3000</v>
      </c>
      <c r="J37" s="7">
        <v>3000</v>
      </c>
    </row>
    <row r="38" spans="1:10" x14ac:dyDescent="0.45">
      <c r="A38" s="90" t="s">
        <v>36</v>
      </c>
      <c r="B38" s="1" t="s">
        <v>67</v>
      </c>
      <c r="C38" s="93"/>
      <c r="D38" s="93"/>
      <c r="E38" s="10"/>
      <c r="F38" s="10"/>
      <c r="G38" s="7">
        <v>4000</v>
      </c>
      <c r="H38" s="7">
        <v>4000</v>
      </c>
      <c r="I38" s="7">
        <v>3000</v>
      </c>
      <c r="J38" s="7">
        <v>3000</v>
      </c>
    </row>
    <row r="39" spans="1:10" x14ac:dyDescent="0.45">
      <c r="A39" s="90" t="s">
        <v>36</v>
      </c>
      <c r="B39" s="1" t="s">
        <v>68</v>
      </c>
      <c r="C39" s="10"/>
      <c r="D39" s="10"/>
      <c r="E39" s="10"/>
      <c r="F39" s="10"/>
      <c r="G39" s="7">
        <v>1000</v>
      </c>
      <c r="H39" s="7">
        <v>1000</v>
      </c>
      <c r="I39" s="7">
        <v>1000</v>
      </c>
      <c r="J39" s="7">
        <v>1000</v>
      </c>
    </row>
    <row r="40" spans="1:10" x14ac:dyDescent="0.45">
      <c r="A40" s="90" t="s">
        <v>36</v>
      </c>
      <c r="B40" s="1" t="s">
        <v>69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45">
      <c r="A41" s="90" t="s">
        <v>36</v>
      </c>
      <c r="B41" s="1" t="s">
        <v>70</v>
      </c>
      <c r="C41" s="10">
        <v>1.4348524390999999</v>
      </c>
      <c r="D41" s="10">
        <v>1.381637505</v>
      </c>
      <c r="E41" s="10">
        <v>4.9323054258000001</v>
      </c>
      <c r="F41" s="10">
        <v>5.2523473224000004</v>
      </c>
      <c r="G41" s="7">
        <v>2000</v>
      </c>
      <c r="H41" s="7">
        <v>2000</v>
      </c>
      <c r="I41" s="7">
        <v>1000</v>
      </c>
      <c r="J41" s="7">
        <v>1000</v>
      </c>
    </row>
    <row r="42" spans="1:10" x14ac:dyDescent="0.45">
      <c r="A42" s="90" t="s">
        <v>36</v>
      </c>
      <c r="B42" s="55" t="s">
        <v>42</v>
      </c>
      <c r="C42" s="8">
        <v>3.2120249650999999</v>
      </c>
      <c r="D42" s="8">
        <v>3.0505106272</v>
      </c>
      <c r="E42" s="8">
        <v>9.2412769604000005</v>
      </c>
      <c r="F42" s="8">
        <v>9.6864166057000016</v>
      </c>
      <c r="G42" s="8">
        <v>18000</v>
      </c>
      <c r="H42" s="8">
        <v>18000</v>
      </c>
      <c r="I42" s="8">
        <v>13000</v>
      </c>
      <c r="J42" s="8">
        <v>13000</v>
      </c>
    </row>
    <row r="43" spans="1:10" x14ac:dyDescent="0.45">
      <c r="A43" s="90" t="s">
        <v>37</v>
      </c>
      <c r="B43" s="40" t="s">
        <v>45</v>
      </c>
      <c r="C43" s="7">
        <v>5.5871386782000005</v>
      </c>
      <c r="D43" s="7">
        <v>3.8112256595000003</v>
      </c>
      <c r="E43" s="10">
        <v>5.4787598474000001</v>
      </c>
      <c r="F43" s="10">
        <v>4.5094659581000007</v>
      </c>
      <c r="G43" s="7">
        <v>96000</v>
      </c>
      <c r="H43" s="7">
        <v>96000</v>
      </c>
      <c r="I43" s="7">
        <v>39000</v>
      </c>
      <c r="J43" s="7">
        <v>39000</v>
      </c>
    </row>
    <row r="44" spans="1:10" x14ac:dyDescent="0.45">
      <c r="A44" s="90" t="s">
        <v>37</v>
      </c>
      <c r="B44" s="86" t="s">
        <v>154</v>
      </c>
      <c r="C44" s="7">
        <v>1.1132218005000001</v>
      </c>
      <c r="D44" s="7">
        <v>0.71566252239000006</v>
      </c>
      <c r="E44" s="10">
        <v>1.6835443199000002</v>
      </c>
      <c r="F44" s="10">
        <v>1.4778503413000001</v>
      </c>
      <c r="G44" s="7">
        <v>22000</v>
      </c>
      <c r="H44" s="7">
        <v>22000</v>
      </c>
      <c r="I44" s="7">
        <v>15000</v>
      </c>
      <c r="J44" s="7">
        <v>15000</v>
      </c>
    </row>
    <row r="45" spans="1:10" x14ac:dyDescent="0.45">
      <c r="A45" s="90" t="s">
        <v>37</v>
      </c>
      <c r="B45" s="1" t="s">
        <v>67</v>
      </c>
      <c r="C45" s="7">
        <v>0.96910285264000007</v>
      </c>
      <c r="D45" s="7">
        <v>0.57719078026000004</v>
      </c>
      <c r="E45" s="10">
        <v>1.3359492720999999</v>
      </c>
      <c r="F45" s="10">
        <v>1.1202678780000002</v>
      </c>
      <c r="G45" s="7">
        <v>9000</v>
      </c>
      <c r="H45" s="7">
        <v>9000</v>
      </c>
      <c r="I45" s="7">
        <v>6000</v>
      </c>
      <c r="J45" s="7">
        <v>6000</v>
      </c>
    </row>
    <row r="46" spans="1:10" x14ac:dyDescent="0.45">
      <c r="A46" s="90" t="s">
        <v>37</v>
      </c>
      <c r="B46" s="1" t="s">
        <v>68</v>
      </c>
      <c r="C46" s="93"/>
      <c r="D46" s="93"/>
      <c r="E46" s="10">
        <v>0.6701284660700001</v>
      </c>
      <c r="F46" s="10">
        <v>0.50652350725000006</v>
      </c>
      <c r="G46" s="7">
        <v>1000</v>
      </c>
      <c r="H46" s="7">
        <v>1000</v>
      </c>
      <c r="I46" s="7">
        <v>1000</v>
      </c>
      <c r="J46" s="7">
        <v>1000</v>
      </c>
    </row>
    <row r="47" spans="1:10" x14ac:dyDescent="0.45">
      <c r="A47" s="90" t="s">
        <v>37</v>
      </c>
      <c r="B47" s="1" t="s">
        <v>69</v>
      </c>
      <c r="C47" s="10"/>
      <c r="D47" s="10"/>
      <c r="E47" s="10"/>
      <c r="F47" s="10"/>
      <c r="G47" s="7">
        <v>1000</v>
      </c>
      <c r="H47" s="7">
        <v>1000</v>
      </c>
      <c r="I47" s="10"/>
      <c r="J47" s="10"/>
    </row>
    <row r="48" spans="1:10" x14ac:dyDescent="0.45">
      <c r="A48" s="90" t="s">
        <v>37</v>
      </c>
      <c r="B48" s="1" t="s">
        <v>70</v>
      </c>
      <c r="C48" s="7">
        <v>1.1512099425</v>
      </c>
      <c r="D48" s="7">
        <v>0.75388753303</v>
      </c>
      <c r="E48" s="10">
        <v>1.0101049446000001</v>
      </c>
      <c r="F48" s="10">
        <v>0.84282553841999996</v>
      </c>
      <c r="G48" s="7">
        <v>3000</v>
      </c>
      <c r="H48" s="7">
        <v>3000</v>
      </c>
      <c r="I48" s="7">
        <v>2000</v>
      </c>
      <c r="J48" s="7">
        <v>2000</v>
      </c>
    </row>
    <row r="49" spans="1:10" x14ac:dyDescent="0.45">
      <c r="A49" s="90" t="s">
        <v>37</v>
      </c>
      <c r="B49" s="55" t="s">
        <v>42</v>
      </c>
      <c r="C49" s="8">
        <v>9.6740722053999999</v>
      </c>
      <c r="D49" s="8">
        <v>6.4277573771000007</v>
      </c>
      <c r="E49" s="8">
        <v>10.476180025000001</v>
      </c>
      <c r="F49" s="8">
        <v>8.695082256500001</v>
      </c>
      <c r="G49" s="8">
        <v>132000</v>
      </c>
      <c r="H49" s="8">
        <v>132000</v>
      </c>
      <c r="I49" s="8">
        <v>63000</v>
      </c>
      <c r="J49" s="8">
        <v>63000</v>
      </c>
    </row>
    <row r="50" spans="1:10" x14ac:dyDescent="0.45">
      <c r="A50" s="90" t="s">
        <v>38</v>
      </c>
      <c r="B50" s="40" t="s">
        <v>45</v>
      </c>
      <c r="C50" s="7">
        <v>8.1277708401000002</v>
      </c>
      <c r="D50" s="7">
        <v>7.1812591173000007</v>
      </c>
      <c r="E50" s="10">
        <v>13.264792467000001</v>
      </c>
      <c r="F50" s="10">
        <v>12.916470157000001</v>
      </c>
      <c r="G50" s="7">
        <v>42000</v>
      </c>
      <c r="H50" s="7">
        <v>42000</v>
      </c>
      <c r="I50" s="7">
        <v>14000</v>
      </c>
      <c r="J50" s="7">
        <v>14000</v>
      </c>
    </row>
    <row r="51" spans="1:10" x14ac:dyDescent="0.45">
      <c r="A51" s="90" t="s">
        <v>38</v>
      </c>
      <c r="B51" s="86" t="s">
        <v>154</v>
      </c>
      <c r="C51" s="7">
        <v>2.6677788374000002</v>
      </c>
      <c r="D51" s="7">
        <v>2.3054054490000002</v>
      </c>
      <c r="E51" s="10">
        <v>1.1125456729000001</v>
      </c>
      <c r="F51" s="10">
        <v>0.68696356809000003</v>
      </c>
      <c r="G51" s="7">
        <v>22000</v>
      </c>
      <c r="H51" s="7">
        <v>22000</v>
      </c>
      <c r="I51" s="7">
        <v>10000</v>
      </c>
      <c r="J51" s="7">
        <v>10000</v>
      </c>
    </row>
    <row r="52" spans="1:10" x14ac:dyDescent="0.45">
      <c r="A52" s="90" t="s">
        <v>38</v>
      </c>
      <c r="B52" s="1" t="s">
        <v>67</v>
      </c>
      <c r="C52" s="7">
        <v>1.6108234942000001</v>
      </c>
      <c r="D52" s="7">
        <v>1.4195208269000001</v>
      </c>
      <c r="E52" s="10">
        <v>1.3290016961</v>
      </c>
      <c r="F52" s="10">
        <v>1.4002871463</v>
      </c>
      <c r="G52" s="7">
        <v>10000</v>
      </c>
      <c r="H52" s="7">
        <v>10000</v>
      </c>
      <c r="I52" s="7">
        <v>5000</v>
      </c>
      <c r="J52" s="7">
        <v>5000</v>
      </c>
    </row>
    <row r="53" spans="1:10" x14ac:dyDescent="0.45">
      <c r="A53" s="90" t="s">
        <v>38</v>
      </c>
      <c r="B53" s="1" t="s">
        <v>68</v>
      </c>
      <c r="C53" s="7">
        <v>1.7600848772000002</v>
      </c>
      <c r="D53" s="7">
        <v>1.6168961982000001</v>
      </c>
      <c r="E53" s="10">
        <v>3.2936512459000005</v>
      </c>
      <c r="F53" s="10">
        <v>3.2985186103000004</v>
      </c>
      <c r="G53" s="7">
        <v>4000</v>
      </c>
      <c r="H53" s="7">
        <v>4000</v>
      </c>
      <c r="I53" s="7">
        <v>2000</v>
      </c>
      <c r="J53" s="7">
        <v>2000</v>
      </c>
    </row>
    <row r="54" spans="1:10" x14ac:dyDescent="0.45">
      <c r="A54" s="90" t="s">
        <v>38</v>
      </c>
      <c r="B54" s="1" t="s">
        <v>69</v>
      </c>
      <c r="C54" s="7">
        <v>1.2233512735000001</v>
      </c>
      <c r="D54" s="7">
        <v>1.3433632670000002</v>
      </c>
      <c r="E54" s="10">
        <v>1.9847669224000002</v>
      </c>
      <c r="F54" s="10">
        <v>2.0936610967</v>
      </c>
      <c r="G54" s="7">
        <v>2000</v>
      </c>
      <c r="H54" s="7">
        <v>2000</v>
      </c>
      <c r="I54" s="7">
        <v>1000</v>
      </c>
      <c r="J54" s="7">
        <v>1000</v>
      </c>
    </row>
    <row r="55" spans="1:10" x14ac:dyDescent="0.45">
      <c r="A55" s="90" t="s">
        <v>38</v>
      </c>
      <c r="B55" s="1" t="s">
        <v>70</v>
      </c>
      <c r="C55" s="7">
        <v>5.2398461931000009</v>
      </c>
      <c r="D55" s="7">
        <v>4.6949093203999999</v>
      </c>
      <c r="E55" s="10">
        <v>3.8824880813000004</v>
      </c>
      <c r="F55" s="10">
        <v>3.3367913087000001</v>
      </c>
      <c r="G55" s="7">
        <v>4000</v>
      </c>
      <c r="H55" s="7">
        <v>4000</v>
      </c>
      <c r="I55" s="7">
        <v>2000</v>
      </c>
      <c r="J55" s="7">
        <v>2000</v>
      </c>
    </row>
    <row r="56" spans="1:10" x14ac:dyDescent="0.45">
      <c r="A56" s="90" t="s">
        <v>38</v>
      </c>
      <c r="B56" s="55" t="s">
        <v>42</v>
      </c>
      <c r="C56" s="8">
        <v>20.629655516</v>
      </c>
      <c r="D56" s="8">
        <v>18.561354179000002</v>
      </c>
      <c r="E56" s="8">
        <v>24.867246086000002</v>
      </c>
      <c r="F56" s="8">
        <v>23.732691888000002</v>
      </c>
      <c r="G56" s="8">
        <v>85000</v>
      </c>
      <c r="H56" s="8">
        <v>84000</v>
      </c>
      <c r="I56" s="8">
        <v>34000</v>
      </c>
      <c r="J56" s="8">
        <v>34000</v>
      </c>
    </row>
    <row r="57" spans="1:10" x14ac:dyDescent="0.45">
      <c r="A57" s="90" t="s">
        <v>39</v>
      </c>
      <c r="B57" s="40" t="s">
        <v>45</v>
      </c>
      <c r="C57" s="7">
        <v>6.3115257162000002</v>
      </c>
      <c r="D57" s="7">
        <v>5.2160097485000003</v>
      </c>
      <c r="E57" s="10">
        <v>3.5037592425000001</v>
      </c>
      <c r="F57" s="10">
        <v>3.3907173570000002</v>
      </c>
      <c r="G57" s="7">
        <v>182000</v>
      </c>
      <c r="H57" s="7">
        <v>180000</v>
      </c>
      <c r="I57" s="7">
        <v>70000</v>
      </c>
      <c r="J57" s="7">
        <v>70000</v>
      </c>
    </row>
    <row r="58" spans="1:10" x14ac:dyDescent="0.45">
      <c r="A58" s="90" t="s">
        <v>39</v>
      </c>
      <c r="B58" s="86" t="s">
        <v>154</v>
      </c>
      <c r="C58" s="7">
        <v>2.5629635891999998</v>
      </c>
      <c r="D58" s="7">
        <v>2.1085829894000003</v>
      </c>
      <c r="E58" s="10">
        <v>2.7148445210999999</v>
      </c>
      <c r="F58" s="10">
        <v>2.6467138181000003</v>
      </c>
      <c r="G58" s="7">
        <v>113000</v>
      </c>
      <c r="H58" s="7">
        <v>112000</v>
      </c>
      <c r="I58" s="7">
        <v>52000</v>
      </c>
      <c r="J58" s="7">
        <v>53000</v>
      </c>
    </row>
    <row r="59" spans="1:10" x14ac:dyDescent="0.45">
      <c r="A59" s="90" t="s">
        <v>39</v>
      </c>
      <c r="B59" s="1" t="s">
        <v>67</v>
      </c>
      <c r="C59" s="7">
        <v>0.71936042031000003</v>
      </c>
      <c r="D59" s="7">
        <v>0.58156219375000007</v>
      </c>
      <c r="E59" s="10"/>
      <c r="F59" s="10"/>
      <c r="G59" s="7">
        <v>15000</v>
      </c>
      <c r="H59" s="7">
        <v>15000</v>
      </c>
      <c r="I59" s="7">
        <v>7000</v>
      </c>
      <c r="J59" s="7">
        <v>7000</v>
      </c>
    </row>
    <row r="60" spans="1:10" x14ac:dyDescent="0.45">
      <c r="A60" s="90" t="s">
        <v>39</v>
      </c>
      <c r="B60" s="1" t="s">
        <v>68</v>
      </c>
      <c r="C60" s="10"/>
      <c r="D60" s="10"/>
      <c r="E60" s="10"/>
      <c r="F60" s="10"/>
      <c r="G60" s="7">
        <v>6000</v>
      </c>
      <c r="H60" s="7">
        <v>6000</v>
      </c>
      <c r="I60" s="7">
        <v>2000</v>
      </c>
      <c r="J60" s="7">
        <v>2000</v>
      </c>
    </row>
    <row r="61" spans="1:10" x14ac:dyDescent="0.45">
      <c r="A61" s="90" t="s">
        <v>39</v>
      </c>
      <c r="B61" s="1" t="s">
        <v>69</v>
      </c>
      <c r="C61" s="93"/>
      <c r="D61" s="10"/>
      <c r="E61" s="10"/>
      <c r="F61" s="10"/>
      <c r="G61" s="7">
        <v>5000</v>
      </c>
      <c r="H61" s="7">
        <v>5000</v>
      </c>
      <c r="I61" s="7">
        <v>1000</v>
      </c>
      <c r="J61" s="7">
        <v>1000</v>
      </c>
    </row>
    <row r="62" spans="1:10" x14ac:dyDescent="0.45">
      <c r="A62" s="90" t="s">
        <v>39</v>
      </c>
      <c r="B62" s="1" t="s">
        <v>70</v>
      </c>
      <c r="C62" s="7">
        <v>7.068367309600001</v>
      </c>
      <c r="D62" s="7">
        <v>6.2566525251000007</v>
      </c>
      <c r="E62" s="10">
        <v>2.7011561258000003</v>
      </c>
      <c r="F62" s="10">
        <v>2.6319275500999999</v>
      </c>
      <c r="G62" s="7">
        <v>33000</v>
      </c>
      <c r="H62" s="7">
        <v>33000</v>
      </c>
      <c r="I62" s="7">
        <v>9000</v>
      </c>
      <c r="J62" s="7">
        <v>9000</v>
      </c>
    </row>
    <row r="63" spans="1:10" x14ac:dyDescent="0.45">
      <c r="A63" s="90" t="s">
        <v>39</v>
      </c>
      <c r="B63" s="55" t="s">
        <v>42</v>
      </c>
      <c r="C63" s="8">
        <v>17.496885899000002</v>
      </c>
      <c r="D63" s="8">
        <v>14.790802619000001</v>
      </c>
      <c r="E63" s="8">
        <v>9.6946602420000012</v>
      </c>
      <c r="F63" s="8">
        <v>9.4141798573000006</v>
      </c>
      <c r="G63" s="8">
        <v>355000</v>
      </c>
      <c r="H63" s="8">
        <v>352000</v>
      </c>
      <c r="I63" s="8">
        <v>142000</v>
      </c>
      <c r="J63" s="8">
        <v>142000</v>
      </c>
    </row>
    <row r="64" spans="1:10" x14ac:dyDescent="0.45">
      <c r="A64" s="90" t="s">
        <v>40</v>
      </c>
      <c r="B64" s="40" t="s">
        <v>45</v>
      </c>
      <c r="C64" s="7">
        <v>7.7995749022000007</v>
      </c>
      <c r="D64" s="7">
        <v>7.4872884489000002</v>
      </c>
      <c r="E64" s="10">
        <v>3.9215404453000002</v>
      </c>
      <c r="F64" s="10">
        <v>3.9524342571000002</v>
      </c>
      <c r="G64" s="7">
        <v>38000</v>
      </c>
      <c r="H64" s="7">
        <v>38000</v>
      </c>
      <c r="I64" s="7">
        <v>10000</v>
      </c>
      <c r="J64" s="7">
        <v>10000</v>
      </c>
    </row>
    <row r="65" spans="1:10" x14ac:dyDescent="0.45">
      <c r="A65" s="90" t="s">
        <v>40</v>
      </c>
      <c r="B65" s="86" t="s">
        <v>154</v>
      </c>
      <c r="C65" s="7">
        <v>1.3232937593</v>
      </c>
      <c r="D65" s="7">
        <v>1.2409871876</v>
      </c>
      <c r="E65" s="10">
        <v>1.9128067770000001</v>
      </c>
      <c r="F65" s="10">
        <v>2.0015371449999999</v>
      </c>
      <c r="G65" s="7">
        <v>18000</v>
      </c>
      <c r="H65" s="7">
        <v>18000</v>
      </c>
      <c r="I65" s="7">
        <v>6000</v>
      </c>
      <c r="J65" s="7">
        <v>6000</v>
      </c>
    </row>
    <row r="66" spans="1:10" x14ac:dyDescent="0.45">
      <c r="A66" s="90" t="s">
        <v>40</v>
      </c>
      <c r="B66" s="1" t="s">
        <v>67</v>
      </c>
      <c r="C66" s="7">
        <v>1.601510891</v>
      </c>
      <c r="D66" s="7">
        <v>1.4808789295</v>
      </c>
      <c r="E66" s="10">
        <v>0.85260352358000013</v>
      </c>
      <c r="F66" s="10">
        <v>0.85391804997000009</v>
      </c>
      <c r="G66" s="7">
        <v>9000</v>
      </c>
      <c r="H66" s="7">
        <v>9000</v>
      </c>
      <c r="I66" s="7">
        <v>4000</v>
      </c>
      <c r="J66" s="7">
        <v>4000</v>
      </c>
    </row>
    <row r="67" spans="1:10" x14ac:dyDescent="0.45">
      <c r="A67" s="90" t="s">
        <v>40</v>
      </c>
      <c r="B67" s="1" t="s">
        <v>68</v>
      </c>
      <c r="C67" s="7">
        <v>1.6457099811</v>
      </c>
      <c r="D67" s="7">
        <v>1.5114277609000002</v>
      </c>
      <c r="E67" s="10">
        <v>0.69985400882000015</v>
      </c>
      <c r="F67" s="10">
        <v>0.71732234291999997</v>
      </c>
      <c r="G67" s="7">
        <v>3000</v>
      </c>
      <c r="H67" s="7">
        <v>3000</v>
      </c>
      <c r="I67" s="7">
        <v>1000</v>
      </c>
      <c r="J67" s="7">
        <v>1000</v>
      </c>
    </row>
    <row r="68" spans="1:10" x14ac:dyDescent="0.45">
      <c r="A68" s="90" t="s">
        <v>40</v>
      </c>
      <c r="B68" s="1" t="s">
        <v>69</v>
      </c>
      <c r="C68" s="7">
        <v>0.98700826449000012</v>
      </c>
      <c r="D68" s="7">
        <v>0.8915502633800001</v>
      </c>
      <c r="E68" s="10">
        <v>0.73438193957000009</v>
      </c>
      <c r="F68" s="10">
        <v>0.70385127316999996</v>
      </c>
      <c r="G68" s="7">
        <v>1000</v>
      </c>
      <c r="H68" s="7">
        <v>1000</v>
      </c>
      <c r="I68" s="7">
        <v>1000</v>
      </c>
      <c r="J68" s="7">
        <v>1000</v>
      </c>
    </row>
    <row r="69" spans="1:10" x14ac:dyDescent="0.45">
      <c r="A69" s="90" t="s">
        <v>40</v>
      </c>
      <c r="B69" s="1" t="s">
        <v>70</v>
      </c>
      <c r="C69" s="7">
        <v>2.4074661466</v>
      </c>
      <c r="D69" s="7">
        <v>2.3154432997000001</v>
      </c>
      <c r="E69" s="10">
        <v>3.1186984418000003</v>
      </c>
      <c r="F69" s="10">
        <v>3.3494533652</v>
      </c>
      <c r="G69" s="7">
        <v>4000</v>
      </c>
      <c r="H69" s="7">
        <v>4000</v>
      </c>
      <c r="I69" s="7">
        <v>2000</v>
      </c>
      <c r="J69" s="7">
        <v>2000</v>
      </c>
    </row>
    <row r="70" spans="1:10" x14ac:dyDescent="0.45">
      <c r="A70" s="90" t="s">
        <v>40</v>
      </c>
      <c r="B70" s="55" t="s">
        <v>42</v>
      </c>
      <c r="C70" s="8">
        <v>15.764563945000001</v>
      </c>
      <c r="D70" s="8">
        <v>14.927575890000002</v>
      </c>
      <c r="E70" s="8">
        <v>11.239885136</v>
      </c>
      <c r="F70" s="8">
        <v>11.578516433000001</v>
      </c>
      <c r="G70" s="8">
        <v>73000</v>
      </c>
      <c r="H70" s="8">
        <v>74000</v>
      </c>
      <c r="I70" s="8">
        <v>24000</v>
      </c>
      <c r="J70" s="8">
        <v>24000</v>
      </c>
    </row>
    <row r="71" spans="1:10" x14ac:dyDescent="0.45">
      <c r="A71" s="90" t="s">
        <v>41</v>
      </c>
      <c r="B71" s="40" t="s">
        <v>45</v>
      </c>
      <c r="C71" s="7">
        <v>7.649255095800001</v>
      </c>
      <c r="D71" s="7">
        <v>9.0701826336000018</v>
      </c>
      <c r="E71" s="10">
        <v>3.1372507830000003</v>
      </c>
      <c r="F71" s="10">
        <v>2.9587522089000005</v>
      </c>
      <c r="G71" s="7">
        <v>29000</v>
      </c>
      <c r="H71" s="7">
        <v>29000</v>
      </c>
      <c r="I71" s="7">
        <v>7000</v>
      </c>
      <c r="J71" s="7">
        <v>7000</v>
      </c>
    </row>
    <row r="72" spans="1:10" x14ac:dyDescent="0.45">
      <c r="A72" s="90" t="s">
        <v>41</v>
      </c>
      <c r="B72" s="86" t="s">
        <v>154</v>
      </c>
      <c r="C72" s="7">
        <v>0.97731140637000002</v>
      </c>
      <c r="D72" s="7">
        <v>0.93061164312000011</v>
      </c>
      <c r="E72" s="10">
        <v>0.94932010699000002</v>
      </c>
      <c r="F72" s="10">
        <v>0.99844260826000009</v>
      </c>
      <c r="G72" s="7">
        <v>8000</v>
      </c>
      <c r="H72" s="7">
        <v>8000</v>
      </c>
      <c r="I72" s="7">
        <v>2000</v>
      </c>
      <c r="J72" s="7">
        <v>2000</v>
      </c>
    </row>
    <row r="73" spans="1:10" x14ac:dyDescent="0.45">
      <c r="A73" s="90" t="s">
        <v>41</v>
      </c>
      <c r="B73" s="1" t="s">
        <v>67</v>
      </c>
      <c r="C73" s="7">
        <v>1.1544068882</v>
      </c>
      <c r="D73" s="7">
        <v>3.2670160554000005</v>
      </c>
      <c r="E73" s="10">
        <v>0.95284187890000005</v>
      </c>
      <c r="F73" s="10">
        <v>0.92073975691999999</v>
      </c>
      <c r="G73" s="7">
        <v>3000</v>
      </c>
      <c r="H73" s="7">
        <v>3000</v>
      </c>
      <c r="I73" s="7">
        <v>1000</v>
      </c>
      <c r="J73" s="7">
        <v>1000</v>
      </c>
    </row>
    <row r="74" spans="1:10" x14ac:dyDescent="0.45">
      <c r="A74" s="90" t="s">
        <v>41</v>
      </c>
      <c r="B74" s="1" t="s">
        <v>68</v>
      </c>
      <c r="C74" s="7">
        <v>1.0079766992000001</v>
      </c>
      <c r="D74" s="7">
        <v>0.91111175655999999</v>
      </c>
      <c r="E74" s="115">
        <v>1.0130231885000001</v>
      </c>
      <c r="F74" s="115">
        <v>0.94930350578</v>
      </c>
      <c r="G74" s="7">
        <v>1000</v>
      </c>
      <c r="H74" s="7">
        <v>1000</v>
      </c>
      <c r="I74" s="7">
        <v>1000</v>
      </c>
      <c r="J74" s="7">
        <v>1000</v>
      </c>
    </row>
    <row r="75" spans="1:10" x14ac:dyDescent="0.45">
      <c r="A75" s="90" t="s">
        <v>41</v>
      </c>
      <c r="B75" s="1" t="s">
        <v>69</v>
      </c>
      <c r="C75" s="7">
        <v>1.3096614117000001</v>
      </c>
      <c r="D75" s="7">
        <v>1.1057522188</v>
      </c>
      <c r="E75" s="115">
        <v>0.64502000703999995</v>
      </c>
      <c r="F75" s="115">
        <v>0.59718791029999996</v>
      </c>
      <c r="G75" s="7">
        <v>1000</v>
      </c>
      <c r="H75" s="7">
        <v>1000</v>
      </c>
      <c r="I75" s="10"/>
      <c r="J75" s="10"/>
    </row>
    <row r="76" spans="1:10" x14ac:dyDescent="0.45">
      <c r="A76" s="90" t="s">
        <v>41</v>
      </c>
      <c r="B76" s="1" t="s">
        <v>70</v>
      </c>
      <c r="C76" s="7">
        <v>3.4426777846999999</v>
      </c>
      <c r="D76" s="7">
        <v>4.2144729926000002</v>
      </c>
      <c r="E76" s="10">
        <v>1.7691518764000003</v>
      </c>
      <c r="F76" s="10">
        <v>1.7697508862000002</v>
      </c>
      <c r="G76" s="7">
        <v>3000</v>
      </c>
      <c r="H76" s="7">
        <v>3000</v>
      </c>
      <c r="I76" s="7">
        <v>1000</v>
      </c>
      <c r="J76" s="7">
        <v>1000</v>
      </c>
    </row>
    <row r="77" spans="1:10" x14ac:dyDescent="0.45">
      <c r="A77" s="90" t="s">
        <v>41</v>
      </c>
      <c r="B77" s="55" t="s">
        <v>42</v>
      </c>
      <c r="C77" s="8">
        <v>15.541289286000001</v>
      </c>
      <c r="D77" s="8">
        <v>19.499147300000001</v>
      </c>
      <c r="E77" s="8">
        <v>8.4666078408000001</v>
      </c>
      <c r="F77" s="8">
        <v>8.1941768763000002</v>
      </c>
      <c r="G77" s="8">
        <v>44000</v>
      </c>
      <c r="H77" s="8">
        <v>45000</v>
      </c>
      <c r="I77" s="8">
        <v>12000</v>
      </c>
      <c r="J77" s="8">
        <v>13000</v>
      </c>
    </row>
    <row r="78" spans="1:10" x14ac:dyDescent="0.45">
      <c r="A78" s="54" t="s">
        <v>42</v>
      </c>
      <c r="B78" s="4" t="s">
        <v>42</v>
      </c>
      <c r="C78" s="8">
        <v>138.29478443331001</v>
      </c>
      <c r="D78" s="8">
        <v>127.31953091954001</v>
      </c>
      <c r="E78" s="8">
        <v>148.37359064169999</v>
      </c>
      <c r="F78" s="8">
        <v>147.12949508820003</v>
      </c>
      <c r="G78" s="8">
        <v>858000</v>
      </c>
      <c r="H78" s="8">
        <v>855000</v>
      </c>
      <c r="I78" s="8">
        <v>350000</v>
      </c>
      <c r="J78" s="8">
        <v>350000</v>
      </c>
    </row>
    <row r="79" spans="1:10" x14ac:dyDescent="0.45">
      <c r="A79" s="91"/>
    </row>
    <row r="80" spans="1:10" x14ac:dyDescent="0.45">
      <c r="C80" s="29"/>
      <c r="D80" s="29"/>
    </row>
    <row r="81" spans="3:4" x14ac:dyDescent="0.45">
      <c r="C81" s="29"/>
      <c r="D81" s="29"/>
    </row>
    <row r="82" spans="3:4" x14ac:dyDescent="0.45">
      <c r="C82" s="29"/>
      <c r="D82" s="29"/>
    </row>
    <row r="83" spans="3:4" x14ac:dyDescent="0.45">
      <c r="C83" s="29"/>
      <c r="D83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7B6D-815D-465C-85D4-8E0CE7B54166}">
  <dimension ref="A1:K101"/>
  <sheetViews>
    <sheetView zoomScale="80" zoomScaleNormal="80" workbookViewId="0">
      <pane xSplit="2" ySplit="7" topLeftCell="D8" activePane="bottomRight" state="frozen"/>
      <selection pane="topRight" activeCell="C1" sqref="C1"/>
      <selection pane="bottomLeft" activeCell="A7" sqref="A7"/>
      <selection pane="bottomRight" activeCell="E93" sqref="E93:F101"/>
    </sheetView>
  </sheetViews>
  <sheetFormatPr defaultRowHeight="14.25" x14ac:dyDescent="0.45"/>
  <cols>
    <col min="1" max="1" width="34.3984375" customWidth="1"/>
    <col min="2" max="2" width="29.06640625" customWidth="1"/>
    <col min="3" max="6" width="33.6640625" style="48" customWidth="1"/>
    <col min="7" max="10" width="26.73046875" style="48" customWidth="1"/>
  </cols>
  <sheetData>
    <row r="1" spans="1:11" ht="15.4" x14ac:dyDescent="0.45">
      <c r="A1" s="2" t="s">
        <v>160</v>
      </c>
      <c r="B1" s="2"/>
    </row>
    <row r="2" spans="1:11" ht="15.4" x14ac:dyDescent="0.45">
      <c r="A2" s="52" t="s">
        <v>26</v>
      </c>
      <c r="B2" s="52"/>
    </row>
    <row r="3" spans="1:11" x14ac:dyDescent="0.45">
      <c r="A3" s="1" t="s">
        <v>248</v>
      </c>
      <c r="B3" s="3"/>
      <c r="F3" s="107"/>
    </row>
    <row r="4" spans="1:11" ht="15.4" x14ac:dyDescent="0.45">
      <c r="A4" s="1" t="s">
        <v>247</v>
      </c>
      <c r="B4" s="3"/>
      <c r="C4" s="108"/>
      <c r="D4" s="109"/>
      <c r="E4" s="109"/>
      <c r="K4" s="53"/>
    </row>
    <row r="5" spans="1:11" ht="15.4" x14ac:dyDescent="0.45">
      <c r="A5" s="1" t="s">
        <v>113</v>
      </c>
      <c r="B5" s="3"/>
      <c r="C5" s="108"/>
      <c r="D5" s="109"/>
      <c r="E5" s="109"/>
      <c r="K5" s="53"/>
    </row>
    <row r="6" spans="1:11" x14ac:dyDescent="0.45">
      <c r="A6" s="1" t="s">
        <v>168</v>
      </c>
    </row>
    <row r="7" spans="1:11" s="71" customFormat="1" ht="42" customHeight="1" x14ac:dyDescent="0.45">
      <c r="A7" s="105" t="s">
        <v>174</v>
      </c>
      <c r="B7" s="105" t="s">
        <v>173</v>
      </c>
      <c r="C7" s="60" t="s">
        <v>111</v>
      </c>
      <c r="D7" s="60" t="s">
        <v>132</v>
      </c>
      <c r="E7" s="60" t="s">
        <v>112</v>
      </c>
      <c r="F7" s="60" t="s">
        <v>133</v>
      </c>
      <c r="G7" s="60" t="s">
        <v>216</v>
      </c>
      <c r="H7" s="60" t="s">
        <v>217</v>
      </c>
      <c r="I7" s="60" t="s">
        <v>218</v>
      </c>
      <c r="J7" s="60" t="s">
        <v>219</v>
      </c>
    </row>
    <row r="8" spans="1:11" x14ac:dyDescent="0.45">
      <c r="A8" s="89" t="s">
        <v>32</v>
      </c>
      <c r="B8" s="40" t="s">
        <v>45</v>
      </c>
      <c r="C8" s="56">
        <v>2.1410535556000001</v>
      </c>
      <c r="D8" s="56">
        <v>1.4676480185</v>
      </c>
      <c r="E8" s="110">
        <v>3.5576711665</v>
      </c>
      <c r="F8" s="110">
        <v>3.2047313170999998</v>
      </c>
      <c r="G8" s="57">
        <v>6000</v>
      </c>
      <c r="H8" s="57">
        <v>6000</v>
      </c>
      <c r="I8" s="10">
        <v>3000</v>
      </c>
      <c r="J8" s="10">
        <v>3000</v>
      </c>
    </row>
    <row r="9" spans="1:11" ht="16.149999999999999" x14ac:dyDescent="0.45">
      <c r="A9" s="89" t="s">
        <v>32</v>
      </c>
      <c r="B9" s="1" t="s">
        <v>46</v>
      </c>
      <c r="C9" s="56"/>
      <c r="D9" s="56"/>
      <c r="E9" s="56"/>
      <c r="F9" s="56"/>
      <c r="G9" s="57"/>
      <c r="H9" s="57"/>
      <c r="I9" s="57"/>
      <c r="J9" s="57"/>
    </row>
    <row r="10" spans="1:11" ht="16.149999999999999" x14ac:dyDescent="0.45">
      <c r="A10" s="89" t="s">
        <v>32</v>
      </c>
      <c r="B10" s="1" t="s">
        <v>47</v>
      </c>
      <c r="C10" s="56"/>
      <c r="D10" s="56"/>
      <c r="E10" s="56"/>
      <c r="F10" s="56"/>
      <c r="G10" s="57">
        <v>2000</v>
      </c>
      <c r="H10" s="57">
        <v>2000</v>
      </c>
      <c r="I10" s="10">
        <v>1000</v>
      </c>
      <c r="J10" s="10">
        <v>1000</v>
      </c>
    </row>
    <row r="11" spans="1:11" ht="16.149999999999999" x14ac:dyDescent="0.45">
      <c r="A11" s="89" t="s">
        <v>32</v>
      </c>
      <c r="B11" s="1" t="s">
        <v>48</v>
      </c>
      <c r="C11" s="56"/>
      <c r="D11" s="56"/>
      <c r="E11" s="56"/>
      <c r="F11" s="56"/>
      <c r="G11" s="57">
        <v>8000</v>
      </c>
      <c r="H11" s="57">
        <v>8000</v>
      </c>
      <c r="I11" s="10">
        <v>3000</v>
      </c>
      <c r="J11" s="10">
        <v>3000</v>
      </c>
    </row>
    <row r="12" spans="1:11" ht="16.149999999999999" x14ac:dyDescent="0.45">
      <c r="A12" s="89" t="s">
        <v>32</v>
      </c>
      <c r="B12" s="1" t="s">
        <v>49</v>
      </c>
      <c r="C12" s="56"/>
      <c r="D12" s="56"/>
      <c r="E12" s="56"/>
      <c r="F12" s="56"/>
      <c r="G12" s="57">
        <v>6000</v>
      </c>
      <c r="H12" s="57">
        <v>6000</v>
      </c>
      <c r="I12" s="10">
        <v>3000</v>
      </c>
      <c r="J12" s="10">
        <v>3000</v>
      </c>
    </row>
    <row r="13" spans="1:11" ht="16.149999999999999" x14ac:dyDescent="0.45">
      <c r="A13" s="89" t="s">
        <v>32</v>
      </c>
      <c r="B13" s="1" t="s">
        <v>50</v>
      </c>
      <c r="C13" s="56"/>
      <c r="D13" s="56"/>
      <c r="E13" s="56"/>
      <c r="F13" s="56"/>
      <c r="G13" s="57">
        <v>3000</v>
      </c>
      <c r="H13" s="57">
        <v>3000</v>
      </c>
      <c r="I13" s="10">
        <v>2000</v>
      </c>
      <c r="J13" s="10">
        <v>2000</v>
      </c>
    </row>
    <row r="14" spans="1:11" ht="16.149999999999999" x14ac:dyDescent="0.45">
      <c r="A14" s="89" t="s">
        <v>32</v>
      </c>
      <c r="B14" s="1" t="s">
        <v>51</v>
      </c>
      <c r="C14" s="56">
        <v>0.50104121731999995</v>
      </c>
      <c r="D14" s="56"/>
      <c r="E14" s="110">
        <v>0.57410076363999996</v>
      </c>
      <c r="F14" s="94"/>
      <c r="G14" s="57">
        <v>1000</v>
      </c>
      <c r="H14" s="57">
        <v>1000</v>
      </c>
      <c r="I14" s="10">
        <v>1000</v>
      </c>
      <c r="J14" s="10">
        <v>1000</v>
      </c>
    </row>
    <row r="15" spans="1:11" ht="16.149999999999999" x14ac:dyDescent="0.45">
      <c r="A15" s="89" t="s">
        <v>32</v>
      </c>
      <c r="B15" s="1" t="s">
        <v>52</v>
      </c>
      <c r="C15" s="56"/>
      <c r="D15" s="56"/>
      <c r="E15" s="56"/>
      <c r="F15" s="56"/>
      <c r="G15" s="57"/>
      <c r="H15" s="57"/>
      <c r="I15" s="57"/>
      <c r="J15" s="57"/>
    </row>
    <row r="16" spans="1:11" x14ac:dyDescent="0.45">
      <c r="A16" s="89" t="s">
        <v>32</v>
      </c>
      <c r="B16" s="4" t="s">
        <v>42</v>
      </c>
      <c r="C16" s="111">
        <v>3.9887060426999996</v>
      </c>
      <c r="D16" s="111">
        <v>2.8364972206999997</v>
      </c>
      <c r="E16" s="112">
        <v>5.7394988168000003</v>
      </c>
      <c r="F16" s="112">
        <v>5.0331525690000003</v>
      </c>
      <c r="G16" s="113">
        <v>26000</v>
      </c>
      <c r="H16" s="113">
        <v>25000</v>
      </c>
      <c r="I16" s="50">
        <v>12000</v>
      </c>
      <c r="J16" s="50">
        <v>12000</v>
      </c>
    </row>
    <row r="17" spans="1:10" x14ac:dyDescent="0.45">
      <c r="A17" s="89" t="s">
        <v>33</v>
      </c>
      <c r="B17" s="40" t="s">
        <v>45</v>
      </c>
      <c r="C17" s="56">
        <v>5.0838258878999998</v>
      </c>
      <c r="D17" s="56">
        <v>4.2067290593000006</v>
      </c>
      <c r="E17" s="110">
        <v>11.303935011</v>
      </c>
      <c r="F17" s="110">
        <v>12.138110647</v>
      </c>
      <c r="G17" s="57">
        <v>20000</v>
      </c>
      <c r="H17" s="57">
        <v>20000</v>
      </c>
      <c r="I17" s="10">
        <v>14000</v>
      </c>
      <c r="J17" s="10">
        <v>14000</v>
      </c>
    </row>
    <row r="18" spans="1:10" ht="16.149999999999999" x14ac:dyDescent="0.45">
      <c r="A18" s="89" t="s">
        <v>33</v>
      </c>
      <c r="B18" s="1" t="s">
        <v>46</v>
      </c>
      <c r="C18" s="56"/>
      <c r="D18" s="56"/>
      <c r="E18" s="56"/>
      <c r="F18" s="56"/>
      <c r="G18" s="57"/>
      <c r="H18" s="57"/>
      <c r="I18" s="57"/>
      <c r="J18" s="57"/>
    </row>
    <row r="19" spans="1:10" ht="16.149999999999999" x14ac:dyDescent="0.45">
      <c r="A19" s="89" t="s">
        <v>33</v>
      </c>
      <c r="B19" s="1" t="s">
        <v>47</v>
      </c>
      <c r="C19" s="56"/>
      <c r="D19" s="56"/>
      <c r="E19" s="56"/>
      <c r="F19" s="56"/>
      <c r="G19" s="57">
        <v>1000</v>
      </c>
      <c r="H19" s="57">
        <v>1000</v>
      </c>
      <c r="I19" s="57"/>
      <c r="J19" s="57"/>
    </row>
    <row r="20" spans="1:10" ht="16.149999999999999" x14ac:dyDescent="0.45">
      <c r="A20" s="89" t="s">
        <v>33</v>
      </c>
      <c r="B20" s="1" t="s">
        <v>48</v>
      </c>
      <c r="C20" s="56"/>
      <c r="D20" s="56"/>
      <c r="E20" s="56"/>
      <c r="F20" s="56"/>
      <c r="G20" s="57">
        <v>4000</v>
      </c>
      <c r="H20" s="57">
        <v>4000</v>
      </c>
      <c r="I20" s="10">
        <v>2000</v>
      </c>
      <c r="J20" s="10">
        <v>2000</v>
      </c>
    </row>
    <row r="21" spans="1:10" ht="16.149999999999999" x14ac:dyDescent="0.45">
      <c r="A21" s="89" t="s">
        <v>33</v>
      </c>
      <c r="B21" s="1" t="s">
        <v>49</v>
      </c>
      <c r="C21" s="56"/>
      <c r="D21" s="56"/>
      <c r="E21" s="110">
        <v>0.64657965717999999</v>
      </c>
      <c r="F21" s="110">
        <v>0.62476172152999998</v>
      </c>
      <c r="G21" s="57">
        <v>2000</v>
      </c>
      <c r="H21" s="57">
        <v>2000</v>
      </c>
      <c r="I21" s="10">
        <v>1000</v>
      </c>
      <c r="J21" s="10">
        <v>1000</v>
      </c>
    </row>
    <row r="22" spans="1:10" ht="16.149999999999999" x14ac:dyDescent="0.45">
      <c r="A22" s="89" t="s">
        <v>33</v>
      </c>
      <c r="B22" s="1" t="s">
        <v>50</v>
      </c>
      <c r="C22" s="56"/>
      <c r="D22" s="56"/>
      <c r="E22" s="56"/>
      <c r="F22" s="56"/>
      <c r="G22" s="57">
        <v>1000</v>
      </c>
      <c r="H22" s="57">
        <v>1000</v>
      </c>
      <c r="I22" s="57"/>
      <c r="J22" s="57"/>
    </row>
    <row r="23" spans="1:10" ht="16.149999999999999" x14ac:dyDescent="0.45">
      <c r="A23" s="89" t="s">
        <v>33</v>
      </c>
      <c r="B23" s="1" t="s">
        <v>51</v>
      </c>
      <c r="C23" s="56"/>
      <c r="D23" s="56"/>
      <c r="E23" s="56"/>
      <c r="F23" s="56"/>
      <c r="G23" s="57"/>
      <c r="H23" s="57"/>
      <c r="I23" s="57"/>
      <c r="J23" s="57"/>
    </row>
    <row r="24" spans="1:10" ht="16.149999999999999" x14ac:dyDescent="0.45">
      <c r="A24" s="89" t="s">
        <v>33</v>
      </c>
      <c r="B24" s="1" t="s">
        <v>52</v>
      </c>
      <c r="C24" s="56"/>
      <c r="D24" s="56"/>
      <c r="E24" s="56"/>
      <c r="F24" s="56"/>
      <c r="G24" s="57"/>
      <c r="H24" s="57"/>
      <c r="I24" s="57"/>
      <c r="J24" s="57"/>
    </row>
    <row r="25" spans="1:10" x14ac:dyDescent="0.45">
      <c r="A25" s="89" t="s">
        <v>33</v>
      </c>
      <c r="B25" s="4" t="s">
        <v>42</v>
      </c>
      <c r="C25" s="111">
        <v>5.4979600171999996</v>
      </c>
      <c r="D25" s="111">
        <v>4.5562501795000001</v>
      </c>
      <c r="E25" s="112">
        <v>12.373292362000001</v>
      </c>
      <c r="F25" s="112">
        <v>13.199831342</v>
      </c>
      <c r="G25" s="113">
        <v>27000</v>
      </c>
      <c r="H25" s="113">
        <v>27000</v>
      </c>
      <c r="I25" s="50">
        <v>19000</v>
      </c>
      <c r="J25" s="50">
        <v>19000</v>
      </c>
    </row>
    <row r="26" spans="1:10" x14ac:dyDescent="0.45">
      <c r="A26" s="89" t="s">
        <v>34</v>
      </c>
      <c r="B26" s="40" t="s">
        <v>45</v>
      </c>
      <c r="C26" s="56">
        <v>0.71280377658000005</v>
      </c>
      <c r="D26" s="56">
        <v>0.67737694867999998</v>
      </c>
      <c r="E26" s="110">
        <v>1.5338838797000001</v>
      </c>
      <c r="F26" s="110">
        <v>1.5321232927000001</v>
      </c>
      <c r="G26" s="57">
        <v>3000</v>
      </c>
      <c r="H26" s="57">
        <v>3000</v>
      </c>
      <c r="I26" s="10">
        <v>2000</v>
      </c>
      <c r="J26" s="10">
        <v>2000</v>
      </c>
    </row>
    <row r="27" spans="1:10" ht="16.149999999999999" x14ac:dyDescent="0.45">
      <c r="A27" s="89" t="s">
        <v>34</v>
      </c>
      <c r="B27" s="1" t="s">
        <v>46</v>
      </c>
      <c r="C27" s="56"/>
      <c r="D27" s="56"/>
      <c r="E27" s="56"/>
      <c r="F27" s="56"/>
      <c r="G27" s="57"/>
      <c r="H27" s="57"/>
      <c r="I27" s="57"/>
      <c r="J27" s="57"/>
    </row>
    <row r="28" spans="1:10" ht="16.149999999999999" x14ac:dyDescent="0.45">
      <c r="A28" s="89" t="s">
        <v>34</v>
      </c>
      <c r="B28" s="1" t="s">
        <v>47</v>
      </c>
      <c r="C28" s="56"/>
      <c r="D28" s="56"/>
      <c r="E28" s="56"/>
      <c r="F28" s="56"/>
      <c r="G28" s="57"/>
      <c r="H28" s="57"/>
      <c r="I28" s="57"/>
      <c r="J28" s="57"/>
    </row>
    <row r="29" spans="1:10" ht="16.149999999999999" x14ac:dyDescent="0.45">
      <c r="A29" s="89" t="s">
        <v>34</v>
      </c>
      <c r="B29" s="1" t="s">
        <v>48</v>
      </c>
      <c r="C29" s="56"/>
      <c r="D29" s="56"/>
      <c r="E29" s="56"/>
      <c r="F29" s="56"/>
      <c r="G29" s="57"/>
      <c r="H29" s="57"/>
      <c r="I29" s="57"/>
      <c r="J29" s="57"/>
    </row>
    <row r="30" spans="1:10" ht="16.149999999999999" x14ac:dyDescent="0.45">
      <c r="A30" s="89" t="s">
        <v>34</v>
      </c>
      <c r="B30" s="1" t="s">
        <v>49</v>
      </c>
      <c r="C30" s="56"/>
      <c r="D30" s="56"/>
      <c r="E30" s="56"/>
      <c r="F30" s="56"/>
      <c r="G30" s="57"/>
      <c r="H30" s="57"/>
      <c r="I30" s="57"/>
      <c r="J30" s="57"/>
    </row>
    <row r="31" spans="1:10" ht="16.149999999999999" x14ac:dyDescent="0.45">
      <c r="A31" s="89" t="s">
        <v>34</v>
      </c>
      <c r="B31" s="1" t="s">
        <v>50</v>
      </c>
      <c r="C31" s="56"/>
      <c r="D31" s="56"/>
      <c r="E31" s="56"/>
      <c r="F31" s="56"/>
      <c r="G31" s="57"/>
      <c r="H31" s="57"/>
      <c r="I31" s="57"/>
      <c r="J31" s="57"/>
    </row>
    <row r="32" spans="1:10" ht="16.149999999999999" x14ac:dyDescent="0.45">
      <c r="A32" s="89" t="s">
        <v>34</v>
      </c>
      <c r="B32" s="1" t="s">
        <v>51</v>
      </c>
      <c r="C32" s="56"/>
      <c r="D32" s="56"/>
      <c r="E32" s="116"/>
      <c r="F32" s="116"/>
      <c r="G32" s="57"/>
      <c r="H32" s="57"/>
      <c r="I32" s="57"/>
      <c r="J32" s="57"/>
    </row>
    <row r="33" spans="1:10" ht="16.149999999999999" x14ac:dyDescent="0.45">
      <c r="A33" s="89" t="s">
        <v>34</v>
      </c>
      <c r="B33" s="1" t="s">
        <v>52</v>
      </c>
      <c r="C33" s="56"/>
      <c r="D33" s="56"/>
      <c r="E33" s="116"/>
      <c r="F33" s="116"/>
      <c r="G33" s="57"/>
      <c r="H33" s="57"/>
      <c r="I33" s="57"/>
      <c r="J33" s="57"/>
    </row>
    <row r="34" spans="1:10" x14ac:dyDescent="0.45">
      <c r="A34" s="89" t="s">
        <v>34</v>
      </c>
      <c r="B34" s="4" t="s">
        <v>42</v>
      </c>
      <c r="C34" s="62">
        <v>0.72256186990999993</v>
      </c>
      <c r="D34" s="62">
        <v>0.68716769203999994</v>
      </c>
      <c r="E34" s="117">
        <v>1.5539821217000001</v>
      </c>
      <c r="F34" s="117">
        <v>1.5533726844000002</v>
      </c>
      <c r="G34" s="113">
        <v>3000</v>
      </c>
      <c r="H34" s="113">
        <v>3000</v>
      </c>
      <c r="I34" s="50">
        <v>2000</v>
      </c>
      <c r="J34" s="50">
        <v>2000</v>
      </c>
    </row>
    <row r="35" spans="1:10" x14ac:dyDescent="0.45">
      <c r="A35" s="89" t="s">
        <v>35</v>
      </c>
      <c r="B35" s="40" t="s">
        <v>45</v>
      </c>
      <c r="C35" s="56">
        <v>18.944295244999999</v>
      </c>
      <c r="D35" s="56">
        <v>17.654525801999998</v>
      </c>
      <c r="E35" s="118">
        <v>9.5803740962999999</v>
      </c>
      <c r="F35" s="118">
        <v>10.498239105</v>
      </c>
      <c r="G35" s="57">
        <v>1000</v>
      </c>
      <c r="H35" s="57">
        <v>1000</v>
      </c>
      <c r="I35" s="57"/>
      <c r="J35" s="57"/>
    </row>
    <row r="36" spans="1:10" ht="16.149999999999999" x14ac:dyDescent="0.45">
      <c r="A36" s="89" t="s">
        <v>35</v>
      </c>
      <c r="B36" s="1" t="s">
        <v>46</v>
      </c>
      <c r="C36" s="56"/>
      <c r="D36" s="56"/>
      <c r="E36" s="116"/>
      <c r="F36" s="116"/>
      <c r="G36" s="57">
        <v>7000</v>
      </c>
      <c r="H36" s="57">
        <v>7000</v>
      </c>
      <c r="I36" s="10">
        <v>1000</v>
      </c>
      <c r="J36" s="10">
        <v>1000</v>
      </c>
    </row>
    <row r="37" spans="1:10" ht="16.149999999999999" x14ac:dyDescent="0.45">
      <c r="A37" s="89" t="s">
        <v>35</v>
      </c>
      <c r="B37" s="1" t="s">
        <v>47</v>
      </c>
      <c r="C37" s="56"/>
      <c r="D37" s="56"/>
      <c r="E37" s="116"/>
      <c r="F37" s="116"/>
      <c r="G37" s="57">
        <v>17000</v>
      </c>
      <c r="H37" s="57">
        <v>17000</v>
      </c>
      <c r="I37" s="10">
        <v>3000</v>
      </c>
      <c r="J37" s="10">
        <v>3000</v>
      </c>
    </row>
    <row r="38" spans="1:10" ht="16.149999999999999" x14ac:dyDescent="0.45">
      <c r="A38" s="89" t="s">
        <v>35</v>
      </c>
      <c r="B38" s="1" t="s">
        <v>48</v>
      </c>
      <c r="C38" s="56">
        <v>1.2144010508</v>
      </c>
      <c r="D38" s="56">
        <v>1.1293189339</v>
      </c>
      <c r="E38" s="118">
        <v>0.61391569448000005</v>
      </c>
      <c r="F38" s="116"/>
      <c r="G38" s="57">
        <v>31000</v>
      </c>
      <c r="H38" s="57">
        <v>31000</v>
      </c>
      <c r="I38" s="10">
        <v>8000</v>
      </c>
      <c r="J38" s="10">
        <v>8000</v>
      </c>
    </row>
    <row r="39" spans="1:10" ht="16.149999999999999" x14ac:dyDescent="0.45">
      <c r="A39" s="89" t="s">
        <v>35</v>
      </c>
      <c r="B39" s="1" t="s">
        <v>49</v>
      </c>
      <c r="C39" s="56">
        <v>1.1844710664</v>
      </c>
      <c r="D39" s="56">
        <v>1.1185011757000001</v>
      </c>
      <c r="E39" s="110">
        <v>0.56960470876000002</v>
      </c>
      <c r="F39" s="110">
        <v>0.60364088578999997</v>
      </c>
      <c r="G39" s="57">
        <v>17000</v>
      </c>
      <c r="H39" s="57">
        <v>17000</v>
      </c>
      <c r="I39" s="10">
        <v>6000</v>
      </c>
      <c r="J39" s="10">
        <v>6000</v>
      </c>
    </row>
    <row r="40" spans="1:10" ht="16.149999999999999" x14ac:dyDescent="0.45">
      <c r="A40" s="89" t="s">
        <v>35</v>
      </c>
      <c r="B40" s="1" t="s">
        <v>50</v>
      </c>
      <c r="C40" s="56">
        <v>1.2674334823</v>
      </c>
      <c r="D40" s="56">
        <v>1.1306149999000001</v>
      </c>
      <c r="E40" s="110">
        <v>1.1874856003000001</v>
      </c>
      <c r="F40" s="110">
        <v>1.1160390490000001</v>
      </c>
      <c r="G40" s="57">
        <v>10000</v>
      </c>
      <c r="H40" s="57">
        <v>10000</v>
      </c>
      <c r="I40" s="10">
        <v>4000</v>
      </c>
      <c r="J40" s="10">
        <v>4000</v>
      </c>
    </row>
    <row r="41" spans="1:10" ht="16.149999999999999" x14ac:dyDescent="0.45">
      <c r="A41" s="89" t="s">
        <v>35</v>
      </c>
      <c r="B41" s="1" t="s">
        <v>51</v>
      </c>
      <c r="C41" s="56">
        <v>4.9937529165000001</v>
      </c>
      <c r="D41" s="56">
        <v>4.5029146479</v>
      </c>
      <c r="E41" s="110">
        <v>5.8081075363999997</v>
      </c>
      <c r="F41" s="110">
        <v>5.4193995513000006</v>
      </c>
      <c r="G41" s="57">
        <v>10000</v>
      </c>
      <c r="H41" s="57">
        <v>10000</v>
      </c>
      <c r="I41" s="10">
        <v>5000</v>
      </c>
      <c r="J41" s="10">
        <v>5000</v>
      </c>
    </row>
    <row r="42" spans="1:10" ht="16.149999999999999" x14ac:dyDescent="0.45">
      <c r="A42" s="89" t="s">
        <v>35</v>
      </c>
      <c r="B42" s="1" t="s">
        <v>52</v>
      </c>
      <c r="C42" s="56">
        <v>17.433145096000001</v>
      </c>
      <c r="D42" s="56">
        <v>15.749796879</v>
      </c>
      <c r="E42" s="110">
        <v>36.700841287999999</v>
      </c>
      <c r="F42" s="110">
        <v>37.689353984</v>
      </c>
      <c r="G42" s="57">
        <v>3000</v>
      </c>
      <c r="H42" s="57">
        <v>3000</v>
      </c>
      <c r="I42" s="10">
        <v>2000</v>
      </c>
      <c r="J42" s="10">
        <v>2000</v>
      </c>
    </row>
    <row r="43" spans="1:10" x14ac:dyDescent="0.45">
      <c r="A43" s="89" t="s">
        <v>35</v>
      </c>
      <c r="B43" s="4" t="s">
        <v>42</v>
      </c>
      <c r="C43" s="111">
        <v>45.767064687000001</v>
      </c>
      <c r="D43" s="111">
        <v>41.982467835000001</v>
      </c>
      <c r="E43" s="112">
        <v>54.720961051000003</v>
      </c>
      <c r="F43" s="112">
        <v>56.042074575999997</v>
      </c>
      <c r="G43" s="113">
        <v>96000</v>
      </c>
      <c r="H43" s="113">
        <v>96000</v>
      </c>
      <c r="I43" s="50">
        <v>29000</v>
      </c>
      <c r="J43" s="50">
        <v>29000</v>
      </c>
    </row>
    <row r="44" spans="1:10" x14ac:dyDescent="0.45">
      <c r="A44" s="89" t="s">
        <v>36</v>
      </c>
      <c r="B44" s="40" t="s">
        <v>45</v>
      </c>
      <c r="C44" s="56">
        <v>2.9269850296</v>
      </c>
      <c r="D44" s="56">
        <v>2.7823316939999998</v>
      </c>
      <c r="E44" s="110">
        <v>8.8752434640000004</v>
      </c>
      <c r="F44" s="110">
        <v>9.3077255568999995</v>
      </c>
      <c r="G44" s="57">
        <v>6000</v>
      </c>
      <c r="H44" s="57">
        <v>6000</v>
      </c>
      <c r="I44" s="10">
        <v>4000</v>
      </c>
      <c r="J44" s="10">
        <v>4000</v>
      </c>
    </row>
    <row r="45" spans="1:10" ht="16.149999999999999" x14ac:dyDescent="0.45">
      <c r="A45" s="89" t="s">
        <v>36</v>
      </c>
      <c r="B45" s="1" t="s">
        <v>46</v>
      </c>
      <c r="C45" s="56"/>
      <c r="D45" s="56"/>
      <c r="E45" s="56"/>
      <c r="F45" s="56"/>
      <c r="G45" s="57">
        <v>1000</v>
      </c>
      <c r="H45" s="57">
        <v>1000</v>
      </c>
      <c r="I45" s="10">
        <v>1000</v>
      </c>
      <c r="J45" s="10">
        <v>1000</v>
      </c>
    </row>
    <row r="46" spans="1:10" ht="16.149999999999999" x14ac:dyDescent="0.45">
      <c r="A46" s="89" t="s">
        <v>36</v>
      </c>
      <c r="B46" s="1" t="s">
        <v>47</v>
      </c>
      <c r="C46" s="56"/>
      <c r="D46" s="56"/>
      <c r="E46" s="56"/>
      <c r="F46" s="56"/>
      <c r="G46" s="57">
        <v>4000</v>
      </c>
      <c r="H46" s="57">
        <v>4000</v>
      </c>
      <c r="I46" s="10">
        <v>3000</v>
      </c>
      <c r="J46" s="10">
        <v>3000</v>
      </c>
    </row>
    <row r="47" spans="1:10" ht="16.149999999999999" x14ac:dyDescent="0.45">
      <c r="A47" s="89" t="s">
        <v>36</v>
      </c>
      <c r="B47" s="1" t="s">
        <v>48</v>
      </c>
      <c r="C47" s="56"/>
      <c r="D47" s="56"/>
      <c r="E47" s="56"/>
      <c r="F47" s="56"/>
      <c r="G47" s="57">
        <v>5000</v>
      </c>
      <c r="H47" s="57">
        <v>5000</v>
      </c>
      <c r="I47" s="10">
        <v>4000</v>
      </c>
      <c r="J47" s="10">
        <v>4000</v>
      </c>
    </row>
    <row r="48" spans="1:10" ht="16.149999999999999" x14ac:dyDescent="0.45">
      <c r="A48" s="89" t="s">
        <v>36</v>
      </c>
      <c r="B48" s="1" t="s">
        <v>49</v>
      </c>
      <c r="C48" s="56"/>
      <c r="D48" s="56"/>
      <c r="E48" s="56"/>
      <c r="F48" s="56"/>
      <c r="G48" s="57">
        <v>1000</v>
      </c>
      <c r="H48" s="57">
        <v>1000</v>
      </c>
      <c r="I48" s="10">
        <v>1000</v>
      </c>
      <c r="J48" s="10">
        <v>1000</v>
      </c>
    </row>
    <row r="49" spans="1:10" ht="16.149999999999999" x14ac:dyDescent="0.45">
      <c r="A49" s="89" t="s">
        <v>36</v>
      </c>
      <c r="B49" s="1" t="s">
        <v>50</v>
      </c>
      <c r="C49" s="56"/>
      <c r="D49" s="56"/>
      <c r="E49" s="56"/>
      <c r="F49" s="56"/>
      <c r="G49" s="57"/>
      <c r="H49" s="57"/>
      <c r="I49" s="57"/>
      <c r="J49" s="57"/>
    </row>
    <row r="50" spans="1:10" ht="16.149999999999999" x14ac:dyDescent="0.45">
      <c r="A50" s="89" t="s">
        <v>36</v>
      </c>
      <c r="B50" s="1" t="s">
        <v>51</v>
      </c>
      <c r="C50" s="56"/>
      <c r="D50" s="56"/>
      <c r="E50" s="56"/>
      <c r="F50" s="56"/>
      <c r="G50" s="57"/>
      <c r="H50" s="57"/>
      <c r="I50" s="57"/>
      <c r="J50" s="57"/>
    </row>
    <row r="51" spans="1:10" ht="16.149999999999999" x14ac:dyDescent="0.45">
      <c r="A51" s="89" t="s">
        <v>36</v>
      </c>
      <c r="B51" s="1" t="s">
        <v>52</v>
      </c>
      <c r="C51" s="56"/>
      <c r="D51" s="56"/>
      <c r="E51" s="56"/>
      <c r="F51" s="56"/>
      <c r="G51" s="57"/>
      <c r="H51" s="57"/>
      <c r="I51" s="57"/>
      <c r="J51" s="57"/>
    </row>
    <row r="52" spans="1:10" x14ac:dyDescent="0.45">
      <c r="A52" s="89" t="s">
        <v>36</v>
      </c>
      <c r="B52" s="4" t="s">
        <v>42</v>
      </c>
      <c r="C52" s="111">
        <v>3.2120249650999999</v>
      </c>
      <c r="D52" s="111">
        <v>3.0505106272</v>
      </c>
      <c r="E52" s="112">
        <v>9.2412769604000005</v>
      </c>
      <c r="F52" s="112">
        <v>9.6864166057000016</v>
      </c>
      <c r="G52" s="113">
        <v>18000</v>
      </c>
      <c r="H52" s="113">
        <v>18000</v>
      </c>
      <c r="I52" s="50">
        <v>13000</v>
      </c>
      <c r="J52" s="50">
        <v>13000</v>
      </c>
    </row>
    <row r="53" spans="1:10" x14ac:dyDescent="0.45">
      <c r="A53" s="89" t="s">
        <v>37</v>
      </c>
      <c r="B53" s="40" t="s">
        <v>45</v>
      </c>
      <c r="C53" s="56">
        <v>6.0041409909999999</v>
      </c>
      <c r="D53" s="56">
        <v>3.9024383966</v>
      </c>
      <c r="E53" s="110">
        <v>7.2074018746999995</v>
      </c>
      <c r="F53" s="110">
        <v>5.8994572001000005</v>
      </c>
      <c r="G53" s="57">
        <v>94000</v>
      </c>
      <c r="H53" s="57">
        <v>94000</v>
      </c>
      <c r="I53" s="10">
        <v>40000</v>
      </c>
      <c r="J53" s="10">
        <v>40000</v>
      </c>
    </row>
    <row r="54" spans="1:10" ht="16.149999999999999" x14ac:dyDescent="0.45">
      <c r="A54" s="89" t="s">
        <v>37</v>
      </c>
      <c r="B54" s="1" t="s">
        <v>46</v>
      </c>
      <c r="C54" s="56"/>
      <c r="D54" s="56"/>
      <c r="E54" s="56"/>
      <c r="F54" s="56"/>
      <c r="G54" s="57">
        <v>4000</v>
      </c>
      <c r="H54" s="57">
        <v>4000</v>
      </c>
      <c r="I54" s="10">
        <v>2000</v>
      </c>
      <c r="J54" s="10">
        <v>2000</v>
      </c>
    </row>
    <row r="55" spans="1:10" ht="16.149999999999999" x14ac:dyDescent="0.45">
      <c r="A55" s="89" t="s">
        <v>37</v>
      </c>
      <c r="B55" s="1" t="s">
        <v>47</v>
      </c>
      <c r="C55" s="56"/>
      <c r="D55" s="56"/>
      <c r="E55" s="56"/>
      <c r="F55" s="56"/>
      <c r="G55" s="57">
        <v>9000</v>
      </c>
      <c r="H55" s="57">
        <v>9000</v>
      </c>
      <c r="I55" s="10">
        <v>6000</v>
      </c>
      <c r="J55" s="10">
        <v>6000</v>
      </c>
    </row>
    <row r="56" spans="1:10" ht="16.149999999999999" x14ac:dyDescent="0.45">
      <c r="A56" s="89" t="s">
        <v>37</v>
      </c>
      <c r="B56" s="1" t="s">
        <v>48</v>
      </c>
      <c r="C56" s="56">
        <v>0.99686186545</v>
      </c>
      <c r="D56" s="56">
        <v>0.69266091563999999</v>
      </c>
      <c r="E56" s="110">
        <v>1.1894163229000001</v>
      </c>
      <c r="F56" s="110">
        <v>1.0598227377</v>
      </c>
      <c r="G56" s="57">
        <v>14000</v>
      </c>
      <c r="H56" s="57">
        <v>14000</v>
      </c>
      <c r="I56" s="10">
        <v>9000</v>
      </c>
      <c r="J56" s="10">
        <v>9000</v>
      </c>
    </row>
    <row r="57" spans="1:10" ht="16.149999999999999" x14ac:dyDescent="0.45">
      <c r="A57" s="89" t="s">
        <v>37</v>
      </c>
      <c r="B57" s="1" t="s">
        <v>49</v>
      </c>
      <c r="C57" s="56">
        <v>1.4402564017999999</v>
      </c>
      <c r="D57" s="56">
        <v>0.97451709547999998</v>
      </c>
      <c r="E57" s="110">
        <v>0.89886205722000001</v>
      </c>
      <c r="F57" s="110">
        <v>0.75706341991999992</v>
      </c>
      <c r="G57" s="57">
        <v>7000</v>
      </c>
      <c r="H57" s="57">
        <v>7000</v>
      </c>
      <c r="I57" s="10">
        <v>5000</v>
      </c>
      <c r="J57" s="10">
        <v>4000</v>
      </c>
    </row>
    <row r="58" spans="1:10" ht="16.149999999999999" x14ac:dyDescent="0.45">
      <c r="A58" s="89" t="s">
        <v>37</v>
      </c>
      <c r="B58" s="1" t="s">
        <v>50</v>
      </c>
      <c r="C58" s="56">
        <v>0.55667685760000007</v>
      </c>
      <c r="D58" s="56">
        <v>0.35568872420999997</v>
      </c>
      <c r="E58" s="110">
        <v>0.41381727943000002</v>
      </c>
      <c r="F58" s="56">
        <v>0.30656018624999998</v>
      </c>
      <c r="G58" s="57">
        <v>3000</v>
      </c>
      <c r="H58" s="57">
        <v>3000</v>
      </c>
      <c r="I58" s="10">
        <v>2000</v>
      </c>
      <c r="J58" s="10">
        <v>2000</v>
      </c>
    </row>
    <row r="59" spans="1:10" ht="16.149999999999999" x14ac:dyDescent="0.45">
      <c r="A59" s="89" t="s">
        <v>37</v>
      </c>
      <c r="B59" s="1" t="s">
        <v>51</v>
      </c>
      <c r="C59" s="56"/>
      <c r="D59" s="56"/>
      <c r="E59" s="56"/>
      <c r="F59" s="56"/>
      <c r="G59" s="57"/>
      <c r="H59" s="57"/>
      <c r="I59" s="57"/>
      <c r="J59" s="57"/>
    </row>
    <row r="60" spans="1:10" ht="16.149999999999999" x14ac:dyDescent="0.45">
      <c r="A60" s="89" t="s">
        <v>37</v>
      </c>
      <c r="B60" s="1" t="s">
        <v>52</v>
      </c>
      <c r="C60" s="56"/>
      <c r="D60" s="56"/>
      <c r="E60" s="56"/>
      <c r="F60" s="56"/>
      <c r="G60" s="57"/>
      <c r="H60" s="57"/>
      <c r="I60" s="57"/>
      <c r="J60" s="57"/>
    </row>
    <row r="61" spans="1:10" x14ac:dyDescent="0.45">
      <c r="A61" s="89" t="s">
        <v>37</v>
      </c>
      <c r="B61" s="4" t="s">
        <v>42</v>
      </c>
      <c r="C61" s="111">
        <v>9.6740722053999999</v>
      </c>
      <c r="D61" s="111">
        <v>6.4277573771000007</v>
      </c>
      <c r="E61" s="112">
        <v>10.476180025</v>
      </c>
      <c r="F61" s="112">
        <v>8.6950822564999992</v>
      </c>
      <c r="G61" s="113">
        <v>132000</v>
      </c>
      <c r="H61" s="113">
        <v>132000</v>
      </c>
      <c r="I61" s="50">
        <v>63000</v>
      </c>
      <c r="J61" s="50">
        <v>63000</v>
      </c>
    </row>
    <row r="62" spans="1:10" x14ac:dyDescent="0.45">
      <c r="A62" s="89" t="s">
        <v>38</v>
      </c>
      <c r="B62" s="40" t="s">
        <v>45</v>
      </c>
      <c r="C62" s="56">
        <v>3.3882267234000003</v>
      </c>
      <c r="D62" s="56">
        <v>3.0112676441999997</v>
      </c>
      <c r="E62" s="110">
        <v>2.5369299846</v>
      </c>
      <c r="F62" s="110">
        <v>2.6355824256</v>
      </c>
      <c r="G62" s="57">
        <v>3000</v>
      </c>
      <c r="H62" s="57">
        <v>3000</v>
      </c>
      <c r="I62" s="10">
        <v>1000</v>
      </c>
      <c r="J62" s="10">
        <v>1000</v>
      </c>
    </row>
    <row r="63" spans="1:10" ht="16.149999999999999" x14ac:dyDescent="0.45">
      <c r="A63" s="89" t="s">
        <v>38</v>
      </c>
      <c r="B63" s="1" t="s">
        <v>46</v>
      </c>
      <c r="C63" s="56">
        <v>1.7759953747000001</v>
      </c>
      <c r="D63" s="56">
        <v>1.5537703582</v>
      </c>
      <c r="E63" s="110">
        <v>1.155724585</v>
      </c>
      <c r="F63" s="110">
        <v>1.2465646379000002</v>
      </c>
      <c r="G63" s="57">
        <v>15000</v>
      </c>
      <c r="H63" s="57">
        <v>14000</v>
      </c>
      <c r="I63" s="10">
        <v>4000</v>
      </c>
      <c r="J63" s="10">
        <v>4000</v>
      </c>
    </row>
    <row r="64" spans="1:10" ht="16.149999999999999" x14ac:dyDescent="0.45">
      <c r="A64" s="89" t="s">
        <v>38</v>
      </c>
      <c r="B64" s="1" t="s">
        <v>47</v>
      </c>
      <c r="C64" s="56">
        <v>1.2163036602999999</v>
      </c>
      <c r="D64" s="56">
        <v>1.0415696413</v>
      </c>
      <c r="E64" s="110">
        <v>0.77313882738999995</v>
      </c>
      <c r="F64" s="110">
        <v>0.79970811550999998</v>
      </c>
      <c r="G64" s="57">
        <v>21000</v>
      </c>
      <c r="H64" s="57">
        <v>21000</v>
      </c>
      <c r="I64" s="10">
        <v>8000</v>
      </c>
      <c r="J64" s="10">
        <v>8000</v>
      </c>
    </row>
    <row r="65" spans="1:10" ht="16.149999999999999" x14ac:dyDescent="0.45">
      <c r="A65" s="89" t="s">
        <v>38</v>
      </c>
      <c r="B65" s="1" t="s">
        <v>48</v>
      </c>
      <c r="C65" s="56">
        <v>1.8779500282000001</v>
      </c>
      <c r="D65" s="56">
        <v>1.6277493487999999</v>
      </c>
      <c r="E65" s="110">
        <v>1.1066709786</v>
      </c>
      <c r="F65" s="110">
        <v>1.0813972645999999</v>
      </c>
      <c r="G65" s="57">
        <v>27000</v>
      </c>
      <c r="H65" s="57">
        <v>27000</v>
      </c>
      <c r="I65" s="10">
        <v>12000</v>
      </c>
      <c r="J65" s="10">
        <v>12000</v>
      </c>
    </row>
    <row r="66" spans="1:10" ht="16.149999999999999" x14ac:dyDescent="0.45">
      <c r="A66" s="89" t="s">
        <v>38</v>
      </c>
      <c r="B66" s="1" t="s">
        <v>49</v>
      </c>
      <c r="C66" s="56">
        <v>1.2782493290000001</v>
      </c>
      <c r="D66" s="56">
        <v>1.0558915025</v>
      </c>
      <c r="E66" s="110">
        <v>0.92687465917999989</v>
      </c>
      <c r="F66" s="110">
        <v>0.88310026427999999</v>
      </c>
      <c r="G66" s="57">
        <v>11000</v>
      </c>
      <c r="H66" s="57">
        <v>11000</v>
      </c>
      <c r="I66" s="10">
        <v>5000</v>
      </c>
      <c r="J66" s="10">
        <v>5000</v>
      </c>
    </row>
    <row r="67" spans="1:10" ht="16.149999999999999" x14ac:dyDescent="0.45">
      <c r="A67" s="89" t="s">
        <v>38</v>
      </c>
      <c r="B67" s="1" t="s">
        <v>50</v>
      </c>
      <c r="C67" s="56">
        <v>1.4371086049000001</v>
      </c>
      <c r="D67" s="56">
        <v>1.2044987890000001</v>
      </c>
      <c r="E67" s="118">
        <v>0.95027468892</v>
      </c>
      <c r="F67" s="118">
        <v>0.93250662750000002</v>
      </c>
      <c r="G67" s="57">
        <v>5000</v>
      </c>
      <c r="H67" s="57">
        <v>5000</v>
      </c>
      <c r="I67" s="10">
        <v>2000</v>
      </c>
      <c r="J67" s="10">
        <v>2000</v>
      </c>
    </row>
    <row r="68" spans="1:10" ht="16.149999999999999" x14ac:dyDescent="0.45">
      <c r="A68" s="89" t="s">
        <v>38</v>
      </c>
      <c r="B68" s="1" t="s">
        <v>51</v>
      </c>
      <c r="C68" s="56">
        <v>3.6994804240999999</v>
      </c>
      <c r="D68" s="56">
        <v>3.1645380954000002</v>
      </c>
      <c r="E68" s="118">
        <v>2.2887546200999997</v>
      </c>
      <c r="F68" s="118">
        <v>2.3828288573000003</v>
      </c>
      <c r="G68" s="57">
        <v>4000</v>
      </c>
      <c r="H68" s="57">
        <v>4000</v>
      </c>
      <c r="I68" s="10">
        <v>2000</v>
      </c>
      <c r="J68" s="10">
        <v>2000</v>
      </c>
    </row>
    <row r="69" spans="1:10" ht="16.149999999999999" x14ac:dyDescent="0.45">
      <c r="A69" s="89" t="s">
        <v>38</v>
      </c>
      <c r="B69" s="1" t="s">
        <v>52</v>
      </c>
      <c r="C69" s="56">
        <v>5.9563413709999997</v>
      </c>
      <c r="D69" s="56">
        <v>5.9020687993000003</v>
      </c>
      <c r="E69" s="118">
        <v>1.5015167922999999</v>
      </c>
      <c r="F69" s="118">
        <v>1.6168282405999999</v>
      </c>
      <c r="G69" s="57">
        <v>1000</v>
      </c>
      <c r="H69" s="57">
        <v>1000</v>
      </c>
      <c r="I69" s="57"/>
      <c r="J69" s="57"/>
    </row>
    <row r="70" spans="1:10" x14ac:dyDescent="0.45">
      <c r="A70" s="89" t="s">
        <v>38</v>
      </c>
      <c r="B70" s="4" t="s">
        <v>42</v>
      </c>
      <c r="C70" s="111">
        <v>20.629655516</v>
      </c>
      <c r="D70" s="111">
        <v>18.561354178999999</v>
      </c>
      <c r="E70" s="117">
        <v>11.239885136</v>
      </c>
      <c r="F70" s="117">
        <v>11.578516433000001</v>
      </c>
      <c r="G70" s="113">
        <v>85000</v>
      </c>
      <c r="H70" s="113">
        <v>84000</v>
      </c>
      <c r="I70" s="50">
        <v>34000</v>
      </c>
      <c r="J70" s="50">
        <v>34000</v>
      </c>
    </row>
    <row r="71" spans="1:10" x14ac:dyDescent="0.45">
      <c r="A71" s="89" t="s">
        <v>39</v>
      </c>
      <c r="B71" s="40" t="s">
        <v>45</v>
      </c>
      <c r="C71" s="56"/>
      <c r="D71" s="56"/>
      <c r="E71" s="116"/>
      <c r="F71" s="116"/>
      <c r="G71" s="57">
        <v>4000</v>
      </c>
      <c r="H71" s="57">
        <v>4000</v>
      </c>
      <c r="I71" s="10">
        <v>1000</v>
      </c>
      <c r="J71" s="10">
        <v>1000</v>
      </c>
    </row>
    <row r="72" spans="1:10" ht="16.149999999999999" x14ac:dyDescent="0.45">
      <c r="A72" s="89" t="s">
        <v>39</v>
      </c>
      <c r="B72" s="1" t="s">
        <v>46</v>
      </c>
      <c r="C72" s="56">
        <v>1.3195023242999999</v>
      </c>
      <c r="D72" s="56">
        <v>1.0660119912000001</v>
      </c>
      <c r="E72" s="118">
        <v>1.3460808893</v>
      </c>
      <c r="F72" s="118">
        <v>1.3255187359</v>
      </c>
      <c r="G72" s="57">
        <v>92000</v>
      </c>
      <c r="H72" s="57">
        <v>91000</v>
      </c>
      <c r="I72" s="10">
        <v>36000</v>
      </c>
      <c r="J72" s="10">
        <v>36000</v>
      </c>
    </row>
    <row r="73" spans="1:10" ht="16.149999999999999" x14ac:dyDescent="0.45">
      <c r="A73" s="89" t="s">
        <v>39</v>
      </c>
      <c r="B73" s="1" t="s">
        <v>47</v>
      </c>
      <c r="C73" s="56">
        <v>2.6997995868000002</v>
      </c>
      <c r="D73" s="56">
        <v>2.1689617952</v>
      </c>
      <c r="E73" s="118">
        <v>2.7186295106</v>
      </c>
      <c r="F73" s="118">
        <v>2.6504985485999999</v>
      </c>
      <c r="G73" s="57">
        <v>134000</v>
      </c>
      <c r="H73" s="57">
        <v>134000</v>
      </c>
      <c r="I73" s="10">
        <v>59000</v>
      </c>
      <c r="J73" s="10">
        <v>59000</v>
      </c>
    </row>
    <row r="74" spans="1:10" ht="16.149999999999999" x14ac:dyDescent="0.45">
      <c r="A74" s="89" t="s">
        <v>39</v>
      </c>
      <c r="B74" s="1" t="s">
        <v>48</v>
      </c>
      <c r="C74" s="56">
        <v>3.1156435429</v>
      </c>
      <c r="D74" s="56">
        <v>2.4441406166999999</v>
      </c>
      <c r="E74" s="118">
        <v>1.5251489010999999</v>
      </c>
      <c r="F74" s="118">
        <v>1.4589547201999999</v>
      </c>
      <c r="G74" s="57">
        <v>86000</v>
      </c>
      <c r="H74" s="57">
        <v>85000</v>
      </c>
      <c r="I74" s="10">
        <v>33000</v>
      </c>
      <c r="J74" s="10">
        <v>33000</v>
      </c>
    </row>
    <row r="75" spans="1:10" ht="16.149999999999999" x14ac:dyDescent="0.45">
      <c r="A75" s="89" t="s">
        <v>39</v>
      </c>
      <c r="B75" s="1" t="s">
        <v>49</v>
      </c>
      <c r="C75" s="56">
        <v>1.8199751280999998</v>
      </c>
      <c r="D75" s="56">
        <v>1.4912813309999999</v>
      </c>
      <c r="E75" s="110">
        <v>0.50381850069</v>
      </c>
      <c r="F75" s="56"/>
      <c r="G75" s="57">
        <v>21000</v>
      </c>
      <c r="H75" s="57">
        <v>21000</v>
      </c>
      <c r="I75" s="10">
        <v>7000</v>
      </c>
      <c r="J75" s="10">
        <v>7000</v>
      </c>
    </row>
    <row r="76" spans="1:10" ht="16.149999999999999" x14ac:dyDescent="0.45">
      <c r="A76" s="89" t="s">
        <v>39</v>
      </c>
      <c r="B76" s="1" t="s">
        <v>50</v>
      </c>
      <c r="C76" s="56">
        <v>1.6176357744000001</v>
      </c>
      <c r="D76" s="56">
        <v>1.3680630810000001</v>
      </c>
      <c r="E76" s="56"/>
      <c r="F76" s="56"/>
      <c r="G76" s="57">
        <v>9000</v>
      </c>
      <c r="H76" s="57">
        <v>9000</v>
      </c>
      <c r="I76" s="10">
        <v>3000</v>
      </c>
      <c r="J76" s="10">
        <v>3000</v>
      </c>
    </row>
    <row r="77" spans="1:10" ht="16.149999999999999" x14ac:dyDescent="0.45">
      <c r="A77" s="89" t="s">
        <v>39</v>
      </c>
      <c r="B77" s="1" t="s">
        <v>51</v>
      </c>
      <c r="C77" s="56">
        <v>3.5039872780999999</v>
      </c>
      <c r="D77" s="56">
        <v>3.2152897220000001</v>
      </c>
      <c r="E77" s="110">
        <v>1.3697098087999999</v>
      </c>
      <c r="F77" s="110">
        <v>1.3190235255</v>
      </c>
      <c r="G77" s="57">
        <v>7000</v>
      </c>
      <c r="H77" s="57">
        <v>7000</v>
      </c>
      <c r="I77" s="10">
        <v>3000</v>
      </c>
      <c r="J77" s="10">
        <v>3000</v>
      </c>
    </row>
    <row r="78" spans="1:10" ht="16.149999999999999" x14ac:dyDescent="0.45">
      <c r="A78" s="89" t="s">
        <v>39</v>
      </c>
      <c r="B78" s="1" t="s">
        <v>52</v>
      </c>
      <c r="C78" s="56">
        <v>3.1995536660999999</v>
      </c>
      <c r="D78" s="56">
        <v>2.8493250303000002</v>
      </c>
      <c r="E78" s="110">
        <v>1.5944396842000002</v>
      </c>
      <c r="F78" s="110">
        <v>1.5479532666</v>
      </c>
      <c r="G78" s="57">
        <v>1000</v>
      </c>
      <c r="H78" s="57">
        <v>1000</v>
      </c>
      <c r="I78" s="10">
        <v>1000</v>
      </c>
      <c r="J78" s="10">
        <v>1000</v>
      </c>
    </row>
    <row r="79" spans="1:10" x14ac:dyDescent="0.45">
      <c r="A79" s="89" t="s">
        <v>39</v>
      </c>
      <c r="B79" s="4" t="s">
        <v>42</v>
      </c>
      <c r="C79" s="111">
        <v>17.496885898999999</v>
      </c>
      <c r="D79" s="111">
        <v>14.790802619000001</v>
      </c>
      <c r="E79" s="112">
        <v>9.6946602419999994</v>
      </c>
      <c r="F79" s="112">
        <v>9.4141798572999988</v>
      </c>
      <c r="G79" s="113">
        <v>355000</v>
      </c>
      <c r="H79" s="113">
        <v>352000</v>
      </c>
      <c r="I79" s="50">
        <v>142000</v>
      </c>
      <c r="J79" s="50">
        <v>142000</v>
      </c>
    </row>
    <row r="80" spans="1:10" x14ac:dyDescent="0.45">
      <c r="A80" s="89" t="s">
        <v>40</v>
      </c>
      <c r="B80" s="40" t="s">
        <v>45</v>
      </c>
      <c r="C80" s="114">
        <v>0.76794513536999998</v>
      </c>
      <c r="D80" s="56">
        <v>0.71545404352999997</v>
      </c>
      <c r="E80" s="56"/>
      <c r="F80" s="56"/>
      <c r="G80" s="57"/>
      <c r="H80" s="57"/>
      <c r="I80" s="57"/>
      <c r="J80" s="57"/>
    </row>
    <row r="81" spans="1:10" ht="16.149999999999999" x14ac:dyDescent="0.45">
      <c r="A81" s="89" t="s">
        <v>40</v>
      </c>
      <c r="B81" s="1" t="s">
        <v>46</v>
      </c>
      <c r="C81" s="56"/>
      <c r="D81" s="56"/>
      <c r="E81" s="56"/>
      <c r="F81" s="56"/>
      <c r="G81" s="57">
        <v>3000</v>
      </c>
      <c r="H81" s="57">
        <v>3000</v>
      </c>
      <c r="I81" s="10">
        <v>1000</v>
      </c>
      <c r="J81" s="10">
        <v>1000</v>
      </c>
    </row>
    <row r="82" spans="1:10" ht="16.149999999999999" x14ac:dyDescent="0.45">
      <c r="A82" s="89" t="s">
        <v>40</v>
      </c>
      <c r="B82" s="1" t="s">
        <v>47</v>
      </c>
      <c r="C82" s="56"/>
      <c r="D82" s="56"/>
      <c r="E82" s="56"/>
      <c r="F82" s="56"/>
      <c r="G82" s="57">
        <v>8000</v>
      </c>
      <c r="H82" s="57">
        <v>8000</v>
      </c>
      <c r="I82" s="10">
        <v>1000</v>
      </c>
      <c r="J82" s="10">
        <v>1000</v>
      </c>
    </row>
    <row r="83" spans="1:10" ht="16.149999999999999" x14ac:dyDescent="0.45">
      <c r="A83" s="89" t="s">
        <v>40</v>
      </c>
      <c r="B83" s="1" t="s">
        <v>48</v>
      </c>
      <c r="C83" s="56">
        <v>0.8102419795700001</v>
      </c>
      <c r="D83" s="56">
        <v>0.77763986357000003</v>
      </c>
      <c r="E83" s="56"/>
      <c r="F83" s="56"/>
      <c r="G83" s="57">
        <v>20000</v>
      </c>
      <c r="H83" s="57">
        <v>20000</v>
      </c>
      <c r="I83" s="10">
        <v>5000</v>
      </c>
      <c r="J83" s="10">
        <v>5000</v>
      </c>
    </row>
    <row r="84" spans="1:10" ht="16.149999999999999" x14ac:dyDescent="0.45">
      <c r="A84" s="89" t="s">
        <v>40</v>
      </c>
      <c r="B84" s="1" t="s">
        <v>49</v>
      </c>
      <c r="C84" s="56">
        <v>1.0484732857999999</v>
      </c>
      <c r="D84" s="56">
        <v>0.9800707126</v>
      </c>
      <c r="E84" s="110">
        <v>0.57445790988000001</v>
      </c>
      <c r="F84" s="110">
        <v>0.52504641208000002</v>
      </c>
      <c r="G84" s="57">
        <v>16000</v>
      </c>
      <c r="H84" s="57">
        <v>16000</v>
      </c>
      <c r="I84" s="10">
        <v>6000</v>
      </c>
      <c r="J84" s="10">
        <v>6000</v>
      </c>
    </row>
    <row r="85" spans="1:10" ht="16.149999999999999" x14ac:dyDescent="0.45">
      <c r="A85" s="89" t="s">
        <v>40</v>
      </c>
      <c r="B85" s="1" t="s">
        <v>50</v>
      </c>
      <c r="C85" s="56">
        <v>1.2768084105999999</v>
      </c>
      <c r="D85" s="56">
        <v>1.1594817282000001</v>
      </c>
      <c r="E85" s="110">
        <v>0.72911887736000003</v>
      </c>
      <c r="F85" s="110">
        <v>0.73937658704999998</v>
      </c>
      <c r="G85" s="57">
        <v>12000</v>
      </c>
      <c r="H85" s="57">
        <v>12000</v>
      </c>
      <c r="I85" s="10">
        <v>5000</v>
      </c>
      <c r="J85" s="10">
        <v>5000</v>
      </c>
    </row>
    <row r="86" spans="1:10" ht="16.149999999999999" x14ac:dyDescent="0.45">
      <c r="A86" s="89" t="s">
        <v>40</v>
      </c>
      <c r="B86" s="1" t="s">
        <v>51</v>
      </c>
      <c r="C86" s="56">
        <v>3.9549162069000001</v>
      </c>
      <c r="D86" s="56">
        <v>3.5843765974999999</v>
      </c>
      <c r="E86" s="110">
        <v>2.9919338967</v>
      </c>
      <c r="F86" s="110">
        <v>2.8046423498000004</v>
      </c>
      <c r="G86" s="57">
        <v>12000</v>
      </c>
      <c r="H86" s="57">
        <v>12000</v>
      </c>
      <c r="I86" s="10">
        <v>5000</v>
      </c>
      <c r="J86" s="10">
        <v>5000</v>
      </c>
    </row>
    <row r="87" spans="1:10" ht="16.149999999999999" x14ac:dyDescent="0.45">
      <c r="A87" s="89" t="s">
        <v>40</v>
      </c>
      <c r="B87" s="1" t="s">
        <v>52</v>
      </c>
      <c r="C87" s="56">
        <v>7.1733713691999998</v>
      </c>
      <c r="D87" s="56">
        <v>7.0062468032999998</v>
      </c>
      <c r="E87" s="110">
        <v>3.3964819958999999</v>
      </c>
      <c r="F87" s="110">
        <v>3.3919323779999999</v>
      </c>
      <c r="G87" s="57">
        <v>3000</v>
      </c>
      <c r="H87" s="57">
        <v>3000</v>
      </c>
      <c r="I87" s="10">
        <v>1000</v>
      </c>
      <c r="J87" s="10">
        <v>1000</v>
      </c>
    </row>
    <row r="88" spans="1:10" x14ac:dyDescent="0.45">
      <c r="A88" s="89" t="s">
        <v>40</v>
      </c>
      <c r="B88" s="4" t="s">
        <v>42</v>
      </c>
      <c r="C88" s="111">
        <v>15.764563945000001</v>
      </c>
      <c r="D88" s="111">
        <v>14.92757589</v>
      </c>
      <c r="E88" s="112">
        <v>8.4666078408000001</v>
      </c>
      <c r="F88" s="112">
        <v>8.1941768763000002</v>
      </c>
      <c r="G88" s="113">
        <v>73000</v>
      </c>
      <c r="H88" s="113">
        <v>74000</v>
      </c>
      <c r="I88" s="50">
        <v>24000</v>
      </c>
      <c r="J88" s="50">
        <v>24000</v>
      </c>
    </row>
    <row r="89" spans="1:10" x14ac:dyDescent="0.45">
      <c r="A89" s="89" t="s">
        <v>41</v>
      </c>
      <c r="B89" s="40" t="s">
        <v>45</v>
      </c>
      <c r="C89" s="56">
        <v>10.765622921</v>
      </c>
      <c r="D89" s="56">
        <v>15.238481483999999</v>
      </c>
      <c r="E89" s="110">
        <v>19.423743083000002</v>
      </c>
      <c r="F89" s="110">
        <v>18.213656475000001</v>
      </c>
      <c r="G89" s="57">
        <v>14000</v>
      </c>
      <c r="H89" s="57">
        <v>15000</v>
      </c>
      <c r="I89" s="10">
        <v>3000</v>
      </c>
      <c r="J89" s="10">
        <v>3000</v>
      </c>
    </row>
    <row r="90" spans="1:10" ht="16.149999999999999" x14ac:dyDescent="0.45">
      <c r="A90" s="89" t="s">
        <v>41</v>
      </c>
      <c r="B90" s="1" t="s">
        <v>46</v>
      </c>
      <c r="C90" s="56"/>
      <c r="D90" s="56"/>
      <c r="E90" s="56"/>
      <c r="F90" s="56"/>
      <c r="G90" s="57">
        <v>3000</v>
      </c>
      <c r="H90" s="57">
        <v>3000</v>
      </c>
      <c r="I90" s="10">
        <v>1000</v>
      </c>
      <c r="J90" s="10">
        <v>1000</v>
      </c>
    </row>
    <row r="91" spans="1:10" ht="16.149999999999999" x14ac:dyDescent="0.45">
      <c r="A91" s="89" t="s">
        <v>41</v>
      </c>
      <c r="B91" s="1" t="s">
        <v>47</v>
      </c>
      <c r="C91" s="56"/>
      <c r="D91" s="56"/>
      <c r="E91" s="56"/>
      <c r="F91" s="56"/>
      <c r="G91" s="57">
        <v>4000</v>
      </c>
      <c r="H91" s="57">
        <v>4000</v>
      </c>
      <c r="I91" s="10">
        <v>1000</v>
      </c>
      <c r="J91" s="10">
        <v>1000</v>
      </c>
    </row>
    <row r="92" spans="1:10" ht="16.149999999999999" x14ac:dyDescent="0.45">
      <c r="A92" s="89" t="s">
        <v>41</v>
      </c>
      <c r="B92" s="1" t="s">
        <v>48</v>
      </c>
      <c r="C92" s="56"/>
      <c r="D92" s="56"/>
      <c r="E92" s="110">
        <v>1.3652044430999999</v>
      </c>
      <c r="F92" s="110">
        <v>1.5130324869</v>
      </c>
      <c r="G92" s="57">
        <v>9000</v>
      </c>
      <c r="H92" s="57">
        <v>9000</v>
      </c>
      <c r="I92" s="10">
        <v>3000</v>
      </c>
      <c r="J92" s="10">
        <v>3000</v>
      </c>
    </row>
    <row r="93" spans="1:10" ht="16.149999999999999" x14ac:dyDescent="0.45">
      <c r="A93" s="89" t="s">
        <v>41</v>
      </c>
      <c r="B93" s="1" t="s">
        <v>49</v>
      </c>
      <c r="C93" s="56">
        <v>0.55862445865999999</v>
      </c>
      <c r="D93" s="56"/>
      <c r="E93" s="116"/>
      <c r="F93" s="116"/>
      <c r="G93" s="57">
        <v>6000</v>
      </c>
      <c r="H93" s="57">
        <v>6000</v>
      </c>
      <c r="I93" s="10">
        <v>2000</v>
      </c>
      <c r="J93" s="10">
        <v>2000</v>
      </c>
    </row>
    <row r="94" spans="1:10" ht="16.149999999999999" x14ac:dyDescent="0.45">
      <c r="A94" s="89" t="s">
        <v>41</v>
      </c>
      <c r="B94" s="1" t="s">
        <v>50</v>
      </c>
      <c r="C94" s="56"/>
      <c r="D94" s="56"/>
      <c r="E94" s="116"/>
      <c r="F94" s="116"/>
      <c r="G94" s="57">
        <v>4000</v>
      </c>
      <c r="H94" s="57">
        <v>4000</v>
      </c>
      <c r="I94" s="10">
        <v>1000</v>
      </c>
      <c r="J94" s="10">
        <v>1000</v>
      </c>
    </row>
    <row r="95" spans="1:10" ht="16.149999999999999" x14ac:dyDescent="0.45">
      <c r="A95" s="89" t="s">
        <v>41</v>
      </c>
      <c r="B95" s="1" t="s">
        <v>51</v>
      </c>
      <c r="C95" s="56">
        <v>1.1254975789999999</v>
      </c>
      <c r="D95" s="56">
        <v>0.95281011080999989</v>
      </c>
      <c r="E95" s="118">
        <v>0.95104092539999996</v>
      </c>
      <c r="F95" s="118">
        <v>1.0106587381000001</v>
      </c>
      <c r="G95" s="57">
        <v>4000</v>
      </c>
      <c r="H95" s="57">
        <v>4000</v>
      </c>
      <c r="I95" s="10">
        <v>2000</v>
      </c>
      <c r="J95" s="10">
        <v>2000</v>
      </c>
    </row>
    <row r="96" spans="1:10" ht="16.149999999999999" x14ac:dyDescent="0.45">
      <c r="A96" s="89" t="s">
        <v>41</v>
      </c>
      <c r="B96" s="1" t="s">
        <v>52</v>
      </c>
      <c r="C96" s="56">
        <v>1.9860934093</v>
      </c>
      <c r="D96" s="56">
        <v>1.8179428294000002</v>
      </c>
      <c r="E96" s="118">
        <v>2.3954481149000002</v>
      </c>
      <c r="F96" s="118">
        <v>2.2410042774000001</v>
      </c>
      <c r="G96" s="57">
        <v>1000</v>
      </c>
      <c r="H96" s="57">
        <v>1000</v>
      </c>
      <c r="I96" s="57"/>
      <c r="J96" s="57"/>
    </row>
    <row r="97" spans="1:10" x14ac:dyDescent="0.45">
      <c r="A97" s="89" t="s">
        <v>41</v>
      </c>
      <c r="B97" s="4" t="s">
        <v>42</v>
      </c>
      <c r="C97" s="111">
        <v>15.541289286</v>
      </c>
      <c r="D97" s="111">
        <v>19.499147300000001</v>
      </c>
      <c r="E97" s="117">
        <v>24.867246086000002</v>
      </c>
      <c r="F97" s="117">
        <v>23.732691888000002</v>
      </c>
      <c r="G97" s="113">
        <v>44000</v>
      </c>
      <c r="H97" s="113">
        <v>45000</v>
      </c>
      <c r="I97" s="50">
        <v>12000</v>
      </c>
      <c r="J97" s="50">
        <v>13000</v>
      </c>
    </row>
    <row r="98" spans="1:10" x14ac:dyDescent="0.45">
      <c r="A98" s="54" t="s">
        <v>42</v>
      </c>
      <c r="B98" s="4" t="s">
        <v>42</v>
      </c>
      <c r="C98" s="112">
        <v>138.294784432</v>
      </c>
      <c r="D98" s="112">
        <v>127.319530919</v>
      </c>
      <c r="E98" s="117">
        <v>148.37359064200001</v>
      </c>
      <c r="F98" s="117">
        <v>147.129495088</v>
      </c>
      <c r="G98" s="50">
        <v>858000</v>
      </c>
      <c r="H98" s="50">
        <v>855000</v>
      </c>
      <c r="I98" s="50">
        <v>350000</v>
      </c>
      <c r="J98" s="50">
        <v>350000</v>
      </c>
    </row>
    <row r="99" spans="1:10" x14ac:dyDescent="0.45">
      <c r="C99" s="108"/>
      <c r="E99" s="119"/>
      <c r="F99" s="119"/>
    </row>
    <row r="100" spans="1:10" x14ac:dyDescent="0.45">
      <c r="E100" s="119"/>
      <c r="F100" s="119"/>
    </row>
    <row r="101" spans="1:10" x14ac:dyDescent="0.45">
      <c r="E101" s="119"/>
      <c r="F101" s="11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380A-B64F-479C-9C67-0FA8243DAC51}">
  <dimension ref="A1:G30"/>
  <sheetViews>
    <sheetView zoomScale="80" zoomScaleNormal="80" workbookViewId="0">
      <selection activeCell="F16" sqref="F16"/>
    </sheetView>
  </sheetViews>
  <sheetFormatPr defaultRowHeight="14.25" x14ac:dyDescent="0.45"/>
  <cols>
    <col min="1" max="1" width="28.06640625" customWidth="1"/>
    <col min="2" max="2" width="42.86328125" customWidth="1"/>
    <col min="3" max="3" width="20.6640625" customWidth="1"/>
    <col min="4" max="4" width="34.1328125" customWidth="1"/>
    <col min="5" max="6" width="42.86328125" customWidth="1"/>
    <col min="7" max="7" width="36.9296875" customWidth="1"/>
    <col min="8" max="8" width="20.33203125" customWidth="1"/>
    <col min="9" max="9" width="25.86328125" customWidth="1"/>
  </cols>
  <sheetData>
    <row r="1" spans="1:7" ht="15.4" x14ac:dyDescent="0.45">
      <c r="A1" s="106" t="s">
        <v>221</v>
      </c>
    </row>
    <row r="2" spans="1:7" ht="15.4" x14ac:dyDescent="0.45">
      <c r="A2" s="52" t="s">
        <v>26</v>
      </c>
      <c r="G2" s="92"/>
    </row>
    <row r="3" spans="1:7" x14ac:dyDescent="0.45">
      <c r="A3" s="1" t="s">
        <v>118</v>
      </c>
    </row>
    <row r="4" spans="1:7" ht="42.4" customHeight="1" x14ac:dyDescent="0.45">
      <c r="A4" s="88" t="s">
        <v>174</v>
      </c>
      <c r="B4" s="60" t="s">
        <v>167</v>
      </c>
      <c r="C4" s="60" t="s">
        <v>249</v>
      </c>
      <c r="D4" s="60" t="s">
        <v>162</v>
      </c>
      <c r="E4" s="60" t="s">
        <v>220</v>
      </c>
      <c r="F4" s="60" t="s">
        <v>181</v>
      </c>
      <c r="G4" s="60" t="s">
        <v>182</v>
      </c>
    </row>
    <row r="5" spans="1:7" x14ac:dyDescent="0.45">
      <c r="A5" s="1" t="s">
        <v>32</v>
      </c>
      <c r="B5" s="7">
        <v>2000</v>
      </c>
      <c r="C5" s="7">
        <v>52000</v>
      </c>
      <c r="D5" s="7">
        <v>1000</v>
      </c>
      <c r="E5" s="95">
        <v>1000</v>
      </c>
      <c r="F5" s="95">
        <v>1000</v>
      </c>
      <c r="G5" s="95">
        <v>1000</v>
      </c>
    </row>
    <row r="6" spans="1:7" x14ac:dyDescent="0.45">
      <c r="A6" s="1" t="s">
        <v>33</v>
      </c>
      <c r="B6" s="7">
        <v>2000</v>
      </c>
      <c r="C6" s="7">
        <v>40000</v>
      </c>
      <c r="D6" s="7">
        <v>1000</v>
      </c>
      <c r="E6" s="93" t="s">
        <v>124</v>
      </c>
      <c r="F6" s="95">
        <v>2000</v>
      </c>
      <c r="G6" s="95">
        <v>1000</v>
      </c>
    </row>
    <row r="7" spans="1:7" x14ac:dyDescent="0.45">
      <c r="A7" s="1" t="s">
        <v>34</v>
      </c>
      <c r="B7" s="10" t="s">
        <v>124</v>
      </c>
      <c r="C7" s="7">
        <v>4000</v>
      </c>
      <c r="D7" s="93" t="s">
        <v>124</v>
      </c>
      <c r="E7" s="93" t="s">
        <v>124</v>
      </c>
      <c r="F7" s="93" t="s">
        <v>124</v>
      </c>
      <c r="G7" s="93" t="s">
        <v>124</v>
      </c>
    </row>
    <row r="8" spans="1:7" x14ac:dyDescent="0.45">
      <c r="A8" s="1" t="s">
        <v>35</v>
      </c>
      <c r="B8" s="7">
        <v>22000</v>
      </c>
      <c r="C8" s="7">
        <v>239000</v>
      </c>
      <c r="D8" s="7">
        <v>11000</v>
      </c>
      <c r="E8" s="95">
        <v>3000</v>
      </c>
      <c r="F8" s="95">
        <v>19000</v>
      </c>
      <c r="G8" s="95">
        <v>10000</v>
      </c>
    </row>
    <row r="9" spans="1:7" x14ac:dyDescent="0.45">
      <c r="A9" s="1" t="s">
        <v>36</v>
      </c>
      <c r="B9" s="7">
        <v>1000</v>
      </c>
      <c r="C9" s="7">
        <v>26000</v>
      </c>
      <c r="D9" s="7">
        <v>1000</v>
      </c>
      <c r="E9" s="93" t="s">
        <v>124</v>
      </c>
      <c r="F9" s="95">
        <v>1000</v>
      </c>
      <c r="G9" s="93" t="s">
        <v>124</v>
      </c>
    </row>
    <row r="10" spans="1:7" x14ac:dyDescent="0.45">
      <c r="A10" s="1" t="s">
        <v>37</v>
      </c>
      <c r="B10" s="7">
        <v>39000</v>
      </c>
      <c r="C10" s="7">
        <v>193000</v>
      </c>
      <c r="D10" s="7">
        <v>20000</v>
      </c>
      <c r="E10" s="95">
        <v>8000</v>
      </c>
      <c r="F10" s="95">
        <v>31000</v>
      </c>
      <c r="G10" s="95">
        <v>15000</v>
      </c>
    </row>
    <row r="11" spans="1:7" x14ac:dyDescent="0.45">
      <c r="A11" s="1" t="s">
        <v>38</v>
      </c>
      <c r="B11" s="7">
        <v>51000</v>
      </c>
      <c r="C11" s="7">
        <v>358000</v>
      </c>
      <c r="D11" s="7">
        <v>26000</v>
      </c>
      <c r="E11" s="95">
        <v>5000</v>
      </c>
      <c r="F11" s="95">
        <v>46000</v>
      </c>
      <c r="G11" s="95">
        <v>23000</v>
      </c>
    </row>
    <row r="12" spans="1:7" x14ac:dyDescent="0.45">
      <c r="A12" s="1" t="s">
        <v>39</v>
      </c>
      <c r="B12" s="7">
        <v>37000</v>
      </c>
      <c r="C12" s="7">
        <v>497000</v>
      </c>
      <c r="D12" s="7">
        <v>18000</v>
      </c>
      <c r="E12" s="95">
        <v>18000</v>
      </c>
      <c r="F12" s="95">
        <v>19000</v>
      </c>
      <c r="G12" s="95">
        <v>9000</v>
      </c>
    </row>
    <row r="13" spans="1:7" x14ac:dyDescent="0.45">
      <c r="A13" s="1" t="s">
        <v>40</v>
      </c>
      <c r="B13" s="7">
        <v>24000</v>
      </c>
      <c r="C13" s="7">
        <v>218000</v>
      </c>
      <c r="D13" s="7">
        <v>12000</v>
      </c>
      <c r="E13" s="95">
        <v>3000</v>
      </c>
      <c r="F13" s="95">
        <v>21000</v>
      </c>
      <c r="G13" s="95">
        <v>11000</v>
      </c>
    </row>
    <row r="14" spans="1:7" x14ac:dyDescent="0.45">
      <c r="A14" s="1" t="s">
        <v>41</v>
      </c>
      <c r="B14" s="7">
        <v>12000</v>
      </c>
      <c r="C14" s="7">
        <v>127000</v>
      </c>
      <c r="D14" s="7">
        <v>6000</v>
      </c>
      <c r="E14" s="95">
        <v>2000</v>
      </c>
      <c r="F14" s="95">
        <v>10000</v>
      </c>
      <c r="G14" s="95">
        <v>5000</v>
      </c>
    </row>
    <row r="15" spans="1:7" x14ac:dyDescent="0.45">
      <c r="A15" s="4" t="s">
        <v>59</v>
      </c>
      <c r="B15" s="8">
        <v>191000</v>
      </c>
      <c r="C15" s="8">
        <v>1755000</v>
      </c>
      <c r="D15" s="8">
        <v>95000</v>
      </c>
      <c r="E15" s="96">
        <v>41000</v>
      </c>
      <c r="F15" s="96">
        <v>149000</v>
      </c>
      <c r="G15" s="96">
        <v>75000</v>
      </c>
    </row>
    <row r="16" spans="1:7" ht="45.4" customHeight="1" x14ac:dyDescent="0.45">
      <c r="A16" s="2" t="s">
        <v>235</v>
      </c>
      <c r="B16" s="7"/>
      <c r="C16" s="7"/>
      <c r="D16" s="7"/>
      <c r="E16" s="7"/>
      <c r="F16" s="7"/>
      <c r="G16" s="7"/>
    </row>
    <row r="17" spans="1:4" ht="17.75" customHeight="1" x14ac:dyDescent="0.45">
      <c r="A17" s="52" t="s">
        <v>26</v>
      </c>
    </row>
    <row r="18" spans="1:4" x14ac:dyDescent="0.45">
      <c r="A18" s="1" t="s">
        <v>118</v>
      </c>
    </row>
    <row r="19" spans="1:4" ht="45.4" customHeight="1" x14ac:dyDescent="0.45">
      <c r="A19" s="97" t="s">
        <v>174</v>
      </c>
      <c r="B19" s="60" t="s">
        <v>180</v>
      </c>
      <c r="C19" s="60" t="s">
        <v>250</v>
      </c>
      <c r="D19" s="60" t="s">
        <v>161</v>
      </c>
    </row>
    <row r="20" spans="1:4" x14ac:dyDescent="0.45">
      <c r="A20" s="7" t="s">
        <v>32</v>
      </c>
      <c r="B20" s="7">
        <v>1000</v>
      </c>
      <c r="C20" s="7">
        <v>51000</v>
      </c>
      <c r="D20" s="93" t="s">
        <v>124</v>
      </c>
    </row>
    <row r="21" spans="1:4" x14ac:dyDescent="0.45">
      <c r="A21" s="7" t="s">
        <v>33</v>
      </c>
      <c r="B21" s="7">
        <v>1000</v>
      </c>
      <c r="C21" s="7">
        <v>39000</v>
      </c>
      <c r="D21" s="93" t="s">
        <v>124</v>
      </c>
    </row>
    <row r="22" spans="1:4" x14ac:dyDescent="0.45">
      <c r="A22" s="7" t="s">
        <v>34</v>
      </c>
      <c r="B22" s="93" t="s">
        <v>124</v>
      </c>
      <c r="C22" s="7">
        <v>4000</v>
      </c>
      <c r="D22" s="93" t="s">
        <v>124</v>
      </c>
    </row>
    <row r="23" spans="1:4" x14ac:dyDescent="0.45">
      <c r="A23" s="7" t="s">
        <v>35</v>
      </c>
      <c r="B23" s="7">
        <v>9000</v>
      </c>
      <c r="C23" s="7">
        <v>227000</v>
      </c>
      <c r="D23" s="7">
        <v>5000</v>
      </c>
    </row>
    <row r="24" spans="1:4" x14ac:dyDescent="0.45">
      <c r="A24" s="7" t="s">
        <v>36</v>
      </c>
      <c r="B24" s="7">
        <v>1000</v>
      </c>
      <c r="C24" s="7">
        <v>26000</v>
      </c>
      <c r="D24" s="93" t="s">
        <v>124</v>
      </c>
    </row>
    <row r="25" spans="1:4" x14ac:dyDescent="0.45">
      <c r="A25" s="7" t="s">
        <v>37</v>
      </c>
      <c r="B25" s="7">
        <v>9000</v>
      </c>
      <c r="C25" s="7">
        <v>162000</v>
      </c>
      <c r="D25" s="7">
        <v>5000</v>
      </c>
    </row>
    <row r="26" spans="1:4" x14ac:dyDescent="0.45">
      <c r="A26" s="7" t="s">
        <v>38</v>
      </c>
      <c r="B26" s="7">
        <v>28000</v>
      </c>
      <c r="C26" s="7">
        <v>335000</v>
      </c>
      <c r="D26" s="7">
        <v>14000</v>
      </c>
    </row>
    <row r="27" spans="1:4" x14ac:dyDescent="0.45">
      <c r="A27" s="7" t="s">
        <v>39</v>
      </c>
      <c r="B27" s="7">
        <v>15000</v>
      </c>
      <c r="C27" s="7">
        <v>476000</v>
      </c>
      <c r="D27" s="7">
        <v>8000</v>
      </c>
    </row>
    <row r="28" spans="1:4" x14ac:dyDescent="0.45">
      <c r="A28" s="7" t="s">
        <v>40</v>
      </c>
      <c r="B28" s="7">
        <v>9000</v>
      </c>
      <c r="C28" s="7">
        <v>204000</v>
      </c>
      <c r="D28" s="7">
        <v>5000</v>
      </c>
    </row>
    <row r="29" spans="1:4" x14ac:dyDescent="0.45">
      <c r="A29" s="7" t="s">
        <v>41</v>
      </c>
      <c r="B29" s="7">
        <v>18000</v>
      </c>
      <c r="C29" s="7">
        <v>132000</v>
      </c>
      <c r="D29" s="7">
        <v>9000</v>
      </c>
    </row>
    <row r="30" spans="1:4" x14ac:dyDescent="0.45">
      <c r="A30" s="7" t="s">
        <v>59</v>
      </c>
      <c r="B30" s="8">
        <v>92000</v>
      </c>
      <c r="C30" s="8">
        <v>1656000</v>
      </c>
      <c r="D30" s="8">
        <v>46000</v>
      </c>
    </row>
  </sheetData>
  <phoneticPr fontId="18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1937-5ABF-4906-849E-D061BE7E6770}">
  <dimension ref="A1:R20"/>
  <sheetViews>
    <sheetView zoomScale="80" zoomScaleNormal="80" workbookViewId="0">
      <selection activeCell="A6" sqref="A6"/>
    </sheetView>
  </sheetViews>
  <sheetFormatPr defaultRowHeight="14.25" x14ac:dyDescent="0.45"/>
  <cols>
    <col min="1" max="1" width="16.265625" customWidth="1"/>
    <col min="2" max="2" width="22.06640625" customWidth="1"/>
    <col min="3" max="3" width="16.33203125" customWidth="1"/>
    <col min="4" max="4" width="27.33203125" customWidth="1"/>
    <col min="5" max="5" width="19.33203125" customWidth="1"/>
    <col min="7" max="7" width="11.86328125" customWidth="1"/>
    <col min="11" max="11" width="15.19921875" customWidth="1"/>
    <col min="13" max="13" width="9.9296875" customWidth="1"/>
    <col min="14" max="14" width="13.265625" customWidth="1"/>
    <col min="15" max="15" width="12.73046875" customWidth="1"/>
    <col min="16" max="16" width="15.73046875" customWidth="1"/>
    <col min="17" max="17" width="14.265625" customWidth="1"/>
  </cols>
  <sheetData>
    <row r="1" spans="1:18" ht="15.4" x14ac:dyDescent="0.45">
      <c r="A1" s="2" t="s">
        <v>127</v>
      </c>
      <c r="B1" s="2"/>
      <c r="C1" s="2"/>
      <c r="M1" s="2"/>
      <c r="N1" s="2"/>
      <c r="O1" s="2"/>
    </row>
    <row r="2" spans="1:18" ht="15.4" x14ac:dyDescent="0.45">
      <c r="A2" s="2" t="s">
        <v>26</v>
      </c>
      <c r="B2" s="2"/>
      <c r="C2" s="2"/>
      <c r="M2" s="2"/>
      <c r="N2" s="2"/>
      <c r="O2" s="2"/>
    </row>
    <row r="3" spans="1:18" s="101" customFormat="1" ht="15.4" x14ac:dyDescent="0.45">
      <c r="A3" s="1" t="s">
        <v>178</v>
      </c>
      <c r="B3" s="100"/>
      <c r="C3" s="100"/>
      <c r="M3" s="1"/>
      <c r="N3" s="100"/>
      <c r="O3" s="100"/>
    </row>
    <row r="4" spans="1:18" s="101" customFormat="1" ht="15.4" x14ac:dyDescent="0.45">
      <c r="A4" s="1" t="s">
        <v>27</v>
      </c>
      <c r="B4" s="100"/>
      <c r="C4" s="100"/>
      <c r="M4" s="1"/>
      <c r="N4" s="100"/>
      <c r="O4" s="100"/>
    </row>
    <row r="5" spans="1:18" s="101" customFormat="1" ht="15.4" x14ac:dyDescent="0.45">
      <c r="A5" s="1" t="s">
        <v>113</v>
      </c>
      <c r="B5" s="100"/>
      <c r="C5" s="100"/>
      <c r="M5" s="1"/>
      <c r="N5" s="100"/>
      <c r="O5" s="100"/>
    </row>
    <row r="6" spans="1:18" s="101" customFormat="1" ht="15.4" x14ac:dyDescent="0.45">
      <c r="A6" s="1" t="s">
        <v>246</v>
      </c>
      <c r="B6" s="2"/>
      <c r="C6" s="2"/>
      <c r="M6" s="1"/>
      <c r="N6" s="2"/>
      <c r="O6" s="2"/>
    </row>
    <row r="7" spans="1:18" ht="46.9" customHeight="1" x14ac:dyDescent="0.45">
      <c r="A7" s="87" t="s">
        <v>173</v>
      </c>
      <c r="B7" s="9" t="s">
        <v>28</v>
      </c>
      <c r="C7" s="9" t="s">
        <v>29</v>
      </c>
      <c r="D7" s="9" t="s">
        <v>43</v>
      </c>
      <c r="E7" s="9" t="s">
        <v>44</v>
      </c>
      <c r="F7" s="1"/>
      <c r="M7" s="1"/>
      <c r="N7" s="60"/>
      <c r="O7" s="60"/>
      <c r="P7" s="60"/>
      <c r="Q7" s="60"/>
      <c r="R7" s="1"/>
    </row>
    <row r="8" spans="1:18" x14ac:dyDescent="0.45">
      <c r="A8" s="40" t="s">
        <v>45</v>
      </c>
      <c r="B8" s="36">
        <v>319000</v>
      </c>
      <c r="C8" s="27">
        <f>B8/$B$16</f>
        <v>0.18176638176638177</v>
      </c>
      <c r="D8" s="41"/>
      <c r="E8" s="41"/>
      <c r="F8" s="1"/>
      <c r="G8" s="29"/>
      <c r="L8" s="71"/>
      <c r="M8" s="74"/>
      <c r="N8" s="36"/>
      <c r="O8" s="27"/>
      <c r="P8" s="41"/>
      <c r="Q8" s="41"/>
      <c r="R8" s="1"/>
    </row>
    <row r="9" spans="1:18" ht="16.149999999999999" x14ac:dyDescent="0.45">
      <c r="A9" s="1" t="s">
        <v>46</v>
      </c>
      <c r="B9" s="36">
        <v>321000</v>
      </c>
      <c r="C9" s="27">
        <f t="shared" ref="C9:C15" si="0">B9/$B$16</f>
        <v>0.18290598290598289</v>
      </c>
      <c r="D9" s="7">
        <v>10412000</v>
      </c>
      <c r="E9" s="27">
        <f>D9/$D$16</f>
        <v>1.6823722547536873E-2</v>
      </c>
      <c r="F9" s="1"/>
      <c r="G9" s="29"/>
      <c r="H9" s="34"/>
      <c r="L9" s="34"/>
      <c r="M9" s="34"/>
      <c r="N9" s="36"/>
      <c r="O9" s="27"/>
      <c r="P9" s="7"/>
      <c r="Q9" s="27"/>
      <c r="R9" s="1"/>
    </row>
    <row r="10" spans="1:18" ht="16.149999999999999" x14ac:dyDescent="0.45">
      <c r="A10" s="1" t="s">
        <v>47</v>
      </c>
      <c r="B10" s="36">
        <v>354000</v>
      </c>
      <c r="C10" s="27">
        <f t="shared" si="0"/>
        <v>0.20170940170940171</v>
      </c>
      <c r="D10" s="7">
        <v>25757000</v>
      </c>
      <c r="E10" s="27">
        <f t="shared" ref="E10:E15" si="1">D10/$D$16</f>
        <v>4.1618192629361048E-2</v>
      </c>
      <c r="F10" s="1"/>
      <c r="G10" s="29"/>
      <c r="H10" s="34"/>
      <c r="L10" s="34"/>
      <c r="M10" s="34"/>
      <c r="N10" s="36"/>
      <c r="O10" s="27"/>
      <c r="P10" s="7"/>
      <c r="Q10" s="27"/>
      <c r="R10" s="1"/>
    </row>
    <row r="11" spans="1:18" ht="16.149999999999999" x14ac:dyDescent="0.45">
      <c r="A11" s="1" t="s">
        <v>48</v>
      </c>
      <c r="B11" s="36">
        <v>386000</v>
      </c>
      <c r="C11" s="27">
        <f t="shared" si="0"/>
        <v>0.21994301994301993</v>
      </c>
      <c r="D11" s="7">
        <v>61116000</v>
      </c>
      <c r="E11" s="27">
        <f t="shared" si="1"/>
        <v>9.8751308799007245E-2</v>
      </c>
      <c r="F11" s="1"/>
      <c r="G11" s="29"/>
      <c r="H11" s="34"/>
      <c r="I11" s="34"/>
      <c r="L11" s="34"/>
      <c r="M11" s="34"/>
      <c r="N11" s="36"/>
      <c r="O11" s="27"/>
      <c r="P11" s="7"/>
      <c r="Q11" s="27"/>
      <c r="R11" s="1"/>
    </row>
    <row r="12" spans="1:18" ht="16.149999999999999" x14ac:dyDescent="0.45">
      <c r="A12" s="1" t="s">
        <v>49</v>
      </c>
      <c r="B12" s="36">
        <v>179000</v>
      </c>
      <c r="C12" s="27">
        <f t="shared" si="0"/>
        <v>0.101994301994302</v>
      </c>
      <c r="D12" s="7">
        <v>62588000</v>
      </c>
      <c r="E12" s="27">
        <f t="shared" si="1"/>
        <v>0.10112976822946963</v>
      </c>
      <c r="F12" s="1"/>
      <c r="G12" s="29"/>
      <c r="H12" s="34"/>
      <c r="L12" s="34"/>
      <c r="M12" s="34"/>
      <c r="N12" s="36"/>
      <c r="O12" s="27"/>
      <c r="P12" s="7"/>
      <c r="Q12" s="27"/>
      <c r="R12" s="1"/>
    </row>
    <row r="13" spans="1:18" ht="16.149999999999999" x14ac:dyDescent="0.45">
      <c r="A13" s="1" t="s">
        <v>50</v>
      </c>
      <c r="B13" s="36">
        <v>97000</v>
      </c>
      <c r="C13" s="27">
        <f t="shared" si="0"/>
        <v>5.5270655270655271E-2</v>
      </c>
      <c r="D13" s="7">
        <v>67356000</v>
      </c>
      <c r="E13" s="27">
        <f t="shared" si="1"/>
        <v>0.10883390855857603</v>
      </c>
      <c r="F13" s="1"/>
      <c r="G13" s="29"/>
      <c r="H13" s="34"/>
      <c r="I13" s="34"/>
      <c r="L13" s="34"/>
      <c r="M13" s="34"/>
      <c r="N13" s="36"/>
      <c r="O13" s="27"/>
      <c r="P13" s="7"/>
      <c r="Q13" s="27"/>
      <c r="R13" s="1"/>
    </row>
    <row r="14" spans="1:18" ht="16.149999999999999" x14ac:dyDescent="0.45">
      <c r="A14" s="1" t="s">
        <v>51</v>
      </c>
      <c r="B14" s="36">
        <v>83000</v>
      </c>
      <c r="C14" s="27">
        <f t="shared" si="0"/>
        <v>4.7293447293447297E-2</v>
      </c>
      <c r="D14" s="7">
        <v>168314000</v>
      </c>
      <c r="E14" s="27">
        <f t="shared" si="1"/>
        <v>0.27196197050193249</v>
      </c>
      <c r="F14" s="1"/>
      <c r="G14" s="29"/>
      <c r="H14" s="34"/>
      <c r="L14" s="34"/>
      <c r="M14" s="34"/>
      <c r="N14" s="36"/>
      <c r="O14" s="27"/>
      <c r="P14" s="7"/>
      <c r="Q14" s="27"/>
      <c r="R14" s="1"/>
    </row>
    <row r="15" spans="1:18" ht="16.149999999999999" x14ac:dyDescent="0.45">
      <c r="A15" s="1" t="s">
        <v>52</v>
      </c>
      <c r="B15" s="36">
        <v>17000</v>
      </c>
      <c r="C15" s="27">
        <f t="shared" si="0"/>
        <v>9.6866096866096863E-3</v>
      </c>
      <c r="D15" s="7">
        <v>223346000</v>
      </c>
      <c r="E15" s="27">
        <f t="shared" si="1"/>
        <v>0.36088274453536018</v>
      </c>
      <c r="F15" s="1"/>
      <c r="G15" s="29"/>
      <c r="H15" s="34"/>
      <c r="J15" s="34"/>
      <c r="L15" s="34"/>
      <c r="M15" s="34"/>
      <c r="N15" s="36"/>
      <c r="O15" s="27"/>
      <c r="P15" s="7"/>
      <c r="Q15" s="27"/>
      <c r="R15" s="1"/>
    </row>
    <row r="16" spans="1:18" x14ac:dyDescent="0.45">
      <c r="A16" s="4" t="s">
        <v>42</v>
      </c>
      <c r="B16" s="8">
        <v>1755000</v>
      </c>
      <c r="C16" s="28">
        <v>1</v>
      </c>
      <c r="D16" s="8">
        <v>618888000</v>
      </c>
      <c r="E16" s="28">
        <v>1</v>
      </c>
      <c r="F16" s="1"/>
      <c r="G16" s="29"/>
      <c r="H16" s="34"/>
      <c r="M16" s="4"/>
      <c r="N16" s="8"/>
      <c r="O16" s="28"/>
      <c r="P16" s="8"/>
      <c r="Q16" s="28"/>
      <c r="R16" s="1"/>
    </row>
    <row r="17" spans="1:6" x14ac:dyDescent="0.45">
      <c r="A17" s="1"/>
      <c r="B17" s="1"/>
      <c r="C17" s="1"/>
      <c r="D17" s="1"/>
      <c r="E17" s="1"/>
      <c r="F17" s="1"/>
    </row>
    <row r="18" spans="1:6" x14ac:dyDescent="0.45">
      <c r="C18" s="34"/>
      <c r="D18" s="29"/>
      <c r="E18" s="34"/>
    </row>
    <row r="19" spans="1:6" x14ac:dyDescent="0.45">
      <c r="B19" s="29"/>
      <c r="C19" s="34"/>
    </row>
    <row r="20" spans="1:6" x14ac:dyDescent="0.45">
      <c r="A20" s="65"/>
      <c r="B20" s="6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9E45-AB07-42D0-B785-377C531DC237}">
  <dimension ref="A1:Q14"/>
  <sheetViews>
    <sheetView zoomScale="80" zoomScaleNormal="80" workbookViewId="0">
      <selection activeCell="B7" sqref="B7"/>
    </sheetView>
  </sheetViews>
  <sheetFormatPr defaultRowHeight="14.25" x14ac:dyDescent="0.45"/>
  <cols>
    <col min="1" max="1" width="21.6640625" customWidth="1"/>
    <col min="2" max="2" width="21.59765625" customWidth="1"/>
    <col min="3" max="3" width="15.86328125" customWidth="1"/>
    <col min="4" max="4" width="27.86328125" customWidth="1"/>
    <col min="6" max="6" width="12" customWidth="1"/>
    <col min="13" max="13" width="15.265625" customWidth="1"/>
    <col min="14" max="14" width="12" customWidth="1"/>
    <col min="15" max="15" width="11.86328125" customWidth="1"/>
  </cols>
  <sheetData>
    <row r="1" spans="1:17" ht="15.4" x14ac:dyDescent="0.45">
      <c r="A1" s="2" t="s">
        <v>128</v>
      </c>
      <c r="M1" s="2"/>
    </row>
    <row r="2" spans="1:17" ht="15.4" x14ac:dyDescent="0.45">
      <c r="A2" s="2" t="s">
        <v>26</v>
      </c>
      <c r="M2" s="2"/>
    </row>
    <row r="3" spans="1:17" x14ac:dyDescent="0.45">
      <c r="A3" s="1" t="s">
        <v>114</v>
      </c>
      <c r="M3" s="3"/>
    </row>
    <row r="4" spans="1:17" ht="49.9" customHeight="1" x14ac:dyDescent="0.45">
      <c r="A4" s="88" t="s">
        <v>175</v>
      </c>
      <c r="B4" s="4" t="s">
        <v>53</v>
      </c>
      <c r="C4" s="9" t="s">
        <v>54</v>
      </c>
      <c r="D4" s="60" t="s">
        <v>179</v>
      </c>
      <c r="F4" s="65"/>
      <c r="N4" s="61"/>
      <c r="O4" s="60"/>
    </row>
    <row r="5" spans="1:17" x14ac:dyDescent="0.45">
      <c r="A5" s="1" t="s">
        <v>45</v>
      </c>
      <c r="B5" s="7">
        <v>266000</v>
      </c>
      <c r="C5" s="31">
        <f t="shared" ref="C5:C10" si="0">B5/$B$11</f>
        <v>0.15156695156695157</v>
      </c>
      <c r="D5" s="7">
        <v>37783000</v>
      </c>
      <c r="F5" s="29"/>
      <c r="H5" s="120"/>
      <c r="I5" s="120"/>
      <c r="J5" s="120"/>
      <c r="M5" s="1"/>
      <c r="N5" s="7"/>
      <c r="O5" s="27"/>
    </row>
    <row r="6" spans="1:17" x14ac:dyDescent="0.45">
      <c r="A6" s="1" t="s">
        <v>55</v>
      </c>
      <c r="B6" s="7">
        <v>419000</v>
      </c>
      <c r="C6" s="31">
        <f t="shared" si="0"/>
        <v>0.23874643874643875</v>
      </c>
      <c r="D6" s="7">
        <v>69355000</v>
      </c>
      <c r="F6" s="29"/>
      <c r="G6" s="34"/>
      <c r="M6" s="1"/>
      <c r="N6" s="7"/>
      <c r="O6" s="27"/>
    </row>
    <row r="7" spans="1:17" x14ac:dyDescent="0.45">
      <c r="A7" s="1" t="s">
        <v>56</v>
      </c>
      <c r="B7" s="7">
        <v>237000</v>
      </c>
      <c r="C7" s="31">
        <f t="shared" si="0"/>
        <v>0.13504273504273503</v>
      </c>
      <c r="D7" s="7">
        <v>51551000</v>
      </c>
      <c r="F7" s="29"/>
      <c r="G7" s="34"/>
      <c r="M7" s="1"/>
      <c r="N7" s="7"/>
      <c r="O7" s="27"/>
    </row>
    <row r="8" spans="1:17" x14ac:dyDescent="0.45">
      <c r="A8" s="1" t="s">
        <v>57</v>
      </c>
      <c r="B8" s="7">
        <v>280000</v>
      </c>
      <c r="C8" s="31">
        <f t="shared" si="0"/>
        <v>0.15954415954415954</v>
      </c>
      <c r="D8" s="7">
        <v>115549000</v>
      </c>
      <c r="F8" s="29"/>
      <c r="G8" s="34"/>
      <c r="M8" s="1"/>
      <c r="N8" s="7"/>
      <c r="O8" s="27"/>
    </row>
    <row r="9" spans="1:17" x14ac:dyDescent="0.45">
      <c r="A9" s="1" t="s">
        <v>58</v>
      </c>
      <c r="B9" s="7">
        <v>309000</v>
      </c>
      <c r="C9" s="31">
        <f t="shared" si="0"/>
        <v>0.17606837606837608</v>
      </c>
      <c r="D9" s="7">
        <v>184389000</v>
      </c>
      <c r="E9" s="29"/>
      <c r="F9" s="29"/>
      <c r="G9" s="34"/>
      <c r="M9" s="1"/>
      <c r="N9" s="7"/>
      <c r="O9" s="27"/>
      <c r="Q9" s="29"/>
    </row>
    <row r="10" spans="1:17" x14ac:dyDescent="0.45">
      <c r="A10" s="1" t="s">
        <v>187</v>
      </c>
      <c r="B10" s="7">
        <v>243000</v>
      </c>
      <c r="C10" s="31">
        <f t="shared" si="0"/>
        <v>0.13846153846153847</v>
      </c>
      <c r="D10" s="7">
        <v>160262000</v>
      </c>
      <c r="E10" s="34"/>
      <c r="F10" s="29"/>
      <c r="G10" s="34"/>
      <c r="M10" s="1"/>
      <c r="N10" s="7"/>
      <c r="O10" s="27"/>
      <c r="Q10" s="34"/>
    </row>
    <row r="11" spans="1:17" s="38" customFormat="1" x14ac:dyDescent="0.45">
      <c r="A11" s="4" t="s">
        <v>59</v>
      </c>
      <c r="B11" s="8">
        <v>1755000</v>
      </c>
      <c r="C11" s="33">
        <f>SUM(C5:C10)</f>
        <v>0.99943019943019951</v>
      </c>
      <c r="D11" s="8">
        <v>618888000</v>
      </c>
      <c r="F11" s="29"/>
      <c r="G11" s="82"/>
      <c r="H11" s="39"/>
      <c r="I11" s="39"/>
      <c r="J11" s="39"/>
      <c r="K11" s="39"/>
      <c r="M11" s="4"/>
      <c r="N11" s="8"/>
      <c r="O11" s="28"/>
    </row>
    <row r="13" spans="1:17" x14ac:dyDescent="0.45">
      <c r="B13" s="69"/>
      <c r="D13" s="29"/>
    </row>
    <row r="14" spans="1:17" x14ac:dyDescent="0.45">
      <c r="B14" s="29"/>
      <c r="C14" s="34"/>
    </row>
  </sheetData>
  <mergeCells count="1">
    <mergeCell ref="H5:J5"/>
  </mergeCells>
  <pageMargins left="0.7" right="0.7" top="0.75" bottom="0.75" header="0.3" footer="0.3"/>
  <pageSetup paperSize="9" orientation="portrait" verticalDpi="0" r:id="rId1"/>
  <colBreaks count="1" manualBreakCount="1">
    <brk id="8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C9-E647-4BC0-8AFE-8351A0EB4380}">
  <dimension ref="A1:K14"/>
  <sheetViews>
    <sheetView zoomScale="80" zoomScaleNormal="80" workbookViewId="0">
      <selection activeCell="H7" sqref="H7"/>
    </sheetView>
  </sheetViews>
  <sheetFormatPr defaultRowHeight="14.25" x14ac:dyDescent="0.45"/>
  <cols>
    <col min="1" max="1" width="31" customWidth="1"/>
    <col min="2" max="2" width="22.59765625" customWidth="1"/>
    <col min="3" max="3" width="19.1328125" customWidth="1"/>
    <col min="5" max="5" width="9.9296875" customWidth="1"/>
    <col min="6" max="6" width="11.265625" customWidth="1"/>
    <col min="9" max="9" width="30.59765625" customWidth="1"/>
    <col min="10" max="10" width="12.1328125" customWidth="1"/>
    <col min="11" max="11" width="15.86328125" customWidth="1"/>
  </cols>
  <sheetData>
    <row r="1" spans="1:11" ht="15.4" x14ac:dyDescent="0.45">
      <c r="A1" s="2" t="s">
        <v>129</v>
      </c>
      <c r="I1" s="2"/>
    </row>
    <row r="2" spans="1:11" ht="15.4" x14ac:dyDescent="0.45">
      <c r="A2" s="2" t="s">
        <v>26</v>
      </c>
      <c r="I2" s="2"/>
    </row>
    <row r="3" spans="1:11" x14ac:dyDescent="0.45">
      <c r="A3" s="1" t="s">
        <v>114</v>
      </c>
      <c r="I3" s="3"/>
    </row>
    <row r="4" spans="1:11" ht="60.4" customHeight="1" x14ac:dyDescent="0.45">
      <c r="A4" s="87" t="s">
        <v>172</v>
      </c>
      <c r="B4" s="9" t="s">
        <v>53</v>
      </c>
      <c r="C4" s="9" t="s">
        <v>54</v>
      </c>
      <c r="E4" s="65"/>
      <c r="J4" s="60"/>
      <c r="K4" s="60"/>
    </row>
    <row r="5" spans="1:11" ht="18.399999999999999" customHeight="1" x14ac:dyDescent="0.45">
      <c r="A5" s="1" t="s">
        <v>45</v>
      </c>
      <c r="B5" s="30">
        <v>1225000</v>
      </c>
      <c r="C5" s="67">
        <f>B5/$B$11</f>
        <v>0.69800569800569801</v>
      </c>
      <c r="E5" s="29"/>
      <c r="F5" s="29"/>
      <c r="H5" s="121"/>
      <c r="I5" s="121"/>
      <c r="J5" s="30"/>
      <c r="K5" s="27"/>
    </row>
    <row r="6" spans="1:11" x14ac:dyDescent="0.45">
      <c r="A6" s="22" t="s">
        <v>60</v>
      </c>
      <c r="B6" s="30">
        <v>305000</v>
      </c>
      <c r="C6" s="67">
        <f t="shared" ref="C6:C10" si="0">B6/$B$11</f>
        <v>0.1737891737891738</v>
      </c>
      <c r="E6" s="29"/>
      <c r="F6" s="58"/>
      <c r="I6" s="22"/>
      <c r="J6" s="30"/>
      <c r="K6" s="27"/>
    </row>
    <row r="7" spans="1:11" x14ac:dyDescent="0.45">
      <c r="A7" s="22" t="s">
        <v>61</v>
      </c>
      <c r="B7" s="30">
        <v>93000</v>
      </c>
      <c r="C7" s="67">
        <f t="shared" si="0"/>
        <v>5.2991452991452991E-2</v>
      </c>
      <c r="E7" s="29"/>
      <c r="F7" s="58"/>
      <c r="I7" s="22"/>
      <c r="J7" s="30"/>
      <c r="K7" s="27"/>
    </row>
    <row r="8" spans="1:11" x14ac:dyDescent="0.45">
      <c r="A8" s="22" t="s">
        <v>62</v>
      </c>
      <c r="B8" s="30">
        <v>34000</v>
      </c>
      <c r="C8" s="67">
        <f t="shared" si="0"/>
        <v>1.9373219373219373E-2</v>
      </c>
      <c r="E8" s="29"/>
      <c r="F8" s="58"/>
      <c r="I8" s="22"/>
      <c r="J8" s="30"/>
      <c r="K8" s="27"/>
    </row>
    <row r="9" spans="1:11" x14ac:dyDescent="0.45">
      <c r="A9" s="22" t="s">
        <v>63</v>
      </c>
      <c r="B9" s="30">
        <v>20000</v>
      </c>
      <c r="C9" s="67">
        <f t="shared" si="0"/>
        <v>1.1396011396011397E-2</v>
      </c>
      <c r="E9" s="29"/>
      <c r="F9" s="58"/>
      <c r="I9" s="22"/>
      <c r="J9" s="30"/>
      <c r="K9" s="27"/>
    </row>
    <row r="10" spans="1:11" x14ac:dyDescent="0.45">
      <c r="A10" s="22" t="s">
        <v>64</v>
      </c>
      <c r="B10" s="30">
        <v>79000</v>
      </c>
      <c r="C10" s="67">
        <f t="shared" si="0"/>
        <v>4.5014245014245016E-2</v>
      </c>
      <c r="E10" s="29"/>
      <c r="F10" s="58"/>
      <c r="I10" s="22"/>
      <c r="J10" s="30"/>
      <c r="K10" s="27"/>
    </row>
    <row r="11" spans="1:11" x14ac:dyDescent="0.45">
      <c r="A11" s="23" t="s">
        <v>65</v>
      </c>
      <c r="B11" s="32">
        <v>1755000</v>
      </c>
      <c r="C11" s="33">
        <f>SUM(C5:C10)</f>
        <v>1.0005698005698007</v>
      </c>
      <c r="E11" s="29"/>
      <c r="F11" s="34"/>
      <c r="J11" s="32"/>
      <c r="K11" s="28"/>
    </row>
    <row r="12" spans="1:11" x14ac:dyDescent="0.45">
      <c r="C12" s="34"/>
    </row>
    <row r="13" spans="1:11" x14ac:dyDescent="0.45">
      <c r="B13" s="29"/>
    </row>
    <row r="14" spans="1:11" x14ac:dyDescent="0.45">
      <c r="A14" s="24"/>
      <c r="B14" s="65"/>
    </row>
  </sheetData>
  <mergeCells count="1">
    <mergeCell ref="H5:I5"/>
  </mergeCells>
  <pageMargins left="0.7" right="0.7" top="0.75" bottom="0.75" header="0.3" footer="0.3"/>
  <pageSetup paperSize="9" orientation="portrait" verticalDpi="0" r:id="rId1"/>
  <colBreaks count="1" manualBreakCount="1">
    <brk id="8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A7A4-2EE7-4FD0-8F7E-39EB82556E52}">
  <dimension ref="A1:I10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D17" sqref="D17"/>
    </sheetView>
  </sheetViews>
  <sheetFormatPr defaultRowHeight="14.25" x14ac:dyDescent="0.45"/>
  <cols>
    <col min="1" max="1" width="32.59765625" customWidth="1"/>
    <col min="2" max="2" width="42.73046875" customWidth="1"/>
    <col min="3" max="3" width="22.06640625" style="48" customWidth="1"/>
    <col min="4" max="4" width="23" style="48" customWidth="1"/>
    <col min="6" max="6" width="11.265625" customWidth="1"/>
    <col min="7" max="7" width="11.86328125" customWidth="1"/>
  </cols>
  <sheetData>
    <row r="1" spans="1:9" ht="15.4" x14ac:dyDescent="0.45">
      <c r="A1" s="2" t="s">
        <v>130</v>
      </c>
    </row>
    <row r="2" spans="1:9" ht="15.4" x14ac:dyDescent="0.45">
      <c r="A2" s="2" t="s">
        <v>26</v>
      </c>
    </row>
    <row r="3" spans="1:9" s="101" customFormat="1" ht="15.4" x14ac:dyDescent="0.45">
      <c r="A3" s="1" t="s">
        <v>178</v>
      </c>
      <c r="B3" s="100"/>
      <c r="C3" s="100"/>
      <c r="I3" s="100"/>
    </row>
    <row r="4" spans="1:9" s="101" customFormat="1" ht="15.4" x14ac:dyDescent="0.45">
      <c r="A4" s="1" t="s">
        <v>27</v>
      </c>
      <c r="B4" s="100"/>
      <c r="C4" s="100"/>
      <c r="I4" s="100"/>
    </row>
    <row r="5" spans="1:9" s="101" customFormat="1" ht="15.4" x14ac:dyDescent="0.45">
      <c r="A5" s="1" t="s">
        <v>239</v>
      </c>
      <c r="B5" s="100"/>
      <c r="C5" s="100"/>
      <c r="I5" s="100"/>
    </row>
    <row r="6" spans="1:9" s="101" customFormat="1" ht="15.4" x14ac:dyDescent="0.45">
      <c r="A6" s="1" t="s">
        <v>240</v>
      </c>
      <c r="B6" s="2"/>
      <c r="C6" s="49"/>
      <c r="D6" s="102"/>
    </row>
    <row r="7" spans="1:9" s="101" customFormat="1" ht="15.4" x14ac:dyDescent="0.45">
      <c r="A7" s="1" t="s">
        <v>113</v>
      </c>
      <c r="B7" s="2"/>
      <c r="C7" s="49"/>
      <c r="D7" s="102"/>
    </row>
    <row r="8" spans="1:9" s="101" customFormat="1" x14ac:dyDescent="0.45">
      <c r="A8" s="1" t="s">
        <v>168</v>
      </c>
      <c r="C8" s="102"/>
      <c r="D8" s="102"/>
    </row>
    <row r="9" spans="1:9" ht="52.15" customHeight="1" x14ac:dyDescent="0.45">
      <c r="A9" s="88" t="s">
        <v>174</v>
      </c>
      <c r="B9" s="4" t="s">
        <v>173</v>
      </c>
      <c r="C9" s="9" t="s">
        <v>28</v>
      </c>
      <c r="D9" s="9" t="s">
        <v>43</v>
      </c>
    </row>
    <row r="10" spans="1:9" x14ac:dyDescent="0.45">
      <c r="A10" s="84" t="s">
        <v>32</v>
      </c>
      <c r="B10" s="40" t="s">
        <v>45</v>
      </c>
      <c r="C10" s="10">
        <v>11000</v>
      </c>
      <c r="D10" s="10" t="s">
        <v>222</v>
      </c>
      <c r="E10" s="34"/>
      <c r="F10" s="34"/>
      <c r="G10" s="29"/>
    </row>
    <row r="11" spans="1:9" ht="16.149999999999999" x14ac:dyDescent="0.45">
      <c r="A11" s="84" t="s">
        <v>32</v>
      </c>
      <c r="B11" s="1" t="s">
        <v>46</v>
      </c>
      <c r="C11" s="10">
        <v>1000</v>
      </c>
      <c r="D11" s="10">
        <v>46000</v>
      </c>
      <c r="E11" s="34"/>
      <c r="F11" s="29"/>
      <c r="G11" s="29"/>
    </row>
    <row r="12" spans="1:9" ht="16.149999999999999" x14ac:dyDescent="0.45">
      <c r="A12" s="84" t="s">
        <v>32</v>
      </c>
      <c r="B12" s="1" t="s">
        <v>47</v>
      </c>
      <c r="C12" s="10">
        <v>5000</v>
      </c>
      <c r="D12" s="10">
        <v>392000</v>
      </c>
      <c r="E12" s="34"/>
      <c r="F12" s="29"/>
      <c r="G12" s="29"/>
    </row>
    <row r="13" spans="1:9" ht="16.149999999999999" x14ac:dyDescent="0.45">
      <c r="A13" s="84" t="s">
        <v>32</v>
      </c>
      <c r="B13" s="1" t="s">
        <v>48</v>
      </c>
      <c r="C13" s="10">
        <v>17000</v>
      </c>
      <c r="D13" s="10">
        <v>2865000</v>
      </c>
      <c r="E13" s="34"/>
      <c r="F13" s="29"/>
      <c r="G13" s="29"/>
    </row>
    <row r="14" spans="1:9" ht="16.149999999999999" x14ac:dyDescent="0.45">
      <c r="A14" s="84" t="s">
        <v>32</v>
      </c>
      <c r="B14" s="1" t="s">
        <v>49</v>
      </c>
      <c r="C14" s="10">
        <v>11000</v>
      </c>
      <c r="D14" s="10">
        <v>3790000</v>
      </c>
      <c r="E14" s="34"/>
      <c r="F14" s="29"/>
      <c r="G14" s="29"/>
    </row>
    <row r="15" spans="1:9" ht="16.149999999999999" x14ac:dyDescent="0.45">
      <c r="A15" s="84" t="s">
        <v>32</v>
      </c>
      <c r="B15" s="1" t="s">
        <v>50</v>
      </c>
      <c r="C15" s="10">
        <v>5000</v>
      </c>
      <c r="D15" s="10">
        <v>3308000</v>
      </c>
      <c r="E15" s="34"/>
      <c r="F15" s="29"/>
      <c r="G15" s="29"/>
    </row>
    <row r="16" spans="1:9" ht="16.149999999999999" x14ac:dyDescent="0.45">
      <c r="A16" s="84" t="s">
        <v>32</v>
      </c>
      <c r="B16" s="1" t="s">
        <v>51</v>
      </c>
      <c r="C16" s="10">
        <v>2000</v>
      </c>
      <c r="D16" s="10">
        <v>3796000</v>
      </c>
      <c r="E16" s="34"/>
      <c r="F16" s="29"/>
      <c r="G16" s="29"/>
    </row>
    <row r="17" spans="1:8" ht="16.149999999999999" x14ac:dyDescent="0.45">
      <c r="A17" s="84" t="s">
        <v>32</v>
      </c>
      <c r="B17" s="1" t="s">
        <v>52</v>
      </c>
      <c r="C17" s="10"/>
      <c r="D17" s="10">
        <v>1144000</v>
      </c>
      <c r="E17" s="34"/>
      <c r="F17" s="29"/>
      <c r="G17" s="29"/>
    </row>
    <row r="18" spans="1:8" x14ac:dyDescent="0.45">
      <c r="A18" s="84" t="s">
        <v>32</v>
      </c>
      <c r="B18" s="4" t="s">
        <v>42</v>
      </c>
      <c r="C18" s="50">
        <v>52000</v>
      </c>
      <c r="D18" s="50">
        <v>15341000</v>
      </c>
      <c r="E18" s="34"/>
      <c r="F18" s="29"/>
      <c r="G18" s="29"/>
    </row>
    <row r="19" spans="1:8" x14ac:dyDescent="0.45">
      <c r="A19" s="84" t="s">
        <v>33</v>
      </c>
      <c r="B19" s="40" t="s">
        <v>45</v>
      </c>
      <c r="C19" s="10">
        <v>26000</v>
      </c>
      <c r="D19" s="10" t="s">
        <v>222</v>
      </c>
      <c r="E19" s="34"/>
      <c r="F19" s="34"/>
      <c r="G19" s="29"/>
    </row>
    <row r="20" spans="1:8" ht="16.149999999999999" x14ac:dyDescent="0.45">
      <c r="A20" s="84" t="s">
        <v>33</v>
      </c>
      <c r="B20" s="1" t="s">
        <v>46</v>
      </c>
      <c r="C20" s="10"/>
      <c r="D20" s="10">
        <v>9000</v>
      </c>
      <c r="E20" s="34"/>
      <c r="F20" s="29"/>
      <c r="G20" s="29"/>
      <c r="H20" s="29"/>
    </row>
    <row r="21" spans="1:8" ht="16.149999999999999" x14ac:dyDescent="0.45">
      <c r="A21" s="84" t="s">
        <v>33</v>
      </c>
      <c r="B21" s="1" t="s">
        <v>47</v>
      </c>
      <c r="C21" s="10">
        <v>2000</v>
      </c>
      <c r="D21" s="10">
        <v>138000</v>
      </c>
      <c r="E21" s="34"/>
      <c r="F21" s="29"/>
      <c r="G21" s="29"/>
    </row>
    <row r="22" spans="1:8" ht="16.149999999999999" x14ac:dyDescent="0.45">
      <c r="A22" s="84" t="s">
        <v>33</v>
      </c>
      <c r="B22" s="1" t="s">
        <v>48</v>
      </c>
      <c r="C22" s="10">
        <v>7000</v>
      </c>
      <c r="D22" s="10">
        <v>1113000</v>
      </c>
      <c r="E22" s="34"/>
      <c r="F22" s="29"/>
      <c r="G22" s="29"/>
    </row>
    <row r="23" spans="1:8" ht="16.149999999999999" x14ac:dyDescent="0.45">
      <c r="A23" s="84" t="s">
        <v>33</v>
      </c>
      <c r="B23" s="1" t="s">
        <v>49</v>
      </c>
      <c r="C23" s="10">
        <v>4000</v>
      </c>
      <c r="D23" s="10">
        <v>1367000</v>
      </c>
      <c r="E23" s="34"/>
      <c r="F23" s="29"/>
      <c r="G23" s="29"/>
    </row>
    <row r="24" spans="1:8" ht="16.149999999999999" x14ac:dyDescent="0.45">
      <c r="A24" s="84" t="s">
        <v>33</v>
      </c>
      <c r="B24" s="1" t="s">
        <v>50</v>
      </c>
      <c r="C24" s="10">
        <v>1000</v>
      </c>
      <c r="D24" s="10">
        <v>734000</v>
      </c>
      <c r="E24" s="34"/>
      <c r="F24" s="29"/>
      <c r="G24" s="29"/>
    </row>
    <row r="25" spans="1:8" ht="16.149999999999999" x14ac:dyDescent="0.45">
      <c r="A25" s="84" t="s">
        <v>33</v>
      </c>
      <c r="B25" s="1" t="s">
        <v>51</v>
      </c>
      <c r="C25" s="10"/>
      <c r="D25" s="10">
        <v>448000</v>
      </c>
      <c r="E25" s="34"/>
      <c r="F25" s="29"/>
      <c r="G25" s="29"/>
    </row>
    <row r="26" spans="1:8" ht="16.149999999999999" x14ac:dyDescent="0.45">
      <c r="A26" s="84" t="s">
        <v>33</v>
      </c>
      <c r="B26" s="1" t="s">
        <v>52</v>
      </c>
      <c r="C26" s="10"/>
      <c r="D26" s="10">
        <v>32000</v>
      </c>
      <c r="E26" s="34"/>
      <c r="F26" s="29"/>
      <c r="G26" s="29"/>
    </row>
    <row r="27" spans="1:8" x14ac:dyDescent="0.45">
      <c r="A27" s="84" t="s">
        <v>33</v>
      </c>
      <c r="B27" s="4" t="s">
        <v>42</v>
      </c>
      <c r="C27" s="50">
        <v>40000</v>
      </c>
      <c r="D27" s="50">
        <v>3841000</v>
      </c>
      <c r="E27" s="34"/>
      <c r="F27" s="29"/>
      <c r="G27" s="29"/>
    </row>
    <row r="28" spans="1:8" x14ac:dyDescent="0.45">
      <c r="A28" s="84" t="s">
        <v>34</v>
      </c>
      <c r="B28" s="40" t="s">
        <v>45</v>
      </c>
      <c r="C28" s="10">
        <v>4000</v>
      </c>
      <c r="D28" s="10" t="s">
        <v>222</v>
      </c>
      <c r="E28" s="34"/>
      <c r="F28" s="34"/>
      <c r="G28" s="29"/>
    </row>
    <row r="29" spans="1:8" ht="16.149999999999999" x14ac:dyDescent="0.45">
      <c r="A29" s="84" t="s">
        <v>34</v>
      </c>
      <c r="B29" s="1" t="s">
        <v>46</v>
      </c>
      <c r="C29" s="10"/>
      <c r="D29" s="10"/>
      <c r="E29" s="34"/>
      <c r="F29" s="29"/>
      <c r="G29" s="29"/>
    </row>
    <row r="30" spans="1:8" ht="16.149999999999999" x14ac:dyDescent="0.45">
      <c r="A30" s="84" t="s">
        <v>34</v>
      </c>
      <c r="B30" s="1" t="s">
        <v>47</v>
      </c>
      <c r="C30" s="10"/>
      <c r="D30" s="10">
        <v>1000</v>
      </c>
      <c r="E30" s="34"/>
      <c r="F30" s="29"/>
      <c r="G30" s="29"/>
    </row>
    <row r="31" spans="1:8" ht="16.149999999999999" x14ac:dyDescent="0.45">
      <c r="A31" s="84" t="s">
        <v>34</v>
      </c>
      <c r="B31" s="1" t="s">
        <v>48</v>
      </c>
      <c r="C31" s="10"/>
      <c r="D31" s="10">
        <v>6000</v>
      </c>
      <c r="E31" s="34"/>
      <c r="F31" s="29"/>
      <c r="G31" s="29"/>
    </row>
    <row r="32" spans="1:8" ht="16.149999999999999" x14ac:dyDescent="0.45">
      <c r="A32" s="84" t="s">
        <v>34</v>
      </c>
      <c r="B32" s="1" t="s">
        <v>49</v>
      </c>
      <c r="C32" s="10"/>
      <c r="D32" s="10">
        <v>17000</v>
      </c>
      <c r="E32" s="34"/>
      <c r="F32" s="29"/>
      <c r="G32" s="29"/>
    </row>
    <row r="33" spans="1:7" ht="16.149999999999999" x14ac:dyDescent="0.45">
      <c r="A33" s="84" t="s">
        <v>34</v>
      </c>
      <c r="B33" s="1" t="s">
        <v>50</v>
      </c>
      <c r="C33" s="10"/>
      <c r="D33" s="10">
        <v>26000</v>
      </c>
      <c r="E33" s="34"/>
      <c r="F33" s="29"/>
      <c r="G33" s="29"/>
    </row>
    <row r="34" spans="1:7" ht="16.149999999999999" x14ac:dyDescent="0.45">
      <c r="A34" s="84" t="s">
        <v>34</v>
      </c>
      <c r="B34" s="1" t="s">
        <v>51</v>
      </c>
      <c r="C34" s="10"/>
      <c r="D34" s="10">
        <v>75000</v>
      </c>
      <c r="E34" s="34"/>
      <c r="F34" s="29"/>
      <c r="G34" s="29"/>
    </row>
    <row r="35" spans="1:7" ht="16.149999999999999" x14ac:dyDescent="0.45">
      <c r="A35" s="84" t="s">
        <v>34</v>
      </c>
      <c r="B35" s="1" t="s">
        <v>52</v>
      </c>
      <c r="C35" s="10"/>
      <c r="D35" s="10">
        <v>22000</v>
      </c>
      <c r="E35" s="34"/>
      <c r="F35" s="29"/>
      <c r="G35" s="29"/>
    </row>
    <row r="36" spans="1:7" x14ac:dyDescent="0.45">
      <c r="A36" s="84" t="s">
        <v>34</v>
      </c>
      <c r="B36" s="4" t="s">
        <v>59</v>
      </c>
      <c r="C36" s="50">
        <v>4000</v>
      </c>
      <c r="D36" s="50">
        <v>147000</v>
      </c>
      <c r="E36" s="34"/>
      <c r="F36" s="29"/>
      <c r="G36" s="29"/>
    </row>
    <row r="37" spans="1:7" x14ac:dyDescent="0.45">
      <c r="A37" s="84" t="s">
        <v>35</v>
      </c>
      <c r="B37" s="40" t="s">
        <v>45</v>
      </c>
      <c r="C37" s="10">
        <v>5000</v>
      </c>
      <c r="D37" s="10" t="s">
        <v>222</v>
      </c>
      <c r="E37" s="58"/>
      <c r="F37" s="34"/>
      <c r="G37" s="29"/>
    </row>
    <row r="38" spans="1:7" ht="16.149999999999999" x14ac:dyDescent="0.45">
      <c r="A38" s="84" t="s">
        <v>35</v>
      </c>
      <c r="B38" s="1" t="s">
        <v>46</v>
      </c>
      <c r="C38" s="10">
        <v>30000</v>
      </c>
      <c r="D38" s="10">
        <v>1019000</v>
      </c>
      <c r="E38" s="34"/>
      <c r="F38" s="29"/>
      <c r="G38" s="29"/>
    </row>
    <row r="39" spans="1:7" ht="16.149999999999999" x14ac:dyDescent="0.45">
      <c r="A39" s="84" t="s">
        <v>35</v>
      </c>
      <c r="B39" s="1" t="s">
        <v>47</v>
      </c>
      <c r="C39" s="10">
        <v>47000</v>
      </c>
      <c r="D39" s="10">
        <v>3509000</v>
      </c>
      <c r="E39" s="34"/>
      <c r="F39" s="29"/>
      <c r="G39" s="29"/>
    </row>
    <row r="40" spans="1:7" ht="16.149999999999999" x14ac:dyDescent="0.45">
      <c r="A40" s="84" t="s">
        <v>35</v>
      </c>
      <c r="B40" s="1" t="s">
        <v>48</v>
      </c>
      <c r="C40" s="10">
        <v>74000</v>
      </c>
      <c r="D40" s="10">
        <v>11967000</v>
      </c>
      <c r="E40" s="34"/>
      <c r="F40" s="29"/>
      <c r="G40" s="29"/>
    </row>
    <row r="41" spans="1:7" ht="16.149999999999999" x14ac:dyDescent="0.45">
      <c r="A41" s="84" t="s">
        <v>35</v>
      </c>
      <c r="B41" s="1" t="s">
        <v>49</v>
      </c>
      <c r="C41" s="10">
        <v>38000</v>
      </c>
      <c r="D41" s="10">
        <v>13256000</v>
      </c>
      <c r="E41" s="34"/>
      <c r="F41" s="29"/>
      <c r="G41" s="29"/>
    </row>
    <row r="42" spans="1:7" ht="16.149999999999999" x14ac:dyDescent="0.45">
      <c r="A42" s="84" t="s">
        <v>35</v>
      </c>
      <c r="B42" s="1" t="s">
        <v>50</v>
      </c>
      <c r="C42" s="10">
        <v>21000</v>
      </c>
      <c r="D42" s="10">
        <v>14504000</v>
      </c>
      <c r="E42" s="34"/>
      <c r="F42" s="29"/>
      <c r="G42" s="29"/>
    </row>
    <row r="43" spans="1:7" ht="16.149999999999999" x14ac:dyDescent="0.45">
      <c r="A43" s="84" t="s">
        <v>35</v>
      </c>
      <c r="B43" s="1" t="s">
        <v>51</v>
      </c>
      <c r="C43" s="10">
        <v>19000</v>
      </c>
      <c r="D43" s="10">
        <v>39797000</v>
      </c>
      <c r="E43" s="34"/>
      <c r="F43" s="29"/>
      <c r="G43" s="29"/>
    </row>
    <row r="44" spans="1:7" ht="16.149999999999999" x14ac:dyDescent="0.45">
      <c r="A44" s="84" t="s">
        <v>35</v>
      </c>
      <c r="B44" s="1" t="s">
        <v>52</v>
      </c>
      <c r="C44" s="10">
        <v>5000</v>
      </c>
      <c r="D44" s="10">
        <v>67402000</v>
      </c>
      <c r="E44" s="34"/>
      <c r="F44" s="29"/>
      <c r="G44" s="29"/>
    </row>
    <row r="45" spans="1:7" x14ac:dyDescent="0.45">
      <c r="A45" s="84" t="s">
        <v>35</v>
      </c>
      <c r="B45" s="4" t="s">
        <v>59</v>
      </c>
      <c r="C45" s="50">
        <v>239000</v>
      </c>
      <c r="D45" s="50">
        <v>151453000</v>
      </c>
      <c r="E45" s="34"/>
      <c r="F45" s="29"/>
      <c r="G45" s="29"/>
    </row>
    <row r="46" spans="1:7" x14ac:dyDescent="0.45">
      <c r="A46" s="84" t="s">
        <v>36</v>
      </c>
      <c r="B46" s="40" t="s">
        <v>45</v>
      </c>
      <c r="C46" s="10">
        <v>10000</v>
      </c>
      <c r="D46" s="10" t="s">
        <v>222</v>
      </c>
      <c r="E46" s="34"/>
      <c r="F46" s="34"/>
      <c r="G46" s="29"/>
    </row>
    <row r="47" spans="1:7" ht="15" customHeight="1" x14ac:dyDescent="0.45">
      <c r="A47" s="84" t="s">
        <v>36</v>
      </c>
      <c r="B47" s="1" t="s">
        <v>46</v>
      </c>
      <c r="C47" s="10">
        <v>2000</v>
      </c>
      <c r="D47" s="10">
        <v>73000</v>
      </c>
      <c r="E47" s="34"/>
      <c r="F47" s="29"/>
      <c r="G47" s="29"/>
    </row>
    <row r="48" spans="1:7" ht="15" customHeight="1" x14ac:dyDescent="0.45">
      <c r="A48" s="84" t="s">
        <v>36</v>
      </c>
      <c r="B48" s="1" t="s">
        <v>47</v>
      </c>
      <c r="C48" s="10">
        <v>5000</v>
      </c>
      <c r="D48" s="10">
        <v>362000</v>
      </c>
      <c r="E48" s="34"/>
      <c r="F48" s="29"/>
      <c r="G48" s="29"/>
    </row>
    <row r="49" spans="1:7" ht="15" customHeight="1" x14ac:dyDescent="0.45">
      <c r="A49" s="84" t="s">
        <v>36</v>
      </c>
      <c r="B49" s="1" t="s">
        <v>48</v>
      </c>
      <c r="C49" s="10">
        <v>7000</v>
      </c>
      <c r="D49" s="10">
        <v>1036000</v>
      </c>
      <c r="E49" s="34"/>
      <c r="F49" s="29"/>
      <c r="G49" s="29"/>
    </row>
    <row r="50" spans="1:7" ht="16.149999999999999" x14ac:dyDescent="0.45">
      <c r="A50" s="84" t="s">
        <v>36</v>
      </c>
      <c r="B50" s="1" t="s">
        <v>49</v>
      </c>
      <c r="C50" s="10">
        <v>2000</v>
      </c>
      <c r="D50" s="10">
        <v>547000</v>
      </c>
      <c r="E50" s="34"/>
      <c r="F50" s="29"/>
      <c r="G50" s="29"/>
    </row>
    <row r="51" spans="1:7" ht="16.149999999999999" x14ac:dyDescent="0.45">
      <c r="A51" s="84" t="s">
        <v>36</v>
      </c>
      <c r="B51" s="1" t="s">
        <v>50</v>
      </c>
      <c r="C51" s="10"/>
      <c r="D51" s="10">
        <v>233000</v>
      </c>
      <c r="E51" s="34"/>
      <c r="F51" s="29"/>
      <c r="G51" s="29"/>
    </row>
    <row r="52" spans="1:7" ht="16.149999999999999" x14ac:dyDescent="0.45">
      <c r="A52" s="84" t="s">
        <v>36</v>
      </c>
      <c r="B52" s="1" t="s">
        <v>51</v>
      </c>
      <c r="C52" s="10"/>
      <c r="D52" s="10">
        <v>95000</v>
      </c>
      <c r="E52" s="34"/>
      <c r="F52" s="29"/>
      <c r="G52" s="29"/>
    </row>
    <row r="53" spans="1:7" ht="16.149999999999999" x14ac:dyDescent="0.45">
      <c r="A53" s="84" t="s">
        <v>36</v>
      </c>
      <c r="B53" s="1" t="s">
        <v>52</v>
      </c>
      <c r="C53" s="10"/>
      <c r="D53" s="10">
        <v>12000</v>
      </c>
      <c r="E53" s="34"/>
      <c r="F53" s="29"/>
      <c r="G53" s="29"/>
    </row>
    <row r="54" spans="1:7" x14ac:dyDescent="0.45">
      <c r="A54" s="84" t="s">
        <v>36</v>
      </c>
      <c r="B54" s="4" t="s">
        <v>59</v>
      </c>
      <c r="C54" s="50">
        <v>26000</v>
      </c>
      <c r="D54" s="50">
        <v>2360000</v>
      </c>
      <c r="E54" s="34"/>
      <c r="F54" s="29"/>
      <c r="G54" s="29"/>
    </row>
    <row r="55" spans="1:7" x14ac:dyDescent="0.45">
      <c r="A55" s="84" t="s">
        <v>37</v>
      </c>
      <c r="B55" s="40" t="s">
        <v>45</v>
      </c>
      <c r="C55" s="10">
        <v>132000</v>
      </c>
      <c r="D55" s="10" t="s">
        <v>222</v>
      </c>
      <c r="E55" s="34"/>
      <c r="F55" s="34"/>
      <c r="G55" s="29"/>
    </row>
    <row r="56" spans="1:7" ht="15" customHeight="1" x14ac:dyDescent="0.45">
      <c r="A56" s="84" t="s">
        <v>37</v>
      </c>
      <c r="B56" s="1" t="s">
        <v>46</v>
      </c>
      <c r="C56" s="10">
        <v>7000</v>
      </c>
      <c r="D56" s="10">
        <v>225000</v>
      </c>
      <c r="E56" s="34"/>
      <c r="F56" s="29"/>
      <c r="G56" s="29"/>
    </row>
    <row r="57" spans="1:7" ht="16.149999999999999" x14ac:dyDescent="0.45">
      <c r="A57" s="84" t="s">
        <v>37</v>
      </c>
      <c r="B57" s="1" t="s">
        <v>47</v>
      </c>
      <c r="C57" s="10">
        <v>13000</v>
      </c>
      <c r="D57" s="10">
        <v>982000</v>
      </c>
      <c r="E57" s="34"/>
      <c r="F57" s="29"/>
      <c r="G57" s="29"/>
    </row>
    <row r="58" spans="1:7" ht="16.149999999999999" x14ac:dyDescent="0.45">
      <c r="A58" s="84" t="s">
        <v>37</v>
      </c>
      <c r="B58" s="1" t="s">
        <v>48</v>
      </c>
      <c r="C58" s="10">
        <v>23000</v>
      </c>
      <c r="D58" s="10">
        <v>3650000</v>
      </c>
      <c r="E58" s="34"/>
      <c r="F58" s="29"/>
      <c r="G58" s="29"/>
    </row>
    <row r="59" spans="1:7" ht="16.149999999999999" x14ac:dyDescent="0.45">
      <c r="A59" s="84" t="s">
        <v>37</v>
      </c>
      <c r="B59" s="1" t="s">
        <v>49</v>
      </c>
      <c r="C59" s="10">
        <v>13000</v>
      </c>
      <c r="D59" s="10">
        <v>4390000</v>
      </c>
      <c r="E59" s="34"/>
      <c r="F59" s="29"/>
      <c r="G59" s="29"/>
    </row>
    <row r="60" spans="1:7" ht="16.149999999999999" x14ac:dyDescent="0.45">
      <c r="A60" s="84" t="s">
        <v>37</v>
      </c>
      <c r="B60" s="1" t="s">
        <v>50</v>
      </c>
      <c r="C60" s="10">
        <v>4000</v>
      </c>
      <c r="D60" s="10">
        <v>2969000</v>
      </c>
      <c r="E60" s="34"/>
      <c r="F60" s="29"/>
      <c r="G60" s="29"/>
    </row>
    <row r="61" spans="1:7" ht="16.149999999999999" x14ac:dyDescent="0.45">
      <c r="A61" s="84" t="s">
        <v>37</v>
      </c>
      <c r="B61" s="1" t="s">
        <v>51</v>
      </c>
      <c r="C61" s="10">
        <v>1000</v>
      </c>
      <c r="D61" s="10">
        <v>1106000</v>
      </c>
      <c r="E61" s="34"/>
      <c r="F61" s="29"/>
      <c r="G61" s="29"/>
    </row>
    <row r="62" spans="1:7" ht="16.149999999999999" x14ac:dyDescent="0.45">
      <c r="A62" s="84" t="s">
        <v>37</v>
      </c>
      <c r="B62" s="1" t="s">
        <v>52</v>
      </c>
      <c r="C62" s="10"/>
      <c r="D62" s="10">
        <v>6000</v>
      </c>
      <c r="E62" s="34"/>
      <c r="F62" s="29"/>
      <c r="G62" s="29"/>
    </row>
    <row r="63" spans="1:7" x14ac:dyDescent="0.45">
      <c r="A63" s="84" t="s">
        <v>37</v>
      </c>
      <c r="B63" s="4" t="s">
        <v>59</v>
      </c>
      <c r="C63" s="50">
        <v>193000</v>
      </c>
      <c r="D63" s="50">
        <v>13328000</v>
      </c>
      <c r="E63" s="34"/>
      <c r="F63" s="29"/>
      <c r="G63" s="29"/>
    </row>
    <row r="64" spans="1:7" x14ac:dyDescent="0.45">
      <c r="A64" s="84" t="s">
        <v>38</v>
      </c>
      <c r="B64" s="40" t="s">
        <v>45</v>
      </c>
      <c r="C64" s="10">
        <v>47000</v>
      </c>
      <c r="D64" s="10" t="s">
        <v>222</v>
      </c>
      <c r="E64" s="34"/>
      <c r="F64" s="34"/>
      <c r="G64" s="29"/>
    </row>
    <row r="65" spans="1:7" ht="15" customHeight="1" x14ac:dyDescent="0.45">
      <c r="A65" s="84" t="s">
        <v>38</v>
      </c>
      <c r="B65" s="1" t="s">
        <v>46</v>
      </c>
      <c r="C65" s="10">
        <v>115000</v>
      </c>
      <c r="D65" s="10">
        <v>3373000</v>
      </c>
      <c r="E65" s="34"/>
      <c r="F65" s="29"/>
      <c r="G65" s="29"/>
    </row>
    <row r="66" spans="1:7" ht="16.149999999999999" x14ac:dyDescent="0.45">
      <c r="A66" s="84" t="s">
        <v>38</v>
      </c>
      <c r="B66" s="1" t="s">
        <v>47</v>
      </c>
      <c r="C66" s="10">
        <v>71000</v>
      </c>
      <c r="D66" s="10">
        <v>5131000</v>
      </c>
      <c r="E66" s="34"/>
      <c r="F66" s="29"/>
      <c r="G66" s="29"/>
    </row>
    <row r="67" spans="1:7" ht="16.149999999999999" x14ac:dyDescent="0.45">
      <c r="A67" s="84" t="s">
        <v>38</v>
      </c>
      <c r="B67" s="1" t="s">
        <v>48</v>
      </c>
      <c r="C67" s="10">
        <v>70000</v>
      </c>
      <c r="D67" s="10">
        <v>11053000</v>
      </c>
      <c r="E67" s="34"/>
      <c r="F67" s="29"/>
      <c r="G67" s="29"/>
    </row>
    <row r="68" spans="1:7" ht="16.149999999999999" x14ac:dyDescent="0.45">
      <c r="A68" s="84" t="s">
        <v>38</v>
      </c>
      <c r="B68" s="1" t="s">
        <v>49</v>
      </c>
      <c r="C68" s="10">
        <v>29000</v>
      </c>
      <c r="D68" s="10">
        <v>10057000</v>
      </c>
      <c r="E68" s="34"/>
      <c r="F68" s="29"/>
      <c r="G68" s="29"/>
    </row>
    <row r="69" spans="1:7" ht="16.149999999999999" x14ac:dyDescent="0.45">
      <c r="A69" s="84" t="s">
        <v>38</v>
      </c>
      <c r="B69" s="1" t="s">
        <v>50</v>
      </c>
      <c r="C69" s="10">
        <v>14000</v>
      </c>
      <c r="D69" s="10">
        <v>10009000</v>
      </c>
      <c r="E69" s="34"/>
      <c r="F69" s="29"/>
      <c r="G69" s="29"/>
    </row>
    <row r="70" spans="1:7" ht="16.149999999999999" x14ac:dyDescent="0.45">
      <c r="A70" s="84" t="s">
        <v>38</v>
      </c>
      <c r="B70" s="1" t="s">
        <v>51</v>
      </c>
      <c r="C70" s="10">
        <v>10000</v>
      </c>
      <c r="D70" s="10">
        <v>19016000</v>
      </c>
      <c r="E70" s="34"/>
      <c r="F70" s="29"/>
      <c r="G70" s="29"/>
    </row>
    <row r="71" spans="1:7" ht="16.149999999999999" x14ac:dyDescent="0.45">
      <c r="A71" s="84" t="s">
        <v>38</v>
      </c>
      <c r="B71" s="1" t="s">
        <v>52</v>
      </c>
      <c r="C71" s="10">
        <v>2000</v>
      </c>
      <c r="D71" s="10">
        <v>17823000</v>
      </c>
      <c r="E71" s="34"/>
      <c r="F71" s="29"/>
      <c r="G71" s="29"/>
    </row>
    <row r="72" spans="1:7" x14ac:dyDescent="0.45">
      <c r="A72" s="84" t="s">
        <v>38</v>
      </c>
      <c r="B72" s="4" t="s">
        <v>59</v>
      </c>
      <c r="C72" s="50">
        <v>358000</v>
      </c>
      <c r="D72" s="50">
        <v>76461000</v>
      </c>
      <c r="E72" s="34"/>
      <c r="F72" s="29"/>
      <c r="G72" s="29"/>
    </row>
    <row r="73" spans="1:7" x14ac:dyDescent="0.45">
      <c r="A73" s="84" t="s">
        <v>39</v>
      </c>
      <c r="B73" s="40" t="s">
        <v>45</v>
      </c>
      <c r="C73" s="10">
        <v>14000</v>
      </c>
      <c r="D73" s="10" t="s">
        <v>222</v>
      </c>
      <c r="E73" s="34"/>
      <c r="F73" s="34"/>
      <c r="G73" s="29"/>
    </row>
    <row r="74" spans="1:7" ht="16.149999999999999" x14ac:dyDescent="0.45">
      <c r="A74" s="84" t="s">
        <v>39</v>
      </c>
      <c r="B74" s="1" t="s">
        <v>46</v>
      </c>
      <c r="C74" s="10">
        <v>131000</v>
      </c>
      <c r="D74" s="10">
        <v>4580000</v>
      </c>
      <c r="E74" s="34"/>
      <c r="F74" s="29"/>
      <c r="G74" s="29"/>
    </row>
    <row r="75" spans="1:7" ht="16.149999999999999" x14ac:dyDescent="0.45">
      <c r="A75" s="84" t="s">
        <v>39</v>
      </c>
      <c r="B75" s="1" t="s">
        <v>47</v>
      </c>
      <c r="C75" s="10">
        <v>174000</v>
      </c>
      <c r="D75" s="10">
        <v>12452000</v>
      </c>
      <c r="E75" s="34"/>
      <c r="F75" s="29"/>
      <c r="G75" s="29"/>
    </row>
    <row r="76" spans="1:7" ht="16.149999999999999" x14ac:dyDescent="0.45">
      <c r="A76" s="84" t="s">
        <v>39</v>
      </c>
      <c r="B76" s="1" t="s">
        <v>48</v>
      </c>
      <c r="C76" s="10">
        <v>118000</v>
      </c>
      <c r="D76" s="10">
        <v>17620000</v>
      </c>
      <c r="E76" s="34"/>
      <c r="F76" s="29"/>
      <c r="G76" s="29"/>
    </row>
    <row r="77" spans="1:7" ht="16.149999999999999" x14ac:dyDescent="0.45">
      <c r="A77" s="84" t="s">
        <v>39</v>
      </c>
      <c r="B77" s="1" t="s">
        <v>49</v>
      </c>
      <c r="C77" s="10">
        <v>32000</v>
      </c>
      <c r="D77" s="10">
        <v>11184000</v>
      </c>
      <c r="E77" s="34"/>
      <c r="F77" s="29"/>
      <c r="G77" s="29"/>
    </row>
    <row r="78" spans="1:7" ht="16.149999999999999" x14ac:dyDescent="0.45">
      <c r="A78" s="84" t="s">
        <v>39</v>
      </c>
      <c r="B78" s="1" t="s">
        <v>50</v>
      </c>
      <c r="C78" s="10">
        <v>15000</v>
      </c>
      <c r="D78" s="10">
        <v>10464000</v>
      </c>
      <c r="E78" s="34"/>
      <c r="F78" s="29"/>
      <c r="G78" s="29"/>
    </row>
    <row r="79" spans="1:7" ht="16.149999999999999" x14ac:dyDescent="0.45">
      <c r="A79" s="84" t="s">
        <v>39</v>
      </c>
      <c r="B79" s="1" t="s">
        <v>51</v>
      </c>
      <c r="C79" s="10">
        <v>12000</v>
      </c>
      <c r="D79" s="10">
        <v>24033000</v>
      </c>
      <c r="E79" s="34"/>
      <c r="F79" s="29"/>
      <c r="G79" s="29"/>
    </row>
    <row r="80" spans="1:7" ht="16.149999999999999" x14ac:dyDescent="0.45">
      <c r="A80" s="84" t="s">
        <v>39</v>
      </c>
      <c r="B80" s="1" t="s">
        <v>52</v>
      </c>
      <c r="C80" s="10">
        <v>2000</v>
      </c>
      <c r="D80" s="10">
        <v>19602000</v>
      </c>
      <c r="E80" s="34"/>
      <c r="F80" s="29"/>
      <c r="G80" s="29"/>
    </row>
    <row r="81" spans="1:7" x14ac:dyDescent="0.45">
      <c r="A81" s="84" t="s">
        <v>39</v>
      </c>
      <c r="B81" s="4" t="s">
        <v>59</v>
      </c>
      <c r="C81" s="50">
        <v>497000</v>
      </c>
      <c r="D81" s="50">
        <v>99934000</v>
      </c>
      <c r="E81" s="34"/>
      <c r="F81" s="29"/>
      <c r="G81" s="29"/>
    </row>
    <row r="82" spans="1:7" x14ac:dyDescent="0.45">
      <c r="A82" s="84" t="s">
        <v>40</v>
      </c>
      <c r="B82" s="40" t="s">
        <v>45</v>
      </c>
      <c r="C82" s="10">
        <v>13000</v>
      </c>
      <c r="D82" s="10" t="s">
        <v>222</v>
      </c>
      <c r="E82" s="34"/>
      <c r="F82" s="34"/>
      <c r="G82" s="29"/>
    </row>
    <row r="83" spans="1:7" ht="16.149999999999999" x14ac:dyDescent="0.45">
      <c r="A83" s="84" t="s">
        <v>40</v>
      </c>
      <c r="B83" s="1" t="s">
        <v>46</v>
      </c>
      <c r="C83" s="10">
        <v>23000</v>
      </c>
      <c r="D83" s="10">
        <v>743000</v>
      </c>
      <c r="E83" s="34"/>
      <c r="F83" s="29"/>
      <c r="G83" s="29"/>
    </row>
    <row r="84" spans="1:7" ht="16.149999999999999" x14ac:dyDescent="0.45">
      <c r="A84" s="84" t="s">
        <v>40</v>
      </c>
      <c r="B84" s="1" t="s">
        <v>47</v>
      </c>
      <c r="C84" s="10">
        <v>28000</v>
      </c>
      <c r="D84" s="10">
        <v>2075000</v>
      </c>
      <c r="E84" s="34"/>
      <c r="F84" s="29"/>
      <c r="G84" s="29"/>
    </row>
    <row r="85" spans="1:7" ht="16.149999999999999" x14ac:dyDescent="0.45">
      <c r="A85" s="84" t="s">
        <v>40</v>
      </c>
      <c r="B85" s="1" t="s">
        <v>48</v>
      </c>
      <c r="C85" s="10">
        <v>51000</v>
      </c>
      <c r="D85" s="10">
        <v>8511000</v>
      </c>
      <c r="E85" s="34"/>
      <c r="F85" s="29"/>
      <c r="G85" s="29"/>
    </row>
    <row r="86" spans="1:7" ht="16.149999999999999" x14ac:dyDescent="0.45">
      <c r="A86" s="84" t="s">
        <v>40</v>
      </c>
      <c r="B86" s="1" t="s">
        <v>49</v>
      </c>
      <c r="C86" s="10">
        <v>37000</v>
      </c>
      <c r="D86" s="10">
        <v>13375000</v>
      </c>
      <c r="E86" s="34"/>
      <c r="F86" s="29"/>
      <c r="G86" s="29"/>
    </row>
    <row r="87" spans="1:7" ht="16.149999999999999" x14ac:dyDescent="0.45">
      <c r="A87" s="84" t="s">
        <v>40</v>
      </c>
      <c r="B87" s="1" t="s">
        <v>50</v>
      </c>
      <c r="C87" s="10">
        <v>28000</v>
      </c>
      <c r="D87" s="10">
        <v>19776000</v>
      </c>
      <c r="E87" s="34"/>
      <c r="F87" s="29"/>
      <c r="G87" s="29"/>
    </row>
    <row r="88" spans="1:7" ht="16.149999999999999" x14ac:dyDescent="0.45">
      <c r="A88" s="84" t="s">
        <v>40</v>
      </c>
      <c r="B88" s="1" t="s">
        <v>51</v>
      </c>
      <c r="C88" s="10">
        <v>31000</v>
      </c>
      <c r="D88" s="10">
        <v>64767000</v>
      </c>
      <c r="E88" s="34"/>
      <c r="F88" s="29"/>
      <c r="G88" s="29"/>
    </row>
    <row r="89" spans="1:7" ht="16.149999999999999" x14ac:dyDescent="0.45">
      <c r="A89" s="84" t="s">
        <v>40</v>
      </c>
      <c r="B89" s="1" t="s">
        <v>52</v>
      </c>
      <c r="C89" s="10">
        <v>7000</v>
      </c>
      <c r="D89" s="10">
        <v>100377000</v>
      </c>
      <c r="E89" s="34"/>
      <c r="F89" s="29"/>
      <c r="G89" s="29"/>
    </row>
    <row r="90" spans="1:7" x14ac:dyDescent="0.45">
      <c r="A90" s="84" t="s">
        <v>40</v>
      </c>
      <c r="B90" s="4" t="s">
        <v>59</v>
      </c>
      <c r="C90" s="50">
        <v>218000</v>
      </c>
      <c r="D90" s="50">
        <v>209624000</v>
      </c>
      <c r="E90" s="34"/>
      <c r="F90" s="29"/>
      <c r="G90" s="29"/>
    </row>
    <row r="91" spans="1:7" x14ac:dyDescent="0.45">
      <c r="A91" s="84" t="s">
        <v>41</v>
      </c>
      <c r="B91" s="40" t="s">
        <v>45</v>
      </c>
      <c r="C91" s="24">
        <v>56000</v>
      </c>
      <c r="D91" s="10" t="s">
        <v>222</v>
      </c>
      <c r="E91" s="34"/>
      <c r="F91" s="34"/>
      <c r="G91" s="29"/>
    </row>
    <row r="92" spans="1:7" ht="16.149999999999999" x14ac:dyDescent="0.45">
      <c r="A92" s="84" t="s">
        <v>41</v>
      </c>
      <c r="B92" s="1" t="s">
        <v>46</v>
      </c>
      <c r="C92" s="24">
        <v>12000</v>
      </c>
      <c r="D92" s="78">
        <v>344000</v>
      </c>
      <c r="E92" s="34"/>
      <c r="F92" s="29"/>
      <c r="G92" s="29"/>
    </row>
    <row r="93" spans="1:7" ht="16.149999999999999" x14ac:dyDescent="0.45">
      <c r="A93" s="84" t="s">
        <v>41</v>
      </c>
      <c r="B93" s="1" t="s">
        <v>47</v>
      </c>
      <c r="C93" s="24">
        <v>10000</v>
      </c>
      <c r="D93" s="78">
        <v>715000</v>
      </c>
      <c r="E93" s="34"/>
      <c r="F93" s="29"/>
      <c r="G93" s="29"/>
    </row>
    <row r="94" spans="1:7" ht="16.149999999999999" x14ac:dyDescent="0.45">
      <c r="A94" s="84" t="s">
        <v>41</v>
      </c>
      <c r="B94" s="1" t="s">
        <v>48</v>
      </c>
      <c r="C94" s="24">
        <v>20000</v>
      </c>
      <c r="D94" s="78">
        <v>3295000</v>
      </c>
      <c r="E94" s="34"/>
      <c r="F94" s="29"/>
      <c r="G94" s="29"/>
    </row>
    <row r="95" spans="1:7" ht="16.149999999999999" x14ac:dyDescent="0.45">
      <c r="A95" s="84" t="s">
        <v>41</v>
      </c>
      <c r="B95" s="1" t="s">
        <v>49</v>
      </c>
      <c r="C95" s="24">
        <v>13000</v>
      </c>
      <c r="D95" s="78">
        <v>4605000</v>
      </c>
      <c r="E95" s="34"/>
      <c r="F95" s="29"/>
      <c r="G95" s="29"/>
    </row>
    <row r="96" spans="1:7" ht="16.149999999999999" x14ac:dyDescent="0.45">
      <c r="A96" s="84" t="s">
        <v>41</v>
      </c>
      <c r="B96" s="1" t="s">
        <v>50</v>
      </c>
      <c r="C96" s="24">
        <v>8000</v>
      </c>
      <c r="D96" s="78">
        <v>5333000</v>
      </c>
      <c r="E96" s="34"/>
      <c r="F96" s="29"/>
      <c r="G96" s="29"/>
    </row>
    <row r="97" spans="1:7" ht="16.149999999999999" x14ac:dyDescent="0.45">
      <c r="A97" s="84" t="s">
        <v>41</v>
      </c>
      <c r="B97" s="1" t="s">
        <v>51</v>
      </c>
      <c r="C97" s="24">
        <v>7000</v>
      </c>
      <c r="D97" s="78">
        <v>15181000</v>
      </c>
      <c r="E97" s="34"/>
      <c r="F97" s="29"/>
      <c r="G97" s="29"/>
    </row>
    <row r="98" spans="1:7" ht="16.149999999999999" x14ac:dyDescent="0.45">
      <c r="A98" s="84" t="s">
        <v>41</v>
      </c>
      <c r="B98" s="1" t="s">
        <v>52</v>
      </c>
      <c r="C98" s="24">
        <v>1000</v>
      </c>
      <c r="D98" s="78">
        <v>16926000</v>
      </c>
      <c r="E98" s="34"/>
      <c r="F98" s="29"/>
      <c r="G98" s="29"/>
    </row>
    <row r="99" spans="1:7" x14ac:dyDescent="0.45">
      <c r="A99" s="84" t="s">
        <v>41</v>
      </c>
      <c r="B99" s="4" t="s">
        <v>59</v>
      </c>
      <c r="C99" s="25">
        <v>127000</v>
      </c>
      <c r="D99" s="98">
        <v>46399000</v>
      </c>
      <c r="E99" s="34"/>
      <c r="F99" s="29"/>
      <c r="G99" s="29"/>
    </row>
    <row r="100" spans="1:7" x14ac:dyDescent="0.45">
      <c r="A100" s="54" t="s">
        <v>42</v>
      </c>
      <c r="B100" s="4" t="s">
        <v>42</v>
      </c>
      <c r="C100" s="50">
        <v>1755000</v>
      </c>
      <c r="D100" s="50">
        <v>618888000</v>
      </c>
      <c r="F100" s="29"/>
    </row>
    <row r="101" spans="1:7" x14ac:dyDescent="0.45">
      <c r="F101" s="29"/>
    </row>
    <row r="102" spans="1:7" x14ac:dyDescent="0.45">
      <c r="C102" s="51"/>
      <c r="D102" s="63"/>
    </row>
    <row r="103" spans="1:7" x14ac:dyDescent="0.45">
      <c r="B103" s="29"/>
      <c r="C103" s="29"/>
      <c r="D103" s="51"/>
    </row>
    <row r="104" spans="1:7" x14ac:dyDescent="0.45">
      <c r="A104" s="1"/>
      <c r="B104" s="29"/>
    </row>
    <row r="105" spans="1:7" x14ac:dyDescent="0.45">
      <c r="B105" s="29"/>
    </row>
    <row r="106" spans="1:7" x14ac:dyDescent="0.45">
      <c r="B106" s="29"/>
    </row>
    <row r="107" spans="1:7" x14ac:dyDescent="0.45">
      <c r="A107" s="1"/>
      <c r="B107" s="29"/>
    </row>
    <row r="108" spans="1:7" x14ac:dyDescent="0.45">
      <c r="B108" s="29"/>
    </row>
    <row r="109" spans="1:7" x14ac:dyDescent="0.45">
      <c r="B109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77CC-8A8C-4CFD-AB5D-2C0C1E354269}">
  <dimension ref="A1:G8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19" sqref="C19"/>
    </sheetView>
  </sheetViews>
  <sheetFormatPr defaultRowHeight="14.25" x14ac:dyDescent="0.45"/>
  <cols>
    <col min="1" max="1" width="32.59765625" customWidth="1"/>
    <col min="2" max="2" width="25" customWidth="1"/>
    <col min="3" max="3" width="22.06640625" style="48" customWidth="1"/>
    <col min="4" max="4" width="23" style="48" customWidth="1"/>
    <col min="6" max="6" width="11.33203125" bestFit="1" customWidth="1"/>
    <col min="7" max="7" width="11.86328125" customWidth="1"/>
  </cols>
  <sheetData>
    <row r="1" spans="1:7" ht="15.4" x14ac:dyDescent="0.45">
      <c r="A1" s="2" t="s">
        <v>125</v>
      </c>
    </row>
    <row r="2" spans="1:7" ht="15.4" x14ac:dyDescent="0.45">
      <c r="A2" s="2" t="s">
        <v>26</v>
      </c>
    </row>
    <row r="3" spans="1:7" ht="15.4" x14ac:dyDescent="0.45">
      <c r="A3" s="1" t="s">
        <v>178</v>
      </c>
      <c r="B3" s="35"/>
      <c r="C3" s="35"/>
      <c r="D3"/>
    </row>
    <row r="4" spans="1:7" ht="15.4" x14ac:dyDescent="0.45">
      <c r="A4" s="1" t="s">
        <v>27</v>
      </c>
      <c r="B4" s="35"/>
      <c r="C4" s="35"/>
      <c r="D4"/>
    </row>
    <row r="5" spans="1:7" x14ac:dyDescent="0.45">
      <c r="A5" s="1" t="s">
        <v>239</v>
      </c>
    </row>
    <row r="6" spans="1:7" s="101" customFormat="1" ht="15.4" x14ac:dyDescent="0.45">
      <c r="A6" s="1" t="s">
        <v>240</v>
      </c>
      <c r="B6" s="2"/>
      <c r="C6" s="49"/>
      <c r="D6" s="102"/>
    </row>
    <row r="7" spans="1:7" ht="15.4" x14ac:dyDescent="0.45">
      <c r="A7" s="1" t="s">
        <v>123</v>
      </c>
      <c r="B7" s="2"/>
      <c r="C7" s="49"/>
      <c r="F7" s="65"/>
    </row>
    <row r="8" spans="1:7" x14ac:dyDescent="0.45">
      <c r="A8" s="1" t="s">
        <v>168</v>
      </c>
    </row>
    <row r="9" spans="1:7" ht="45.75" customHeight="1" x14ac:dyDescent="0.45">
      <c r="A9" s="88" t="s">
        <v>174</v>
      </c>
      <c r="B9" s="4" t="s">
        <v>66</v>
      </c>
      <c r="C9" s="9" t="s">
        <v>28</v>
      </c>
      <c r="D9" s="9" t="s">
        <v>43</v>
      </c>
    </row>
    <row r="10" spans="1:7" x14ac:dyDescent="0.45">
      <c r="A10" s="85" t="s">
        <v>32</v>
      </c>
      <c r="B10" s="40" t="s">
        <v>45</v>
      </c>
      <c r="C10" s="7">
        <v>42000</v>
      </c>
      <c r="D10" s="7">
        <v>10544000</v>
      </c>
      <c r="F10" s="29"/>
      <c r="G10" s="29"/>
    </row>
    <row r="11" spans="1:7" x14ac:dyDescent="0.45">
      <c r="A11" s="85" t="s">
        <v>32</v>
      </c>
      <c r="B11" s="1" t="s">
        <v>154</v>
      </c>
      <c r="C11" s="7">
        <v>5000</v>
      </c>
      <c r="D11" s="7">
        <v>1897000</v>
      </c>
      <c r="F11" s="29"/>
      <c r="G11" s="29"/>
    </row>
    <row r="12" spans="1:7" x14ac:dyDescent="0.45">
      <c r="A12" s="85" t="s">
        <v>32</v>
      </c>
      <c r="B12" s="1" t="s">
        <v>164</v>
      </c>
      <c r="C12" s="7">
        <v>2000</v>
      </c>
      <c r="D12" s="7">
        <v>1223000</v>
      </c>
      <c r="F12" s="29"/>
      <c r="G12" s="29"/>
    </row>
    <row r="13" spans="1:7" x14ac:dyDescent="0.45">
      <c r="A13" s="85" t="s">
        <v>32</v>
      </c>
      <c r="B13" s="1" t="s">
        <v>68</v>
      </c>
      <c r="C13" s="7">
        <v>1000</v>
      </c>
      <c r="D13" s="7">
        <v>294000</v>
      </c>
      <c r="F13" s="29"/>
      <c r="G13" s="29"/>
    </row>
    <row r="14" spans="1:7" x14ac:dyDescent="0.45">
      <c r="A14" s="85" t="s">
        <v>32</v>
      </c>
      <c r="B14" s="1" t="s">
        <v>69</v>
      </c>
      <c r="C14" s="10"/>
      <c r="D14" s="7">
        <v>200000</v>
      </c>
      <c r="F14" s="29"/>
      <c r="G14" s="29"/>
    </row>
    <row r="15" spans="1:7" x14ac:dyDescent="0.45">
      <c r="A15" s="85" t="s">
        <v>32</v>
      </c>
      <c r="B15" s="1" t="s">
        <v>165</v>
      </c>
      <c r="C15" s="7">
        <v>2000</v>
      </c>
      <c r="D15" s="7">
        <v>1183000</v>
      </c>
      <c r="F15" s="29"/>
      <c r="G15" s="29"/>
    </row>
    <row r="16" spans="1:7" x14ac:dyDescent="0.45">
      <c r="A16" s="85" t="s">
        <v>32</v>
      </c>
      <c r="B16" s="4" t="s">
        <v>42</v>
      </c>
      <c r="C16" s="50">
        <v>52000</v>
      </c>
      <c r="D16" s="50">
        <v>15341000</v>
      </c>
      <c r="F16" s="29"/>
      <c r="G16" s="29"/>
    </row>
    <row r="17" spans="1:7" x14ac:dyDescent="0.45">
      <c r="A17" s="85" t="s">
        <v>33</v>
      </c>
      <c r="B17" s="40" t="s">
        <v>45</v>
      </c>
      <c r="C17" s="10">
        <v>27000</v>
      </c>
      <c r="D17" s="10">
        <v>2151000</v>
      </c>
      <c r="F17" s="29"/>
      <c r="G17" s="29"/>
    </row>
    <row r="18" spans="1:7" x14ac:dyDescent="0.45">
      <c r="A18" s="85" t="s">
        <v>33</v>
      </c>
      <c r="B18" s="1" t="s">
        <v>154</v>
      </c>
      <c r="C18" s="10">
        <v>2000</v>
      </c>
      <c r="D18" s="10">
        <v>219000</v>
      </c>
      <c r="F18" s="29"/>
      <c r="G18" s="29"/>
    </row>
    <row r="19" spans="1:7" x14ac:dyDescent="0.45">
      <c r="A19" s="85" t="s">
        <v>33</v>
      </c>
      <c r="B19" s="1" t="s">
        <v>164</v>
      </c>
      <c r="C19" s="10">
        <v>4000</v>
      </c>
      <c r="D19" s="10">
        <v>701000</v>
      </c>
      <c r="F19" s="29"/>
      <c r="G19" s="29"/>
    </row>
    <row r="20" spans="1:7" x14ac:dyDescent="0.45">
      <c r="A20" s="85" t="s">
        <v>33</v>
      </c>
      <c r="B20" s="1" t="s">
        <v>68</v>
      </c>
      <c r="C20" s="10">
        <v>3000</v>
      </c>
      <c r="D20" s="10">
        <v>352000</v>
      </c>
      <c r="F20" s="29"/>
      <c r="G20" s="29"/>
    </row>
    <row r="21" spans="1:7" x14ac:dyDescent="0.45">
      <c r="A21" s="85" t="s">
        <v>33</v>
      </c>
      <c r="B21" s="1" t="s">
        <v>69</v>
      </c>
      <c r="C21" s="10">
        <v>1000</v>
      </c>
      <c r="D21" s="10">
        <v>91000</v>
      </c>
      <c r="F21" s="29"/>
      <c r="G21" s="29"/>
    </row>
    <row r="22" spans="1:7" x14ac:dyDescent="0.45">
      <c r="A22" s="85" t="s">
        <v>33</v>
      </c>
      <c r="B22" s="1" t="s">
        <v>165</v>
      </c>
      <c r="C22" s="10">
        <v>3000</v>
      </c>
      <c r="D22" s="10">
        <v>328000</v>
      </c>
      <c r="F22" s="29"/>
      <c r="G22" s="29"/>
    </row>
    <row r="23" spans="1:7" x14ac:dyDescent="0.45">
      <c r="A23" s="85" t="s">
        <v>33</v>
      </c>
      <c r="B23" s="4" t="s">
        <v>42</v>
      </c>
      <c r="C23" s="50">
        <v>40000</v>
      </c>
      <c r="D23" s="50">
        <v>3841000</v>
      </c>
      <c r="F23" s="29"/>
      <c r="G23" s="29"/>
    </row>
    <row r="24" spans="1:7" x14ac:dyDescent="0.45">
      <c r="A24" s="85" t="s">
        <v>34</v>
      </c>
      <c r="B24" s="40" t="s">
        <v>45</v>
      </c>
      <c r="C24" s="10">
        <v>2000</v>
      </c>
      <c r="D24" s="10">
        <v>99000</v>
      </c>
      <c r="F24" s="29"/>
      <c r="G24" s="29"/>
    </row>
    <row r="25" spans="1:7" x14ac:dyDescent="0.45">
      <c r="A25" s="85" t="s">
        <v>34</v>
      </c>
      <c r="B25" s="1" t="s">
        <v>154</v>
      </c>
      <c r="C25" s="10"/>
      <c r="D25" s="10">
        <v>3000</v>
      </c>
      <c r="F25" s="29"/>
      <c r="G25" s="29"/>
    </row>
    <row r="26" spans="1:7" x14ac:dyDescent="0.45">
      <c r="A26" s="85" t="s">
        <v>34</v>
      </c>
      <c r="B26" s="1" t="s">
        <v>164</v>
      </c>
      <c r="C26" s="10"/>
      <c r="D26" s="10" t="s">
        <v>222</v>
      </c>
      <c r="F26" s="29"/>
      <c r="G26" s="29"/>
    </row>
    <row r="27" spans="1:7" x14ac:dyDescent="0.45">
      <c r="A27" s="85" t="s">
        <v>34</v>
      </c>
      <c r="B27" s="1" t="s">
        <v>68</v>
      </c>
      <c r="C27" s="10"/>
      <c r="D27" s="10" t="s">
        <v>222</v>
      </c>
      <c r="F27" s="29"/>
      <c r="G27" s="29"/>
    </row>
    <row r="28" spans="1:7" x14ac:dyDescent="0.45">
      <c r="A28" s="85" t="s">
        <v>34</v>
      </c>
      <c r="B28" s="1" t="s">
        <v>69</v>
      </c>
      <c r="C28" s="10"/>
      <c r="D28" s="10"/>
      <c r="F28" s="29"/>
      <c r="G28" s="29"/>
    </row>
    <row r="29" spans="1:7" x14ac:dyDescent="0.45">
      <c r="A29" s="85" t="s">
        <v>34</v>
      </c>
      <c r="B29" s="1" t="s">
        <v>165</v>
      </c>
      <c r="C29" s="10">
        <v>2000</v>
      </c>
      <c r="D29" s="10">
        <v>45000</v>
      </c>
      <c r="F29" s="29"/>
      <c r="G29" s="29"/>
    </row>
    <row r="30" spans="1:7" x14ac:dyDescent="0.45">
      <c r="A30" s="85" t="s">
        <v>34</v>
      </c>
      <c r="B30" s="4" t="s">
        <v>42</v>
      </c>
      <c r="C30" s="50">
        <v>4000</v>
      </c>
      <c r="D30" s="50">
        <v>147000</v>
      </c>
      <c r="F30" s="29"/>
      <c r="G30" s="29"/>
    </row>
    <row r="31" spans="1:7" x14ac:dyDescent="0.45">
      <c r="A31" s="85" t="s">
        <v>35</v>
      </c>
      <c r="B31" s="40" t="s">
        <v>45</v>
      </c>
      <c r="C31" s="10">
        <v>165000</v>
      </c>
      <c r="D31" s="10">
        <v>79778000</v>
      </c>
      <c r="F31" s="29"/>
      <c r="G31" s="29"/>
    </row>
    <row r="32" spans="1:7" x14ac:dyDescent="0.45">
      <c r="A32" s="85" t="s">
        <v>35</v>
      </c>
      <c r="B32" s="1" t="s">
        <v>154</v>
      </c>
      <c r="C32" s="10">
        <v>47000</v>
      </c>
      <c r="D32" s="10">
        <v>15981000</v>
      </c>
      <c r="F32" s="29"/>
      <c r="G32" s="29"/>
    </row>
    <row r="33" spans="1:7" x14ac:dyDescent="0.45">
      <c r="A33" s="85" t="s">
        <v>35</v>
      </c>
      <c r="B33" s="1" t="s">
        <v>164</v>
      </c>
      <c r="C33" s="10">
        <v>17000</v>
      </c>
      <c r="D33" s="10">
        <v>16564000</v>
      </c>
      <c r="F33" s="29"/>
      <c r="G33" s="29"/>
    </row>
    <row r="34" spans="1:7" x14ac:dyDescent="0.45">
      <c r="A34" s="85" t="s">
        <v>35</v>
      </c>
      <c r="B34" s="1" t="s">
        <v>68</v>
      </c>
      <c r="C34" s="10">
        <v>5000</v>
      </c>
      <c r="D34" s="10">
        <v>18008000</v>
      </c>
      <c r="F34" s="29"/>
      <c r="G34" s="29"/>
    </row>
    <row r="35" spans="1:7" x14ac:dyDescent="0.45">
      <c r="A35" s="85" t="s">
        <v>35</v>
      </c>
      <c r="B35" s="1" t="s">
        <v>69</v>
      </c>
      <c r="C35" s="10">
        <v>2000</v>
      </c>
      <c r="D35" s="10">
        <v>11240000</v>
      </c>
      <c r="F35" s="29"/>
      <c r="G35" s="29"/>
    </row>
    <row r="36" spans="1:7" x14ac:dyDescent="0.45">
      <c r="A36" s="85" t="s">
        <v>35</v>
      </c>
      <c r="B36" s="1" t="s">
        <v>165</v>
      </c>
      <c r="C36" s="10">
        <v>3000</v>
      </c>
      <c r="D36" s="10">
        <v>9883000</v>
      </c>
      <c r="F36" s="29"/>
      <c r="G36" s="29"/>
    </row>
    <row r="37" spans="1:7" x14ac:dyDescent="0.45">
      <c r="A37" s="85" t="s">
        <v>35</v>
      </c>
      <c r="B37" s="4" t="s">
        <v>42</v>
      </c>
      <c r="C37" s="50">
        <v>239000</v>
      </c>
      <c r="D37" s="50">
        <v>151453000</v>
      </c>
      <c r="F37" s="29"/>
      <c r="G37" s="29"/>
    </row>
    <row r="38" spans="1:7" x14ac:dyDescent="0.45">
      <c r="A38" s="85" t="s">
        <v>36</v>
      </c>
      <c r="B38" s="40" t="s">
        <v>45</v>
      </c>
      <c r="C38" s="10">
        <v>14000</v>
      </c>
      <c r="D38" s="10">
        <v>1086000</v>
      </c>
      <c r="F38" s="29"/>
      <c r="G38" s="29"/>
    </row>
    <row r="39" spans="1:7" ht="15" customHeight="1" x14ac:dyDescent="0.45">
      <c r="A39" s="85" t="s">
        <v>36</v>
      </c>
      <c r="B39" s="1" t="s">
        <v>154</v>
      </c>
      <c r="C39" s="10">
        <v>4000</v>
      </c>
      <c r="D39" s="10">
        <v>399000</v>
      </c>
      <c r="F39" s="29"/>
      <c r="G39" s="29"/>
    </row>
    <row r="40" spans="1:7" ht="15" customHeight="1" x14ac:dyDescent="0.45">
      <c r="A40" s="85" t="s">
        <v>36</v>
      </c>
      <c r="B40" s="1" t="s">
        <v>164</v>
      </c>
      <c r="C40" s="10">
        <v>4000</v>
      </c>
      <c r="D40" s="10">
        <v>519000</v>
      </c>
      <c r="F40" s="29"/>
      <c r="G40" s="29"/>
    </row>
    <row r="41" spans="1:7" ht="15" customHeight="1" x14ac:dyDescent="0.45">
      <c r="A41" s="85" t="s">
        <v>36</v>
      </c>
      <c r="B41" s="1" t="s">
        <v>68</v>
      </c>
      <c r="C41" s="10">
        <v>1000</v>
      </c>
      <c r="D41" s="10">
        <v>111000</v>
      </c>
      <c r="F41" s="29"/>
      <c r="G41" s="29"/>
    </row>
    <row r="42" spans="1:7" x14ac:dyDescent="0.45">
      <c r="A42" s="85" t="s">
        <v>36</v>
      </c>
      <c r="B42" s="1" t="s">
        <v>69</v>
      </c>
      <c r="C42" s="10"/>
      <c r="D42" s="10">
        <v>35000</v>
      </c>
      <c r="F42" s="29"/>
      <c r="G42" s="29"/>
    </row>
    <row r="43" spans="1:7" x14ac:dyDescent="0.45">
      <c r="A43" s="85" t="s">
        <v>36</v>
      </c>
      <c r="B43" s="1" t="s">
        <v>165</v>
      </c>
      <c r="C43" s="10">
        <v>2000</v>
      </c>
      <c r="D43" s="10">
        <v>210000</v>
      </c>
      <c r="F43" s="29"/>
      <c r="G43" s="29"/>
    </row>
    <row r="44" spans="1:7" x14ac:dyDescent="0.45">
      <c r="A44" s="85" t="s">
        <v>36</v>
      </c>
      <c r="B44" s="4" t="s">
        <v>42</v>
      </c>
      <c r="C44" s="50">
        <v>26000</v>
      </c>
      <c r="D44" s="50">
        <v>2360000</v>
      </c>
      <c r="F44" s="29"/>
      <c r="G44" s="29"/>
    </row>
    <row r="45" spans="1:7" x14ac:dyDescent="0.45">
      <c r="A45" s="85" t="s">
        <v>37</v>
      </c>
      <c r="B45" s="40" t="s">
        <v>45</v>
      </c>
      <c r="C45" s="10">
        <v>150000</v>
      </c>
      <c r="D45" s="10">
        <v>7552000</v>
      </c>
      <c r="F45" s="29"/>
      <c r="G45" s="29"/>
    </row>
    <row r="46" spans="1:7" ht="15" customHeight="1" x14ac:dyDescent="0.45">
      <c r="A46" s="85" t="s">
        <v>37</v>
      </c>
      <c r="B46" s="1" t="s">
        <v>154</v>
      </c>
      <c r="C46" s="10">
        <v>25000</v>
      </c>
      <c r="D46" s="10">
        <v>2946000</v>
      </c>
      <c r="F46" s="29"/>
      <c r="G46" s="29"/>
    </row>
    <row r="47" spans="1:7" x14ac:dyDescent="0.45">
      <c r="A47" s="85" t="s">
        <v>37</v>
      </c>
      <c r="B47" s="1" t="s">
        <v>164</v>
      </c>
      <c r="C47" s="10">
        <v>10000</v>
      </c>
      <c r="D47" s="10">
        <v>1572000</v>
      </c>
      <c r="F47" s="29"/>
      <c r="G47" s="29"/>
    </row>
    <row r="48" spans="1:7" x14ac:dyDescent="0.45">
      <c r="A48" s="85" t="s">
        <v>37</v>
      </c>
      <c r="B48" s="1" t="s">
        <v>68</v>
      </c>
      <c r="C48" s="10">
        <v>2000</v>
      </c>
      <c r="D48" s="10">
        <v>255000</v>
      </c>
      <c r="F48" s="29"/>
      <c r="G48" s="29"/>
    </row>
    <row r="49" spans="1:7" x14ac:dyDescent="0.45">
      <c r="A49" s="85" t="s">
        <v>37</v>
      </c>
      <c r="B49" s="1" t="s">
        <v>69</v>
      </c>
      <c r="C49" s="10">
        <v>1000</v>
      </c>
      <c r="D49" s="10">
        <v>203000</v>
      </c>
      <c r="F49" s="29"/>
      <c r="G49" s="29"/>
    </row>
    <row r="50" spans="1:7" x14ac:dyDescent="0.45">
      <c r="A50" s="85" t="s">
        <v>37</v>
      </c>
      <c r="B50" s="1" t="s">
        <v>165</v>
      </c>
      <c r="C50" s="10">
        <v>5000</v>
      </c>
      <c r="D50" s="10">
        <v>799000</v>
      </c>
      <c r="F50" s="29"/>
      <c r="G50" s="29"/>
    </row>
    <row r="51" spans="1:7" x14ac:dyDescent="0.45">
      <c r="A51" s="85" t="s">
        <v>37</v>
      </c>
      <c r="B51" s="4" t="s">
        <v>42</v>
      </c>
      <c r="C51" s="50">
        <v>193000</v>
      </c>
      <c r="D51" s="50">
        <v>13328000</v>
      </c>
      <c r="F51" s="29"/>
      <c r="G51" s="29"/>
    </row>
    <row r="52" spans="1:7" x14ac:dyDescent="0.45">
      <c r="A52" s="85" t="s">
        <v>38</v>
      </c>
      <c r="B52" s="40" t="s">
        <v>45</v>
      </c>
      <c r="C52" s="10">
        <v>273000</v>
      </c>
      <c r="D52" s="10">
        <v>43497000</v>
      </c>
      <c r="F52" s="29"/>
      <c r="G52" s="29"/>
    </row>
    <row r="53" spans="1:7" ht="15" customHeight="1" x14ac:dyDescent="0.45">
      <c r="A53" s="85" t="s">
        <v>38</v>
      </c>
      <c r="B53" s="1" t="s">
        <v>154</v>
      </c>
      <c r="C53" s="10">
        <v>47000</v>
      </c>
      <c r="D53" s="10">
        <v>8060000</v>
      </c>
      <c r="F53" s="29"/>
      <c r="G53" s="29"/>
    </row>
    <row r="54" spans="1:7" x14ac:dyDescent="0.45">
      <c r="A54" s="85" t="s">
        <v>38</v>
      </c>
      <c r="B54" s="1" t="s">
        <v>164</v>
      </c>
      <c r="C54" s="10">
        <v>19000</v>
      </c>
      <c r="D54" s="10">
        <v>5242000</v>
      </c>
      <c r="F54" s="29"/>
      <c r="G54" s="29"/>
    </row>
    <row r="55" spans="1:7" x14ac:dyDescent="0.45">
      <c r="A55" s="85" t="s">
        <v>38</v>
      </c>
      <c r="B55" s="1" t="s">
        <v>68</v>
      </c>
      <c r="C55" s="10">
        <v>8000</v>
      </c>
      <c r="D55" s="10">
        <v>4817000</v>
      </c>
      <c r="F55" s="29"/>
      <c r="G55" s="29"/>
    </row>
    <row r="56" spans="1:7" x14ac:dyDescent="0.45">
      <c r="A56" s="85" t="s">
        <v>38</v>
      </c>
      <c r="B56" s="1" t="s">
        <v>69</v>
      </c>
      <c r="C56" s="10">
        <v>4000</v>
      </c>
      <c r="D56" s="10">
        <v>3459000</v>
      </c>
      <c r="F56" s="29"/>
      <c r="G56" s="29"/>
    </row>
    <row r="57" spans="1:7" x14ac:dyDescent="0.45">
      <c r="A57" s="85" t="s">
        <v>38</v>
      </c>
      <c r="B57" s="1" t="s">
        <v>165</v>
      </c>
      <c r="C57" s="10">
        <v>8000</v>
      </c>
      <c r="D57" s="10">
        <v>11386000</v>
      </c>
      <c r="F57" s="29"/>
      <c r="G57" s="29"/>
    </row>
    <row r="58" spans="1:7" x14ac:dyDescent="0.45">
      <c r="A58" s="85" t="s">
        <v>38</v>
      </c>
      <c r="B58" s="4" t="s">
        <v>42</v>
      </c>
      <c r="C58" s="50">
        <v>358000</v>
      </c>
      <c r="D58" s="50">
        <v>76461000</v>
      </c>
      <c r="F58" s="29"/>
      <c r="G58" s="29"/>
    </row>
    <row r="59" spans="1:7" x14ac:dyDescent="0.45">
      <c r="A59" s="85" t="s">
        <v>39</v>
      </c>
      <c r="B59" s="40" t="s">
        <v>45</v>
      </c>
      <c r="C59" s="10">
        <v>290000</v>
      </c>
      <c r="D59" s="10">
        <v>47048000</v>
      </c>
      <c r="F59" s="29"/>
      <c r="G59" s="29"/>
    </row>
    <row r="60" spans="1:7" x14ac:dyDescent="0.45">
      <c r="A60" s="85" t="s">
        <v>39</v>
      </c>
      <c r="B60" s="1" t="s">
        <v>154</v>
      </c>
      <c r="C60" s="10">
        <v>130000</v>
      </c>
      <c r="D60" s="10">
        <v>12386000</v>
      </c>
      <c r="F60" s="29"/>
      <c r="G60" s="29"/>
    </row>
    <row r="61" spans="1:7" x14ac:dyDescent="0.45">
      <c r="A61" s="85" t="s">
        <v>39</v>
      </c>
      <c r="B61" s="1" t="s">
        <v>164</v>
      </c>
      <c r="C61" s="10">
        <v>18000</v>
      </c>
      <c r="D61" s="10">
        <v>3556000</v>
      </c>
      <c r="F61" s="29"/>
      <c r="G61" s="29"/>
    </row>
    <row r="62" spans="1:7" x14ac:dyDescent="0.45">
      <c r="A62" s="85" t="s">
        <v>39</v>
      </c>
      <c r="B62" s="1" t="s">
        <v>68</v>
      </c>
      <c r="C62" s="10">
        <v>8000</v>
      </c>
      <c r="D62" s="10">
        <v>2313000</v>
      </c>
      <c r="F62" s="29"/>
      <c r="G62" s="29"/>
    </row>
    <row r="63" spans="1:7" x14ac:dyDescent="0.45">
      <c r="A63" s="85" t="s">
        <v>39</v>
      </c>
      <c r="B63" s="1" t="s">
        <v>69</v>
      </c>
      <c r="C63" s="10">
        <v>7000</v>
      </c>
      <c r="D63" s="10">
        <v>2213000</v>
      </c>
      <c r="F63" s="29"/>
      <c r="G63" s="29"/>
    </row>
    <row r="64" spans="1:7" x14ac:dyDescent="0.45">
      <c r="A64" s="85" t="s">
        <v>39</v>
      </c>
      <c r="B64" s="1" t="s">
        <v>165</v>
      </c>
      <c r="C64" s="10">
        <v>44000</v>
      </c>
      <c r="D64" s="10">
        <v>32417000</v>
      </c>
      <c r="F64" s="29"/>
      <c r="G64" s="29"/>
    </row>
    <row r="65" spans="1:7" x14ac:dyDescent="0.45">
      <c r="A65" s="85" t="s">
        <v>39</v>
      </c>
      <c r="B65" s="4" t="s">
        <v>42</v>
      </c>
      <c r="C65" s="50">
        <v>497000</v>
      </c>
      <c r="D65" s="50">
        <v>99934000</v>
      </c>
      <c r="F65" s="29"/>
      <c r="G65" s="29"/>
    </row>
    <row r="66" spans="1:7" x14ac:dyDescent="0.45">
      <c r="A66" s="85" t="s">
        <v>40</v>
      </c>
      <c r="B66" s="40" t="s">
        <v>45</v>
      </c>
      <c r="C66" s="10">
        <v>159000</v>
      </c>
      <c r="D66" s="10">
        <v>130716000</v>
      </c>
      <c r="F66" s="29"/>
      <c r="G66" s="29"/>
    </row>
    <row r="67" spans="1:7" x14ac:dyDescent="0.45">
      <c r="A67" s="85" t="s">
        <v>40</v>
      </c>
      <c r="B67" s="1" t="s">
        <v>154</v>
      </c>
      <c r="C67" s="10">
        <v>31000</v>
      </c>
      <c r="D67" s="10">
        <v>17545000</v>
      </c>
      <c r="F67" s="29"/>
      <c r="G67" s="29"/>
    </row>
    <row r="68" spans="1:7" x14ac:dyDescent="0.45">
      <c r="A68" s="85" t="s">
        <v>40</v>
      </c>
      <c r="B68" s="1" t="s">
        <v>164</v>
      </c>
      <c r="C68" s="10">
        <v>14000</v>
      </c>
      <c r="D68" s="10">
        <v>16867000</v>
      </c>
      <c r="F68" s="29"/>
      <c r="G68" s="29"/>
    </row>
    <row r="69" spans="1:7" x14ac:dyDescent="0.45">
      <c r="A69" s="85" t="s">
        <v>40</v>
      </c>
      <c r="B69" s="1" t="s">
        <v>68</v>
      </c>
      <c r="C69" s="10">
        <v>5000</v>
      </c>
      <c r="D69" s="10">
        <v>13102000</v>
      </c>
      <c r="F69" s="29"/>
      <c r="G69" s="29"/>
    </row>
    <row r="70" spans="1:7" x14ac:dyDescent="0.45">
      <c r="A70" s="85" t="s">
        <v>40</v>
      </c>
      <c r="B70" s="1" t="s">
        <v>69</v>
      </c>
      <c r="C70" s="10">
        <v>2000</v>
      </c>
      <c r="D70" s="10">
        <v>8921000</v>
      </c>
      <c r="F70" s="29"/>
      <c r="G70" s="29"/>
    </row>
    <row r="71" spans="1:7" x14ac:dyDescent="0.45">
      <c r="A71" s="85" t="s">
        <v>40</v>
      </c>
      <c r="B71" s="1" t="s">
        <v>165</v>
      </c>
      <c r="C71" s="10">
        <v>6000</v>
      </c>
      <c r="D71" s="10">
        <v>22474000</v>
      </c>
      <c r="F71" s="29"/>
      <c r="G71" s="29"/>
    </row>
    <row r="72" spans="1:7" x14ac:dyDescent="0.45">
      <c r="A72" s="85" t="s">
        <v>40</v>
      </c>
      <c r="B72" s="4" t="s">
        <v>42</v>
      </c>
      <c r="C72" s="50">
        <v>218000</v>
      </c>
      <c r="D72" s="50">
        <v>209624000</v>
      </c>
      <c r="F72" s="29"/>
      <c r="G72" s="29"/>
    </row>
    <row r="73" spans="1:7" x14ac:dyDescent="0.45">
      <c r="A73" s="85" t="s">
        <v>41</v>
      </c>
      <c r="B73" s="40" t="s">
        <v>45</v>
      </c>
      <c r="C73" s="10">
        <v>103000</v>
      </c>
      <c r="D73" s="10">
        <v>27728000</v>
      </c>
      <c r="F73" s="29"/>
      <c r="G73" s="29"/>
    </row>
    <row r="74" spans="1:7" x14ac:dyDescent="0.45">
      <c r="A74" s="85" t="s">
        <v>41</v>
      </c>
      <c r="B74" s="1" t="s">
        <v>154</v>
      </c>
      <c r="C74" s="10">
        <v>13000</v>
      </c>
      <c r="D74" s="10">
        <v>4650000</v>
      </c>
      <c r="F74" s="29"/>
      <c r="G74" s="29"/>
    </row>
    <row r="75" spans="1:7" x14ac:dyDescent="0.45">
      <c r="A75" s="85" t="s">
        <v>41</v>
      </c>
      <c r="B75" s="1" t="s">
        <v>164</v>
      </c>
      <c r="C75" s="10">
        <v>4000</v>
      </c>
      <c r="D75" s="10">
        <v>3389000</v>
      </c>
      <c r="F75" s="29"/>
      <c r="G75" s="29"/>
    </row>
    <row r="76" spans="1:7" x14ac:dyDescent="0.45">
      <c r="A76" s="85" t="s">
        <v>41</v>
      </c>
      <c r="B76" s="1" t="s">
        <v>68</v>
      </c>
      <c r="C76" s="10">
        <v>2000</v>
      </c>
      <c r="D76" s="10">
        <v>2861000</v>
      </c>
      <c r="F76" s="29"/>
      <c r="G76" s="29"/>
    </row>
    <row r="77" spans="1:7" x14ac:dyDescent="0.45">
      <c r="A77" s="85" t="s">
        <v>41</v>
      </c>
      <c r="B77" s="1" t="s">
        <v>69</v>
      </c>
      <c r="C77" s="10">
        <v>1000</v>
      </c>
      <c r="D77" s="10">
        <v>2533000</v>
      </c>
      <c r="F77" s="29"/>
      <c r="G77" s="29"/>
    </row>
    <row r="78" spans="1:7" x14ac:dyDescent="0.45">
      <c r="A78" s="85" t="s">
        <v>41</v>
      </c>
      <c r="B78" s="1" t="s">
        <v>165</v>
      </c>
      <c r="C78" s="10">
        <v>4000</v>
      </c>
      <c r="D78" s="10">
        <v>5238000</v>
      </c>
      <c r="F78" s="29"/>
      <c r="G78" s="29"/>
    </row>
    <row r="79" spans="1:7" x14ac:dyDescent="0.45">
      <c r="A79" s="85" t="s">
        <v>41</v>
      </c>
      <c r="B79" s="4" t="s">
        <v>42</v>
      </c>
      <c r="C79" s="50">
        <v>127000</v>
      </c>
      <c r="D79" s="50">
        <v>46399000</v>
      </c>
      <c r="F79" s="29"/>
      <c r="G79" s="29"/>
    </row>
    <row r="80" spans="1:7" x14ac:dyDescent="0.45">
      <c r="A80" s="54" t="s">
        <v>42</v>
      </c>
      <c r="B80" s="4" t="s">
        <v>42</v>
      </c>
      <c r="C80" s="50">
        <v>1755000</v>
      </c>
      <c r="D80" s="50">
        <v>618888000</v>
      </c>
      <c r="F80" s="29"/>
      <c r="G80" s="29"/>
    </row>
    <row r="82" spans="3:3" x14ac:dyDescent="0.45">
      <c r="C82" s="51"/>
    </row>
  </sheetData>
  <phoneticPr fontId="18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4C8F-DC3E-4977-8592-41EADDCEFB4A}">
  <dimension ref="A1:J73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7" sqref="C17"/>
    </sheetView>
  </sheetViews>
  <sheetFormatPr defaultRowHeight="14.25" x14ac:dyDescent="0.45"/>
  <cols>
    <col min="1" max="1" width="33.3984375" customWidth="1"/>
    <col min="2" max="2" width="19.73046875" bestFit="1" customWidth="1"/>
    <col min="3" max="3" width="22.06640625" customWidth="1"/>
    <col min="4" max="4" width="22.53125" customWidth="1"/>
    <col min="6" max="6" width="18.1328125" customWidth="1"/>
    <col min="7" max="7" width="15.265625" customWidth="1"/>
  </cols>
  <sheetData>
    <row r="1" spans="1:10" ht="15.4" x14ac:dyDescent="0.45">
      <c r="A1" s="2" t="s">
        <v>131</v>
      </c>
      <c r="C1" s="48"/>
      <c r="D1" s="48"/>
      <c r="F1" s="48"/>
      <c r="G1" s="48"/>
    </row>
    <row r="2" spans="1:10" ht="15.4" x14ac:dyDescent="0.45">
      <c r="A2" s="2" t="s">
        <v>26</v>
      </c>
      <c r="C2" s="48"/>
      <c r="D2" s="48"/>
      <c r="F2" s="48"/>
      <c r="G2" s="48"/>
    </row>
    <row r="3" spans="1:10" ht="15.4" x14ac:dyDescent="0.45">
      <c r="A3" s="1" t="s">
        <v>178</v>
      </c>
      <c r="B3" s="35"/>
      <c r="C3" s="35"/>
      <c r="F3" s="35"/>
    </row>
    <row r="4" spans="1:10" ht="15.4" x14ac:dyDescent="0.45">
      <c r="A4" s="1" t="s">
        <v>27</v>
      </c>
      <c r="B4" s="35"/>
      <c r="C4" s="35"/>
      <c r="F4" s="35"/>
    </row>
    <row r="5" spans="1:10" s="101" customFormat="1" ht="15.4" x14ac:dyDescent="0.45">
      <c r="A5" s="1" t="s">
        <v>245</v>
      </c>
      <c r="B5" s="2"/>
      <c r="C5" s="49"/>
      <c r="D5" s="102"/>
    </row>
    <row r="6" spans="1:10" ht="15.4" x14ac:dyDescent="0.45">
      <c r="A6" s="1" t="s">
        <v>114</v>
      </c>
      <c r="B6" s="2"/>
      <c r="C6" s="49"/>
      <c r="D6" s="48"/>
      <c r="E6" s="65"/>
      <c r="F6" s="65"/>
      <c r="G6" s="48"/>
    </row>
    <row r="7" spans="1:10" x14ac:dyDescent="0.45">
      <c r="A7" s="1" t="s">
        <v>168</v>
      </c>
      <c r="C7" s="48"/>
      <c r="D7" s="48"/>
      <c r="F7" s="48"/>
      <c r="G7" s="48"/>
    </row>
    <row r="8" spans="1:10" ht="61.25" customHeight="1" x14ac:dyDescent="0.45">
      <c r="A8" s="88" t="s">
        <v>173</v>
      </c>
      <c r="B8" s="4" t="s">
        <v>66</v>
      </c>
      <c r="C8" s="9" t="s">
        <v>28</v>
      </c>
      <c r="D8" s="9" t="s">
        <v>43</v>
      </c>
      <c r="F8" s="60"/>
      <c r="G8" s="60"/>
    </row>
    <row r="9" spans="1:10" x14ac:dyDescent="0.45">
      <c r="A9" s="86" t="s">
        <v>71</v>
      </c>
      <c r="B9" s="40" t="s">
        <v>45</v>
      </c>
      <c r="C9" s="7">
        <v>272000</v>
      </c>
      <c r="D9" s="41"/>
      <c r="F9" s="7"/>
      <c r="G9" s="41"/>
      <c r="I9" s="29"/>
      <c r="J9" s="29"/>
    </row>
    <row r="10" spans="1:10" x14ac:dyDescent="0.45">
      <c r="A10" s="86" t="s">
        <v>71</v>
      </c>
      <c r="B10" s="1" t="s">
        <v>154</v>
      </c>
      <c r="C10" s="7">
        <v>19000</v>
      </c>
      <c r="D10" s="41"/>
      <c r="F10" s="7"/>
      <c r="G10" s="41"/>
      <c r="I10" s="29"/>
      <c r="J10" s="29"/>
    </row>
    <row r="11" spans="1:10" x14ac:dyDescent="0.45">
      <c r="A11" s="86" t="s">
        <v>71</v>
      </c>
      <c r="B11" s="1" t="s">
        <v>164</v>
      </c>
      <c r="C11" s="7">
        <v>9000</v>
      </c>
      <c r="D11" s="41"/>
      <c r="F11" s="7"/>
      <c r="G11" s="41"/>
      <c r="I11" s="29"/>
      <c r="J11" s="29"/>
    </row>
    <row r="12" spans="1:10" x14ac:dyDescent="0.45">
      <c r="A12" s="86" t="s">
        <v>71</v>
      </c>
      <c r="B12" s="1" t="s">
        <v>68</v>
      </c>
      <c r="C12" s="7">
        <v>4000</v>
      </c>
      <c r="D12" s="41"/>
      <c r="F12" s="7"/>
      <c r="G12" s="41"/>
      <c r="I12" s="29"/>
      <c r="J12" s="29"/>
    </row>
    <row r="13" spans="1:10" x14ac:dyDescent="0.45">
      <c r="A13" s="86" t="s">
        <v>71</v>
      </c>
      <c r="B13" s="1" t="s">
        <v>69</v>
      </c>
      <c r="C13" s="7">
        <v>3000</v>
      </c>
      <c r="D13" s="41"/>
      <c r="F13" s="7"/>
      <c r="G13" s="41"/>
      <c r="I13" s="29"/>
      <c r="J13" s="29"/>
    </row>
    <row r="14" spans="1:10" x14ac:dyDescent="0.45">
      <c r="A14" s="86" t="s">
        <v>71</v>
      </c>
      <c r="B14" s="1" t="s">
        <v>165</v>
      </c>
      <c r="C14" s="7">
        <v>11000</v>
      </c>
      <c r="D14" s="41"/>
      <c r="F14" s="7"/>
      <c r="G14" s="41"/>
      <c r="I14" s="29"/>
      <c r="J14" s="29"/>
    </row>
    <row r="15" spans="1:10" x14ac:dyDescent="0.45">
      <c r="A15" s="86" t="s">
        <v>71</v>
      </c>
      <c r="B15" s="4" t="s">
        <v>42</v>
      </c>
      <c r="C15" s="8">
        <v>319000</v>
      </c>
      <c r="D15" s="9"/>
      <c r="F15" s="7"/>
      <c r="G15" s="9"/>
      <c r="I15" s="29"/>
      <c r="J15" s="29"/>
    </row>
    <row r="16" spans="1:10" ht="15" customHeight="1" x14ac:dyDescent="0.45">
      <c r="A16" s="86" t="s">
        <v>72</v>
      </c>
      <c r="B16" s="40" t="s">
        <v>45</v>
      </c>
      <c r="C16" s="7">
        <v>258000</v>
      </c>
      <c r="D16" s="7">
        <v>8154000</v>
      </c>
      <c r="F16" s="7"/>
      <c r="G16" s="7"/>
      <c r="I16" s="29"/>
      <c r="J16" s="29"/>
    </row>
    <row r="17" spans="1:10" ht="15.75" x14ac:dyDescent="0.45">
      <c r="A17" s="86" t="s">
        <v>72</v>
      </c>
      <c r="B17" s="1" t="s">
        <v>154</v>
      </c>
      <c r="C17" s="7">
        <v>55000</v>
      </c>
      <c r="D17" s="7">
        <v>1970000</v>
      </c>
      <c r="F17" s="7"/>
      <c r="G17" s="7"/>
      <c r="I17" s="29"/>
      <c r="J17" s="29"/>
    </row>
    <row r="18" spans="1:10" ht="15.75" x14ac:dyDescent="0.45">
      <c r="A18" s="86" t="s">
        <v>170</v>
      </c>
      <c r="B18" s="1" t="s">
        <v>164</v>
      </c>
      <c r="C18" s="7">
        <v>4000</v>
      </c>
      <c r="D18" s="7">
        <v>155000</v>
      </c>
      <c r="F18" s="7"/>
      <c r="G18" s="7"/>
      <c r="I18" s="29"/>
      <c r="J18" s="29"/>
    </row>
    <row r="19" spans="1:10" ht="15.75" x14ac:dyDescent="0.45">
      <c r="A19" s="86" t="s">
        <v>170</v>
      </c>
      <c r="B19" s="1" t="s">
        <v>68</v>
      </c>
      <c r="C19" s="7">
        <v>1000</v>
      </c>
      <c r="D19" s="7">
        <v>46000</v>
      </c>
      <c r="F19" s="7"/>
      <c r="G19" s="7"/>
      <c r="I19" s="29"/>
      <c r="J19" s="29"/>
    </row>
    <row r="20" spans="1:10" ht="15.75" x14ac:dyDescent="0.45">
      <c r="A20" s="86" t="s">
        <v>170</v>
      </c>
      <c r="B20" s="1" t="s">
        <v>69</v>
      </c>
      <c r="C20" s="7">
        <v>1000</v>
      </c>
      <c r="D20" s="7">
        <v>25000</v>
      </c>
      <c r="F20" s="7"/>
      <c r="G20" s="7"/>
      <c r="I20" s="29"/>
      <c r="J20" s="29"/>
    </row>
    <row r="21" spans="1:10" ht="15.75" x14ac:dyDescent="0.45">
      <c r="A21" s="86" t="s">
        <v>170</v>
      </c>
      <c r="B21" s="1" t="s">
        <v>165</v>
      </c>
      <c r="C21" s="7">
        <v>2000</v>
      </c>
      <c r="D21" s="7">
        <v>61000</v>
      </c>
      <c r="F21" s="7"/>
      <c r="G21" s="29"/>
      <c r="H21" s="29"/>
    </row>
    <row r="22" spans="1:10" ht="15.75" x14ac:dyDescent="0.45">
      <c r="A22" s="86" t="s">
        <v>170</v>
      </c>
      <c r="B22" s="4" t="s">
        <v>42</v>
      </c>
      <c r="C22" s="8">
        <v>321000</v>
      </c>
      <c r="D22" s="8">
        <v>10412000</v>
      </c>
      <c r="F22" s="7"/>
      <c r="G22" s="29"/>
      <c r="H22" s="29"/>
    </row>
    <row r="23" spans="1:10" ht="15.5" customHeight="1" x14ac:dyDescent="0.45">
      <c r="A23" s="86" t="s">
        <v>47</v>
      </c>
      <c r="B23" s="40" t="s">
        <v>45</v>
      </c>
      <c r="C23" s="7">
        <v>235000</v>
      </c>
      <c r="D23" s="7">
        <v>17025000</v>
      </c>
      <c r="F23" s="7"/>
      <c r="G23" s="29"/>
      <c r="H23" s="29"/>
    </row>
    <row r="24" spans="1:10" ht="15.5" customHeight="1" x14ac:dyDescent="0.45">
      <c r="A24" s="86" t="s">
        <v>47</v>
      </c>
      <c r="B24" s="1" t="s">
        <v>154</v>
      </c>
      <c r="C24" s="7">
        <v>93000</v>
      </c>
      <c r="D24" s="7">
        <v>6736000</v>
      </c>
      <c r="F24" s="7"/>
      <c r="G24" s="29"/>
      <c r="H24" s="29"/>
    </row>
    <row r="25" spans="1:10" ht="15.5" customHeight="1" x14ac:dyDescent="0.45">
      <c r="A25" s="86" t="s">
        <v>47</v>
      </c>
      <c r="B25" s="1" t="s">
        <v>164</v>
      </c>
      <c r="C25" s="7">
        <v>12000</v>
      </c>
      <c r="D25" s="7">
        <v>915000</v>
      </c>
      <c r="F25" s="7"/>
      <c r="G25" s="29"/>
      <c r="H25" s="29"/>
    </row>
    <row r="26" spans="1:10" ht="15.5" customHeight="1" x14ac:dyDescent="0.45">
      <c r="A26" s="86" t="s">
        <v>47</v>
      </c>
      <c r="B26" s="1" t="s">
        <v>68</v>
      </c>
      <c r="C26" s="7">
        <v>4000</v>
      </c>
      <c r="D26" s="7">
        <v>288000</v>
      </c>
      <c r="F26" s="7"/>
      <c r="G26" s="29"/>
      <c r="H26" s="29"/>
    </row>
    <row r="27" spans="1:10" ht="15.5" customHeight="1" x14ac:dyDescent="0.45">
      <c r="A27" s="86" t="s">
        <v>47</v>
      </c>
      <c r="B27" s="1" t="s">
        <v>69</v>
      </c>
      <c r="C27" s="7">
        <v>2000</v>
      </c>
      <c r="D27" s="7">
        <v>185000</v>
      </c>
      <c r="F27" s="7"/>
      <c r="G27" s="29"/>
      <c r="H27" s="29"/>
    </row>
    <row r="28" spans="1:10" ht="15.5" customHeight="1" x14ac:dyDescent="0.45">
      <c r="A28" s="86" t="s">
        <v>47</v>
      </c>
      <c r="B28" s="1" t="s">
        <v>165</v>
      </c>
      <c r="C28" s="7">
        <v>8000</v>
      </c>
      <c r="D28" s="7">
        <v>608000</v>
      </c>
      <c r="F28" s="7"/>
      <c r="G28" s="29"/>
      <c r="H28" s="29"/>
    </row>
    <row r="29" spans="1:10" ht="15.4" x14ac:dyDescent="0.45">
      <c r="A29" s="86" t="s">
        <v>47</v>
      </c>
      <c r="B29" s="4" t="s">
        <v>42</v>
      </c>
      <c r="C29" s="8">
        <v>354000</v>
      </c>
      <c r="D29" s="8">
        <v>25757000</v>
      </c>
      <c r="F29" s="7"/>
      <c r="G29" s="29"/>
      <c r="H29" s="29"/>
    </row>
    <row r="30" spans="1:10" ht="15.4" x14ac:dyDescent="0.45">
      <c r="A30" s="86" t="s">
        <v>48</v>
      </c>
      <c r="B30" s="40" t="s">
        <v>45</v>
      </c>
      <c r="C30" s="7">
        <v>244000</v>
      </c>
      <c r="D30" s="7">
        <v>38626000</v>
      </c>
      <c r="F30" s="7"/>
      <c r="G30" s="29"/>
      <c r="H30" s="29"/>
    </row>
    <row r="31" spans="1:10" ht="15.4" x14ac:dyDescent="0.45">
      <c r="A31" s="86" t="s">
        <v>48</v>
      </c>
      <c r="B31" s="1" t="s">
        <v>154</v>
      </c>
      <c r="C31" s="7">
        <v>84000</v>
      </c>
      <c r="D31" s="7">
        <v>13110000</v>
      </c>
      <c r="F31" s="7"/>
      <c r="G31" s="7"/>
      <c r="I31" s="29"/>
      <c r="J31" s="29"/>
    </row>
    <row r="32" spans="1:10" ht="15.4" x14ac:dyDescent="0.45">
      <c r="A32" s="86" t="s">
        <v>48</v>
      </c>
      <c r="B32" s="1" t="s">
        <v>164</v>
      </c>
      <c r="C32" s="7">
        <v>26000</v>
      </c>
      <c r="D32" s="7">
        <v>4304000</v>
      </c>
      <c r="F32" s="7"/>
      <c r="G32" s="7"/>
      <c r="I32" s="29"/>
      <c r="J32" s="29"/>
    </row>
    <row r="33" spans="1:10" ht="15.4" x14ac:dyDescent="0.45">
      <c r="A33" s="86" t="s">
        <v>48</v>
      </c>
      <c r="B33" s="1" t="s">
        <v>68</v>
      </c>
      <c r="C33" s="7">
        <v>7000</v>
      </c>
      <c r="D33" s="7">
        <v>1144000</v>
      </c>
      <c r="F33" s="7"/>
      <c r="G33" s="7"/>
      <c r="I33" s="29"/>
      <c r="J33" s="29"/>
    </row>
    <row r="34" spans="1:10" ht="15.4" x14ac:dyDescent="0.45">
      <c r="A34" s="86" t="s">
        <v>48</v>
      </c>
      <c r="B34" s="1" t="s">
        <v>69</v>
      </c>
      <c r="C34" s="7">
        <v>5000</v>
      </c>
      <c r="D34" s="7">
        <v>774000</v>
      </c>
      <c r="F34" s="7"/>
      <c r="G34" s="7"/>
      <c r="I34" s="29"/>
      <c r="J34" s="29"/>
    </row>
    <row r="35" spans="1:10" ht="15.4" x14ac:dyDescent="0.45">
      <c r="A35" s="86" t="s">
        <v>48</v>
      </c>
      <c r="B35" s="1" t="s">
        <v>165</v>
      </c>
      <c r="C35" s="7">
        <v>19000</v>
      </c>
      <c r="D35" s="7">
        <v>3159000</v>
      </c>
      <c r="F35" s="7"/>
      <c r="G35" s="7"/>
      <c r="I35" s="29"/>
      <c r="J35" s="29"/>
    </row>
    <row r="36" spans="1:10" ht="15.4" x14ac:dyDescent="0.45">
      <c r="A36" s="86" t="s">
        <v>48</v>
      </c>
      <c r="B36" s="4" t="s">
        <v>42</v>
      </c>
      <c r="C36" s="8">
        <v>386000</v>
      </c>
      <c r="D36" s="8">
        <v>61116000</v>
      </c>
      <c r="F36" s="7"/>
      <c r="G36" s="8"/>
      <c r="I36" s="29"/>
      <c r="J36" s="29"/>
    </row>
    <row r="37" spans="1:10" ht="15.4" x14ac:dyDescent="0.45">
      <c r="A37" s="86" t="s">
        <v>49</v>
      </c>
      <c r="B37" s="40" t="s">
        <v>45</v>
      </c>
      <c r="C37" s="7">
        <v>107000</v>
      </c>
      <c r="D37" s="7">
        <v>37271000</v>
      </c>
      <c r="F37" s="7"/>
      <c r="G37" s="7"/>
      <c r="I37" s="29"/>
      <c r="J37" s="29"/>
    </row>
    <row r="38" spans="1:10" ht="15.4" x14ac:dyDescent="0.45">
      <c r="A38" s="86" t="s">
        <v>49</v>
      </c>
      <c r="B38" s="1" t="s">
        <v>154</v>
      </c>
      <c r="C38" s="7">
        <v>33000</v>
      </c>
      <c r="D38" s="7">
        <v>11366000</v>
      </c>
      <c r="F38" s="7"/>
      <c r="G38" s="7"/>
      <c r="I38" s="29"/>
      <c r="J38" s="29"/>
    </row>
    <row r="39" spans="1:10" ht="15.4" x14ac:dyDescent="0.45">
      <c r="A39" s="86" t="s">
        <v>49</v>
      </c>
      <c r="B39" s="1" t="s">
        <v>164</v>
      </c>
      <c r="C39" s="7">
        <v>17000</v>
      </c>
      <c r="D39" s="7">
        <v>5957000</v>
      </c>
      <c r="F39" s="7"/>
      <c r="G39" s="7"/>
      <c r="I39" s="29"/>
      <c r="J39" s="29"/>
    </row>
    <row r="40" spans="1:10" ht="15.4" x14ac:dyDescent="0.45">
      <c r="A40" s="86" t="s">
        <v>49</v>
      </c>
      <c r="B40" s="1" t="s">
        <v>68</v>
      </c>
      <c r="C40" s="7">
        <v>5000</v>
      </c>
      <c r="D40" s="7">
        <v>1757000</v>
      </c>
      <c r="F40" s="7"/>
      <c r="G40" s="7"/>
      <c r="I40" s="29"/>
      <c r="J40" s="29"/>
    </row>
    <row r="41" spans="1:10" ht="15.4" x14ac:dyDescent="0.45">
      <c r="A41" s="86" t="s">
        <v>49</v>
      </c>
      <c r="B41" s="1" t="s">
        <v>69</v>
      </c>
      <c r="C41" s="7">
        <v>3000</v>
      </c>
      <c r="D41" s="7">
        <v>991000</v>
      </c>
      <c r="F41" s="7"/>
      <c r="G41" s="7"/>
      <c r="I41" s="29"/>
      <c r="J41" s="29"/>
    </row>
    <row r="42" spans="1:10" ht="15.4" x14ac:dyDescent="0.45">
      <c r="A42" s="86" t="s">
        <v>49</v>
      </c>
      <c r="B42" s="1" t="s">
        <v>165</v>
      </c>
      <c r="C42" s="7">
        <v>15000</v>
      </c>
      <c r="D42" s="7">
        <v>5247000</v>
      </c>
      <c r="F42" s="7"/>
      <c r="G42" s="7"/>
      <c r="I42" s="29"/>
      <c r="J42" s="29"/>
    </row>
    <row r="43" spans="1:10" ht="15.4" x14ac:dyDescent="0.45">
      <c r="A43" s="86" t="s">
        <v>49</v>
      </c>
      <c r="B43" s="4" t="s">
        <v>42</v>
      </c>
      <c r="C43" s="8">
        <v>179000</v>
      </c>
      <c r="D43" s="8">
        <v>62588000</v>
      </c>
      <c r="F43" s="7"/>
      <c r="G43" s="8"/>
      <c r="I43" s="29"/>
      <c r="J43" s="29"/>
    </row>
    <row r="44" spans="1:10" ht="15.4" x14ac:dyDescent="0.45">
      <c r="A44" s="86" t="s">
        <v>50</v>
      </c>
      <c r="B44" s="40" t="s">
        <v>45</v>
      </c>
      <c r="C44" s="7">
        <v>54000</v>
      </c>
      <c r="D44" s="7">
        <v>37328000</v>
      </c>
      <c r="F44" s="7"/>
      <c r="G44" s="7"/>
      <c r="I44" s="29"/>
      <c r="J44" s="29"/>
    </row>
    <row r="45" spans="1:10" ht="15.4" x14ac:dyDescent="0.45">
      <c r="A45" s="86" t="s">
        <v>50</v>
      </c>
      <c r="B45" s="1" t="s">
        <v>154</v>
      </c>
      <c r="C45" s="7">
        <v>14000</v>
      </c>
      <c r="D45" s="7">
        <v>9396000</v>
      </c>
      <c r="F45" s="7"/>
      <c r="G45" s="7"/>
      <c r="I45" s="29"/>
      <c r="J45" s="29"/>
    </row>
    <row r="46" spans="1:10" ht="15.4" x14ac:dyDescent="0.45">
      <c r="A46" s="86" t="s">
        <v>50</v>
      </c>
      <c r="B46" s="1" t="s">
        <v>164</v>
      </c>
      <c r="C46" s="7">
        <v>13000</v>
      </c>
      <c r="D46" s="7">
        <v>9032000</v>
      </c>
      <c r="F46" s="7"/>
      <c r="G46" s="7"/>
      <c r="I46" s="29"/>
      <c r="J46" s="29"/>
    </row>
    <row r="47" spans="1:10" ht="15.4" x14ac:dyDescent="0.45">
      <c r="A47" s="86" t="s">
        <v>50</v>
      </c>
      <c r="B47" s="1" t="s">
        <v>68</v>
      </c>
      <c r="C47" s="7">
        <v>4000</v>
      </c>
      <c r="D47" s="7">
        <v>2918000</v>
      </c>
      <c r="F47" s="7"/>
      <c r="G47" s="7"/>
      <c r="I47" s="29"/>
      <c r="J47" s="29"/>
    </row>
    <row r="48" spans="1:10" ht="15.4" x14ac:dyDescent="0.45">
      <c r="A48" s="86" t="s">
        <v>50</v>
      </c>
      <c r="B48" s="1" t="s">
        <v>69</v>
      </c>
      <c r="C48" s="7">
        <v>2000</v>
      </c>
      <c r="D48" s="7">
        <v>1402000</v>
      </c>
      <c r="F48" s="7"/>
      <c r="G48" s="7"/>
      <c r="I48" s="29"/>
      <c r="J48" s="29"/>
    </row>
    <row r="49" spans="1:10" ht="15.4" x14ac:dyDescent="0.45">
      <c r="A49" s="86" t="s">
        <v>50</v>
      </c>
      <c r="B49" s="1" t="s">
        <v>165</v>
      </c>
      <c r="C49" s="7">
        <v>10000</v>
      </c>
      <c r="D49" s="7">
        <v>7279000</v>
      </c>
      <c r="F49" s="7"/>
      <c r="G49" s="7"/>
      <c r="I49" s="29"/>
      <c r="J49" s="29"/>
    </row>
    <row r="50" spans="1:10" ht="15.4" x14ac:dyDescent="0.45">
      <c r="A50" s="86" t="s">
        <v>50</v>
      </c>
      <c r="B50" s="4" t="s">
        <v>42</v>
      </c>
      <c r="C50" s="8">
        <v>97000</v>
      </c>
      <c r="D50" s="8">
        <v>67356000</v>
      </c>
      <c r="F50" s="7"/>
      <c r="G50" s="8"/>
      <c r="I50" s="29"/>
      <c r="J50" s="29"/>
    </row>
    <row r="51" spans="1:10" ht="15.4" x14ac:dyDescent="0.45">
      <c r="A51" s="86" t="s">
        <v>51</v>
      </c>
      <c r="B51" s="40" t="s">
        <v>45</v>
      </c>
      <c r="C51" s="7">
        <v>45000</v>
      </c>
      <c r="D51" s="7">
        <v>91738000</v>
      </c>
      <c r="F51" s="7"/>
      <c r="G51" s="7"/>
      <c r="I51" s="29"/>
      <c r="J51" s="29"/>
    </row>
    <row r="52" spans="1:10" ht="15.4" x14ac:dyDescent="0.45">
      <c r="A52" s="86" t="s">
        <v>51</v>
      </c>
      <c r="B52" s="1" t="s">
        <v>154</v>
      </c>
      <c r="C52" s="7">
        <v>7000</v>
      </c>
      <c r="D52" s="7">
        <v>12389000</v>
      </c>
      <c r="F52" s="7"/>
      <c r="G52" s="7"/>
      <c r="I52" s="29"/>
      <c r="J52" s="29"/>
    </row>
    <row r="53" spans="1:10" ht="15.4" x14ac:dyDescent="0.45">
      <c r="A53" s="86" t="s">
        <v>51</v>
      </c>
      <c r="B53" s="1" t="s">
        <v>164</v>
      </c>
      <c r="C53" s="7">
        <v>11000</v>
      </c>
      <c r="D53" s="7">
        <v>20743000</v>
      </c>
      <c r="F53" s="7"/>
      <c r="G53" s="7"/>
      <c r="I53" s="29"/>
      <c r="J53" s="29"/>
    </row>
    <row r="54" spans="1:10" ht="15.4" x14ac:dyDescent="0.45">
      <c r="A54" s="86" t="s">
        <v>51</v>
      </c>
      <c r="B54" s="1" t="s">
        <v>68</v>
      </c>
      <c r="C54" s="7">
        <v>6000</v>
      </c>
      <c r="D54" s="7">
        <v>14399000</v>
      </c>
      <c r="F54" s="7"/>
      <c r="G54" s="7"/>
      <c r="I54" s="29"/>
      <c r="J54" s="29"/>
    </row>
    <row r="55" spans="1:10" ht="15.4" x14ac:dyDescent="0.45">
      <c r="A55" s="86" t="s">
        <v>51</v>
      </c>
      <c r="B55" s="1" t="s">
        <v>69</v>
      </c>
      <c r="C55" s="7">
        <v>3000</v>
      </c>
      <c r="D55" s="7">
        <v>6162000</v>
      </c>
      <c r="F55" s="7"/>
      <c r="G55" s="7"/>
      <c r="I55" s="29"/>
      <c r="J55" s="29"/>
    </row>
    <row r="56" spans="1:10" ht="15.4" x14ac:dyDescent="0.45">
      <c r="A56" s="86" t="s">
        <v>51</v>
      </c>
      <c r="B56" s="1" t="s">
        <v>165</v>
      </c>
      <c r="C56" s="7">
        <v>11000</v>
      </c>
      <c r="D56" s="7">
        <v>22882000</v>
      </c>
      <c r="F56" s="7"/>
      <c r="G56" s="7"/>
      <c r="I56" s="29"/>
      <c r="J56" s="29"/>
    </row>
    <row r="57" spans="1:10" ht="15.4" x14ac:dyDescent="0.45">
      <c r="A57" s="86" t="s">
        <v>51</v>
      </c>
      <c r="B57" s="4" t="s">
        <v>42</v>
      </c>
      <c r="C57" s="8">
        <v>83000</v>
      </c>
      <c r="D57" s="8">
        <v>168314000</v>
      </c>
      <c r="F57" s="7"/>
      <c r="G57" s="8"/>
      <c r="I57" s="29"/>
      <c r="J57" s="29"/>
    </row>
    <row r="58" spans="1:10" ht="15.4" x14ac:dyDescent="0.45">
      <c r="A58" s="86" t="s">
        <v>52</v>
      </c>
      <c r="B58" s="40" t="s">
        <v>45</v>
      </c>
      <c r="C58" s="7">
        <v>9000</v>
      </c>
      <c r="D58" s="7">
        <v>120056000</v>
      </c>
      <c r="F58" s="7"/>
      <c r="G58" s="7"/>
      <c r="I58" s="29"/>
      <c r="J58" s="29"/>
    </row>
    <row r="59" spans="1:10" ht="15.4" x14ac:dyDescent="0.45">
      <c r="A59" s="86" t="s">
        <v>52</v>
      </c>
      <c r="B59" s="1" t="s">
        <v>154</v>
      </c>
      <c r="C59" s="7">
        <v>1000</v>
      </c>
      <c r="D59" s="7">
        <v>9119000</v>
      </c>
      <c r="F59" s="7"/>
      <c r="G59" s="7"/>
      <c r="I59" s="29"/>
      <c r="J59" s="29"/>
    </row>
    <row r="60" spans="1:10" ht="15.4" x14ac:dyDescent="0.45">
      <c r="A60" s="86" t="s">
        <v>52</v>
      </c>
      <c r="B60" s="1" t="s">
        <v>164</v>
      </c>
      <c r="C60" s="7">
        <v>1000</v>
      </c>
      <c r="D60" s="7">
        <v>8527000</v>
      </c>
      <c r="F60" s="7"/>
      <c r="G60" s="7"/>
      <c r="I60" s="29"/>
      <c r="J60" s="29"/>
    </row>
    <row r="61" spans="1:10" ht="15.4" x14ac:dyDescent="0.45">
      <c r="A61" s="86" t="s">
        <v>52</v>
      </c>
      <c r="B61" s="1" t="s">
        <v>68</v>
      </c>
      <c r="C61" s="7">
        <v>2000</v>
      </c>
      <c r="D61" s="7">
        <v>21561000</v>
      </c>
      <c r="F61" s="7"/>
      <c r="G61" s="7"/>
      <c r="I61" s="29"/>
      <c r="J61" s="29"/>
    </row>
    <row r="62" spans="1:10" ht="15.4" x14ac:dyDescent="0.45">
      <c r="A62" s="86" t="s">
        <v>52</v>
      </c>
      <c r="B62" s="1" t="s">
        <v>69</v>
      </c>
      <c r="C62" s="7">
        <v>1000</v>
      </c>
      <c r="D62" s="7">
        <v>19356000</v>
      </c>
      <c r="F62" s="7"/>
      <c r="G62" s="7"/>
      <c r="I62" s="29"/>
      <c r="J62" s="29"/>
    </row>
    <row r="63" spans="1:10" ht="15.4" x14ac:dyDescent="0.45">
      <c r="A63" s="86" t="s">
        <v>52</v>
      </c>
      <c r="B63" s="1" t="s">
        <v>165</v>
      </c>
      <c r="C63" s="7">
        <v>3000</v>
      </c>
      <c r="D63" s="7">
        <v>44726000</v>
      </c>
      <c r="F63" s="7"/>
      <c r="G63" s="7"/>
      <c r="I63" s="29"/>
      <c r="J63" s="29"/>
    </row>
    <row r="64" spans="1:10" ht="15.4" x14ac:dyDescent="0.45">
      <c r="A64" s="86" t="s">
        <v>171</v>
      </c>
      <c r="B64" s="4" t="s">
        <v>42</v>
      </c>
      <c r="C64" s="8">
        <v>17000</v>
      </c>
      <c r="D64" s="8">
        <v>223346000</v>
      </c>
      <c r="F64" s="7"/>
      <c r="G64" s="8"/>
      <c r="I64" s="29"/>
      <c r="J64" s="29"/>
    </row>
    <row r="65" spans="1:10" x14ac:dyDescent="0.45">
      <c r="A65" s="54" t="s">
        <v>59</v>
      </c>
      <c r="B65" s="4" t="s">
        <v>59</v>
      </c>
      <c r="C65" s="8">
        <v>1755000</v>
      </c>
      <c r="D65" s="8">
        <v>618888000</v>
      </c>
      <c r="F65" s="7"/>
      <c r="G65" s="8"/>
      <c r="I65" s="29"/>
      <c r="J65" s="29"/>
    </row>
    <row r="67" spans="1:10" x14ac:dyDescent="0.45">
      <c r="B67" s="65"/>
      <c r="C67" s="29"/>
    </row>
    <row r="68" spans="1:10" x14ac:dyDescent="0.45">
      <c r="C68" s="29"/>
      <c r="D68" s="30"/>
      <c r="E68" s="29"/>
    </row>
    <row r="69" spans="1:10" x14ac:dyDescent="0.45">
      <c r="C69" s="29"/>
    </row>
    <row r="70" spans="1:10" x14ac:dyDescent="0.45">
      <c r="C70" s="29"/>
    </row>
    <row r="71" spans="1:10" x14ac:dyDescent="0.45">
      <c r="C71" s="29"/>
    </row>
    <row r="72" spans="1:10" x14ac:dyDescent="0.45">
      <c r="C72" s="29"/>
    </row>
    <row r="73" spans="1:10" x14ac:dyDescent="0.45">
      <c r="C73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5944-C1D2-4154-BE35-3AD6E07933F2}">
  <dimension ref="A1:P31"/>
  <sheetViews>
    <sheetView zoomScale="80" zoomScaleNormal="80" workbookViewId="0">
      <selection activeCell="C22" sqref="C22"/>
    </sheetView>
  </sheetViews>
  <sheetFormatPr defaultRowHeight="14.25" x14ac:dyDescent="0.45"/>
  <cols>
    <col min="1" max="1" width="99.59765625" customWidth="1"/>
    <col min="2" max="10" width="10.53125" customWidth="1"/>
  </cols>
  <sheetData>
    <row r="1" spans="1:16" ht="44.25" customHeight="1" x14ac:dyDescent="0.45">
      <c r="A1" s="103" t="s">
        <v>202</v>
      </c>
      <c r="C1" s="92"/>
    </row>
    <row r="2" spans="1:16" ht="28.15" customHeight="1" x14ac:dyDescent="0.45">
      <c r="A2" s="2" t="s">
        <v>201</v>
      </c>
    </row>
    <row r="3" spans="1:16" x14ac:dyDescent="0.45">
      <c r="A3" s="1" t="s">
        <v>76</v>
      </c>
    </row>
    <row r="4" spans="1:16" ht="38.65" customHeight="1" x14ac:dyDescent="0.45">
      <c r="A4" s="88" t="s">
        <v>174</v>
      </c>
      <c r="B4" s="9" t="s">
        <v>192</v>
      </c>
      <c r="C4" s="9" t="s">
        <v>193</v>
      </c>
      <c r="D4" s="9" t="s">
        <v>194</v>
      </c>
      <c r="E4" s="9" t="s">
        <v>195</v>
      </c>
      <c r="F4" s="9" t="s">
        <v>196</v>
      </c>
      <c r="G4" s="9" t="s">
        <v>197</v>
      </c>
      <c r="H4" s="9" t="s">
        <v>198</v>
      </c>
      <c r="I4" s="9" t="s">
        <v>199</v>
      </c>
      <c r="J4" s="9" t="s">
        <v>200</v>
      </c>
      <c r="K4" s="4"/>
      <c r="L4" s="4"/>
      <c r="M4" s="4"/>
      <c r="N4" s="4"/>
    </row>
    <row r="5" spans="1:16" x14ac:dyDescent="0.45">
      <c r="A5" s="1" t="s">
        <v>32</v>
      </c>
      <c r="B5" s="70">
        <v>4.2994596408999994</v>
      </c>
      <c r="C5" s="70">
        <v>4.2112094178000001</v>
      </c>
      <c r="D5" s="70">
        <v>4.2281758099999998</v>
      </c>
      <c r="E5" s="70">
        <v>4.0934492456999996</v>
      </c>
      <c r="F5" s="70">
        <v>4.0020077685999995</v>
      </c>
      <c r="G5" s="70">
        <v>4.0558660418999999</v>
      </c>
      <c r="H5" s="70">
        <v>4.0983865471999996</v>
      </c>
      <c r="I5" s="70">
        <v>3.9887060426999996</v>
      </c>
      <c r="J5" s="70">
        <v>2.8364972206999997</v>
      </c>
      <c r="K5" s="81"/>
      <c r="L5" s="81"/>
      <c r="M5" s="58"/>
      <c r="N5" s="58"/>
      <c r="O5" s="47"/>
      <c r="P5" s="59"/>
    </row>
    <row r="6" spans="1:16" x14ac:dyDescent="0.45">
      <c r="A6" s="1" t="s">
        <v>33</v>
      </c>
      <c r="B6" s="70">
        <v>5.5728303731999995</v>
      </c>
      <c r="C6" s="70">
        <v>5.7258198198999999</v>
      </c>
      <c r="D6" s="70">
        <v>5.7900031926000004</v>
      </c>
      <c r="E6" s="70">
        <v>5.7961988074999997</v>
      </c>
      <c r="F6" s="70">
        <v>5.5811484116000001</v>
      </c>
      <c r="G6" s="70">
        <v>5.6339443223999996</v>
      </c>
      <c r="H6" s="70">
        <v>5.5981035428000006</v>
      </c>
      <c r="I6" s="70">
        <v>5.4979600171999996</v>
      </c>
      <c r="J6" s="70">
        <v>4.5562501795000001</v>
      </c>
      <c r="K6" s="81"/>
      <c r="L6" s="81"/>
      <c r="M6" s="58"/>
      <c r="N6" s="58"/>
      <c r="P6" s="59"/>
    </row>
    <row r="7" spans="1:16" x14ac:dyDescent="0.45">
      <c r="A7" s="1" t="s">
        <v>34</v>
      </c>
      <c r="B7" s="70">
        <v>0.79143429753999994</v>
      </c>
      <c r="C7" s="70">
        <v>0.79531307363000003</v>
      </c>
      <c r="D7" s="70">
        <v>0.79336167270000002</v>
      </c>
      <c r="E7" s="70">
        <v>0.77068728367999995</v>
      </c>
      <c r="F7" s="70">
        <v>0.74245468539999993</v>
      </c>
      <c r="G7" s="70">
        <v>0.73155858296000009</v>
      </c>
      <c r="H7" s="70">
        <v>0.73790297849999997</v>
      </c>
      <c r="I7" s="70">
        <v>0.72256186990999993</v>
      </c>
      <c r="J7" s="70">
        <v>0.68716769203999994</v>
      </c>
      <c r="K7" s="81"/>
      <c r="L7" s="81"/>
      <c r="M7" s="58"/>
      <c r="N7" s="58"/>
      <c r="P7" s="59"/>
    </row>
    <row r="8" spans="1:16" x14ac:dyDescent="0.45">
      <c r="A8" s="1" t="s">
        <v>35</v>
      </c>
      <c r="B8" s="70">
        <v>48.473246515</v>
      </c>
      <c r="C8" s="70">
        <v>50.034482410999999</v>
      </c>
      <c r="D8" s="70">
        <v>49.817547771000001</v>
      </c>
      <c r="E8" s="70">
        <v>49.416943355000001</v>
      </c>
      <c r="F8" s="70">
        <v>46.985384166999999</v>
      </c>
      <c r="G8" s="70">
        <v>46.652041535999999</v>
      </c>
      <c r="H8" s="70">
        <v>46.741502793000002</v>
      </c>
      <c r="I8" s="70">
        <v>45.767064687000001</v>
      </c>
      <c r="J8" s="70">
        <v>41.982467835000001</v>
      </c>
      <c r="K8" s="81"/>
      <c r="L8" s="81"/>
      <c r="M8" s="58"/>
      <c r="N8" s="58"/>
      <c r="P8" s="59"/>
    </row>
    <row r="9" spans="1:16" x14ac:dyDescent="0.45">
      <c r="A9" s="1" t="s">
        <v>36</v>
      </c>
      <c r="B9" s="70">
        <v>3.4706932119</v>
      </c>
      <c r="C9" s="70">
        <v>3.5344341673000002</v>
      </c>
      <c r="D9" s="70">
        <v>3.5385172296</v>
      </c>
      <c r="E9" s="70">
        <v>3.4199325373000002</v>
      </c>
      <c r="F9" s="70">
        <v>3.3883676394000002</v>
      </c>
      <c r="G9" s="70">
        <v>3.3382633868</v>
      </c>
      <c r="H9" s="70">
        <v>3.3037152011999997</v>
      </c>
      <c r="I9" s="70">
        <v>3.2120249650999999</v>
      </c>
      <c r="J9" s="70">
        <v>3.0505106272</v>
      </c>
      <c r="K9" s="81"/>
      <c r="L9" s="81"/>
      <c r="M9" s="58"/>
      <c r="N9" s="58"/>
      <c r="P9" s="59"/>
    </row>
    <row r="10" spans="1:16" x14ac:dyDescent="0.45">
      <c r="A10" s="1" t="s">
        <v>37</v>
      </c>
      <c r="B10" s="70">
        <v>9.5763883412000013</v>
      </c>
      <c r="C10" s="70">
        <v>9.6725218327999993</v>
      </c>
      <c r="D10" s="70">
        <v>9.9539841376000009</v>
      </c>
      <c r="E10" s="70">
        <v>9.8750887748</v>
      </c>
      <c r="F10" s="70">
        <v>9.3127717427000007</v>
      </c>
      <c r="G10" s="70">
        <v>9.7729350582000016</v>
      </c>
      <c r="H10" s="70">
        <v>9.8822481718999988</v>
      </c>
      <c r="I10" s="70">
        <v>9.6740722053999999</v>
      </c>
      <c r="J10" s="70">
        <v>6.4277573771000007</v>
      </c>
      <c r="K10" s="81"/>
      <c r="L10" s="81"/>
      <c r="M10" s="58"/>
      <c r="N10" s="58"/>
      <c r="P10" s="59"/>
    </row>
    <row r="11" spans="1:16" x14ac:dyDescent="0.45">
      <c r="A11" s="1" t="s">
        <v>38</v>
      </c>
      <c r="B11" s="70">
        <v>24.539684909999998</v>
      </c>
      <c r="C11" s="70">
        <v>23.743677977000001</v>
      </c>
      <c r="D11" s="70">
        <v>23.554018801000002</v>
      </c>
      <c r="E11" s="70">
        <v>23.080917393</v>
      </c>
      <c r="F11" s="70">
        <v>22.146911125999999</v>
      </c>
      <c r="G11" s="70">
        <v>21.601125177</v>
      </c>
      <c r="H11" s="70">
        <v>21.276743373999999</v>
      </c>
      <c r="I11" s="70">
        <v>20.629655516</v>
      </c>
      <c r="J11" s="70">
        <v>18.561354178999999</v>
      </c>
      <c r="K11" s="81"/>
      <c r="L11" s="81"/>
      <c r="M11" s="58"/>
      <c r="N11" s="58"/>
      <c r="P11" s="59"/>
    </row>
    <row r="12" spans="1:16" x14ac:dyDescent="0.45">
      <c r="A12" s="1" t="s">
        <v>39</v>
      </c>
      <c r="B12" s="70">
        <v>20.213222865999999</v>
      </c>
      <c r="C12" s="70">
        <v>19.738599540999999</v>
      </c>
      <c r="D12" s="70">
        <v>19.789009162999999</v>
      </c>
      <c r="E12" s="70">
        <v>19.213315506000001</v>
      </c>
      <c r="F12" s="70">
        <v>18.457183133000001</v>
      </c>
      <c r="G12" s="70">
        <v>18.659990886999999</v>
      </c>
      <c r="H12" s="70">
        <v>18.216881696000002</v>
      </c>
      <c r="I12" s="70">
        <v>17.496885898999999</v>
      </c>
      <c r="J12" s="70">
        <v>14.790802619000001</v>
      </c>
      <c r="K12" s="81"/>
      <c r="L12" s="81"/>
      <c r="M12" s="58"/>
      <c r="N12" s="58"/>
      <c r="P12" s="59"/>
    </row>
    <row r="13" spans="1:16" x14ac:dyDescent="0.45">
      <c r="A13" s="1" t="s">
        <v>40</v>
      </c>
      <c r="B13" s="70">
        <v>15.169052990999999</v>
      </c>
      <c r="C13" s="70">
        <v>15.116531429</v>
      </c>
      <c r="D13" s="70">
        <v>15.435936550999999</v>
      </c>
      <c r="E13" s="70">
        <v>15.411474479000001</v>
      </c>
      <c r="F13" s="70">
        <v>15.521109689999999</v>
      </c>
      <c r="G13" s="70">
        <v>15.927948371999999</v>
      </c>
      <c r="H13" s="70">
        <v>15.732924763</v>
      </c>
      <c r="I13" s="70">
        <v>15.764563945000001</v>
      </c>
      <c r="J13" s="70">
        <v>14.92757589</v>
      </c>
      <c r="K13" s="81"/>
      <c r="L13" s="81"/>
      <c r="M13" s="58"/>
      <c r="N13" s="58"/>
      <c r="P13" s="59"/>
    </row>
    <row r="14" spans="1:16" x14ac:dyDescent="0.45">
      <c r="A14" s="1" t="s">
        <v>41</v>
      </c>
      <c r="B14" s="70">
        <v>16.712690434999999</v>
      </c>
      <c r="C14" s="70">
        <v>17.001147880000001</v>
      </c>
      <c r="D14" s="70">
        <v>16.736907792</v>
      </c>
      <c r="E14" s="70">
        <v>16.185408506999998</v>
      </c>
      <c r="F14" s="70">
        <v>15.391901194000001</v>
      </c>
      <c r="G14" s="70">
        <v>15.346959595</v>
      </c>
      <c r="H14" s="70">
        <v>15.517330855999999</v>
      </c>
      <c r="I14" s="70">
        <v>15.541289286</v>
      </c>
      <c r="J14" s="70">
        <v>19.499147300000001</v>
      </c>
      <c r="K14" s="81"/>
      <c r="L14" s="81"/>
      <c r="M14" s="58"/>
      <c r="N14" s="58"/>
      <c r="P14" s="59"/>
    </row>
    <row r="15" spans="1:16" x14ac:dyDescent="0.45">
      <c r="A15" s="4" t="s">
        <v>59</v>
      </c>
      <c r="B15" s="6">
        <v>148.81870358200001</v>
      </c>
      <c r="C15" s="6">
        <v>149.57373754899999</v>
      </c>
      <c r="D15" s="6">
        <v>149.637462121</v>
      </c>
      <c r="E15" s="6">
        <v>147.26341588899999</v>
      </c>
      <c r="F15" s="6">
        <v>141.529239558</v>
      </c>
      <c r="G15" s="6">
        <v>141.72063295999999</v>
      </c>
      <c r="H15" s="6">
        <v>141.10573992400001</v>
      </c>
      <c r="I15" s="6">
        <v>138.294784432</v>
      </c>
      <c r="J15" s="6">
        <v>127.319530919</v>
      </c>
      <c r="K15" s="81"/>
      <c r="L15" s="81"/>
      <c r="M15" s="58"/>
      <c r="N15" s="58"/>
    </row>
    <row r="16" spans="1:16" ht="72.400000000000006" customHeight="1" x14ac:dyDescent="0.45">
      <c r="A16" s="103" t="s">
        <v>190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x14ac:dyDescent="0.45">
      <c r="A17" s="1" t="s">
        <v>76</v>
      </c>
      <c r="F17" s="65"/>
      <c r="H17" s="7"/>
    </row>
    <row r="18" spans="1:10" ht="39" customHeight="1" x14ac:dyDescent="0.45">
      <c r="A18" s="88" t="s">
        <v>174</v>
      </c>
      <c r="B18" s="9" t="s">
        <v>192</v>
      </c>
      <c r="C18" s="9" t="s">
        <v>193</v>
      </c>
      <c r="D18" s="9" t="s">
        <v>194</v>
      </c>
      <c r="E18" s="9" t="s">
        <v>195</v>
      </c>
      <c r="F18" s="9" t="s">
        <v>196</v>
      </c>
      <c r="G18" s="9" t="s">
        <v>197</v>
      </c>
      <c r="H18" s="9" t="s">
        <v>198</v>
      </c>
      <c r="I18" s="9" t="s">
        <v>199</v>
      </c>
      <c r="J18" s="9" t="s">
        <v>200</v>
      </c>
    </row>
    <row r="19" spans="1:10" x14ac:dyDescent="0.45">
      <c r="A19" s="1" t="s">
        <v>32</v>
      </c>
      <c r="B19" s="7">
        <v>25000</v>
      </c>
      <c r="C19" s="7">
        <v>25000</v>
      </c>
      <c r="D19" s="7">
        <v>25000</v>
      </c>
      <c r="E19" s="7">
        <v>25000</v>
      </c>
      <c r="F19" s="7">
        <v>25000</v>
      </c>
      <c r="G19" s="7">
        <v>25000</v>
      </c>
      <c r="H19" s="7">
        <v>25000</v>
      </c>
      <c r="I19" s="7">
        <v>26000</v>
      </c>
      <c r="J19" s="7">
        <v>25000</v>
      </c>
    </row>
    <row r="20" spans="1:10" x14ac:dyDescent="0.45">
      <c r="A20" s="1" t="s">
        <v>33</v>
      </c>
      <c r="B20" s="7">
        <v>26000</v>
      </c>
      <c r="C20" s="7">
        <v>26000</v>
      </c>
      <c r="D20" s="7">
        <v>26000</v>
      </c>
      <c r="E20" s="7">
        <v>27000</v>
      </c>
      <c r="F20" s="7">
        <v>27000</v>
      </c>
      <c r="G20" s="7">
        <v>27000</v>
      </c>
      <c r="H20" s="7">
        <v>27000</v>
      </c>
      <c r="I20" s="7">
        <v>27000</v>
      </c>
      <c r="J20" s="7">
        <v>27000</v>
      </c>
    </row>
    <row r="21" spans="1:10" x14ac:dyDescent="0.45">
      <c r="A21" s="1" t="s">
        <v>34</v>
      </c>
      <c r="B21" s="7">
        <v>3000</v>
      </c>
      <c r="C21" s="7">
        <v>3000</v>
      </c>
      <c r="D21" s="7">
        <v>3000</v>
      </c>
      <c r="E21" s="7">
        <v>3000</v>
      </c>
      <c r="F21" s="7">
        <v>3000</v>
      </c>
      <c r="G21" s="7">
        <v>3000</v>
      </c>
      <c r="H21" s="7">
        <v>3000</v>
      </c>
      <c r="I21" s="7">
        <v>3000</v>
      </c>
      <c r="J21" s="7">
        <v>3000</v>
      </c>
    </row>
    <row r="22" spans="1:10" x14ac:dyDescent="0.45">
      <c r="A22" s="1" t="s">
        <v>35</v>
      </c>
      <c r="B22" s="7">
        <v>91000</v>
      </c>
      <c r="C22" s="7">
        <v>91000</v>
      </c>
      <c r="D22" s="7">
        <v>92000</v>
      </c>
      <c r="E22" s="7">
        <v>93000</v>
      </c>
      <c r="F22" s="7">
        <v>94000</v>
      </c>
      <c r="G22" s="7">
        <v>95000</v>
      </c>
      <c r="H22" s="7">
        <v>95000</v>
      </c>
      <c r="I22" s="7">
        <v>96000</v>
      </c>
      <c r="J22" s="7">
        <v>96000</v>
      </c>
    </row>
    <row r="23" spans="1:10" x14ac:dyDescent="0.45">
      <c r="A23" s="1" t="s">
        <v>36</v>
      </c>
      <c r="B23" s="7">
        <v>18000</v>
      </c>
      <c r="C23" s="7">
        <v>18000</v>
      </c>
      <c r="D23" s="7">
        <v>18000</v>
      </c>
      <c r="E23" s="7">
        <v>18000</v>
      </c>
      <c r="F23" s="7">
        <v>18000</v>
      </c>
      <c r="G23" s="7">
        <v>18000</v>
      </c>
      <c r="H23" s="7">
        <v>18000</v>
      </c>
      <c r="I23" s="7">
        <v>18000</v>
      </c>
      <c r="J23" s="7">
        <v>18000</v>
      </c>
    </row>
    <row r="24" spans="1:10" x14ac:dyDescent="0.45">
      <c r="A24" s="1" t="s">
        <v>37</v>
      </c>
      <c r="B24" s="7">
        <v>126000</v>
      </c>
      <c r="C24" s="7">
        <v>126000</v>
      </c>
      <c r="D24" s="7">
        <v>127000</v>
      </c>
      <c r="E24" s="7">
        <v>127000</v>
      </c>
      <c r="F24" s="7">
        <v>130000</v>
      </c>
      <c r="G24" s="7">
        <v>130000</v>
      </c>
      <c r="H24" s="7">
        <v>131000</v>
      </c>
      <c r="I24" s="7">
        <v>132000</v>
      </c>
      <c r="J24" s="7">
        <v>132000</v>
      </c>
    </row>
    <row r="25" spans="1:10" x14ac:dyDescent="0.45">
      <c r="A25" s="1" t="s">
        <v>38</v>
      </c>
      <c r="B25" s="7">
        <v>82000</v>
      </c>
      <c r="C25" s="7">
        <v>82000</v>
      </c>
      <c r="D25" s="7">
        <v>83000</v>
      </c>
      <c r="E25" s="7">
        <v>83000</v>
      </c>
      <c r="F25" s="7">
        <v>84000</v>
      </c>
      <c r="G25" s="7">
        <v>84000</v>
      </c>
      <c r="H25" s="7">
        <v>85000</v>
      </c>
      <c r="I25" s="7">
        <v>85000</v>
      </c>
      <c r="J25" s="7">
        <v>84000</v>
      </c>
    </row>
    <row r="26" spans="1:10" x14ac:dyDescent="0.45">
      <c r="A26" s="1" t="s">
        <v>39</v>
      </c>
      <c r="B26" s="7">
        <v>346000</v>
      </c>
      <c r="C26" s="7">
        <v>346000</v>
      </c>
      <c r="D26" s="7">
        <v>350000</v>
      </c>
      <c r="E26" s="7">
        <v>350000</v>
      </c>
      <c r="F26" s="7">
        <v>354000</v>
      </c>
      <c r="G26" s="7">
        <v>355000</v>
      </c>
      <c r="H26" s="7">
        <v>355000</v>
      </c>
      <c r="I26" s="7">
        <v>355000</v>
      </c>
      <c r="J26" s="7">
        <v>352000</v>
      </c>
    </row>
    <row r="27" spans="1:10" x14ac:dyDescent="0.45">
      <c r="A27" s="1" t="s">
        <v>40</v>
      </c>
      <c r="B27" s="7">
        <v>67000</v>
      </c>
      <c r="C27" s="7">
        <v>68000</v>
      </c>
      <c r="D27" s="7">
        <v>69000</v>
      </c>
      <c r="E27" s="7">
        <v>70000</v>
      </c>
      <c r="F27" s="7">
        <v>71000</v>
      </c>
      <c r="G27" s="7">
        <v>72000</v>
      </c>
      <c r="H27" s="7">
        <v>73000</v>
      </c>
      <c r="I27" s="7">
        <v>73000</v>
      </c>
      <c r="J27" s="7">
        <v>74000</v>
      </c>
    </row>
    <row r="28" spans="1:10" x14ac:dyDescent="0.45">
      <c r="A28" s="1" t="s">
        <v>41</v>
      </c>
      <c r="B28" s="7">
        <v>42000</v>
      </c>
      <c r="C28" s="7">
        <v>42000</v>
      </c>
      <c r="D28" s="7">
        <v>42000</v>
      </c>
      <c r="E28" s="7">
        <v>43000</v>
      </c>
      <c r="F28" s="7">
        <v>43000</v>
      </c>
      <c r="G28" s="7">
        <v>44000</v>
      </c>
      <c r="H28" s="7">
        <v>44000</v>
      </c>
      <c r="I28" s="7">
        <v>44000</v>
      </c>
      <c r="J28" s="7">
        <v>45000</v>
      </c>
    </row>
    <row r="29" spans="1:10" x14ac:dyDescent="0.45">
      <c r="A29" s="4" t="s">
        <v>59</v>
      </c>
      <c r="B29" s="8">
        <v>825000</v>
      </c>
      <c r="C29" s="8">
        <v>825000</v>
      </c>
      <c r="D29" s="8">
        <v>836000</v>
      </c>
      <c r="E29" s="8">
        <v>837000</v>
      </c>
      <c r="F29" s="8">
        <v>849000</v>
      </c>
      <c r="G29" s="8">
        <v>853000</v>
      </c>
      <c r="H29" s="8">
        <v>856000</v>
      </c>
      <c r="I29" s="8">
        <v>858000</v>
      </c>
      <c r="J29" s="8">
        <v>855000</v>
      </c>
    </row>
    <row r="31" spans="1:10" x14ac:dyDescent="0.45">
      <c r="B31" s="29"/>
      <c r="C31" s="29"/>
      <c r="D31" s="29"/>
      <c r="E31" s="29"/>
      <c r="F31" s="29"/>
      <c r="G31" s="29"/>
      <c r="H31" s="29"/>
      <c r="I31" s="29"/>
      <c r="J31" s="29"/>
    </row>
  </sheetData>
  <pageMargins left="0.7" right="0.7" top="0.75" bottom="0.75" header="0.3" footer="0.3"/>
  <pageSetup paperSize="9" scale="2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001280D7E8A40BC5E8C37AEA9481D" ma:contentTypeVersion="15" ma:contentTypeDescription="Create a new document." ma:contentTypeScope="" ma:versionID="9b38703bf9aec19a7f21fa00d4d74fbf">
  <xsd:schema xmlns:xsd="http://www.w3.org/2001/XMLSchema" xmlns:xs="http://www.w3.org/2001/XMLSchema" xmlns:p="http://schemas.microsoft.com/office/2006/metadata/properties" xmlns:ns2="d5db3486-0750-4f5e-ac7a-f60d8c4474c0" xmlns:ns3="0063f72e-ace3-48fb-9c1f-5b513408b31f" xmlns:ns4="b413c3fd-5a3b-4239-b985-69032e371c04" xmlns:ns5="a8f60570-4bd3-4f2b-950b-a996de8ab151" xmlns:ns6="aaacb922-5235-4a66-b188-303b9b46fbd7" xmlns:ns7="92a70bfb-d513-4dea-9bcf-e57fbec381d1" targetNamespace="http://schemas.microsoft.com/office/2006/metadata/properties" ma:root="true" ma:fieldsID="442c1fb271db227387a80f063738b0ce" ns2:_="" ns3:_="" ns4:_="" ns5:_="" ns6:_="" ns7:_="">
    <xsd:import namespace="d5db3486-0750-4f5e-ac7a-f60d8c4474c0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92a70bfb-d513-4dea-9bcf-e57fbec381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3486-0750-4f5e-ac7a-f60d8c4474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Clean Growth|f973f488-54cf-45aa-aac5-a52bc6d8f8c3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40e684ac-64e7-4f33-b4b7-c1674983468e}" ma:internalName="TaxCatchAll" ma:showField="CatchAllData" ma:web="d5db3486-0750-4f5e-ac7a-f60d8c447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40e684ac-64e7-4f33-b4b7-c1674983468e}" ma:internalName="TaxCatchAllLabel" ma:readOnly="true" ma:showField="CatchAllDataLabel" ma:web="d5db3486-0750-4f5e-ac7a-f60d8c447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70bfb-d513-4dea-9bcf-e57fbec3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2021-05-24T09:42:59+00:00</Date_x0020_Opened>
    <LegacyData xmlns="aaacb922-5235-4a66-b188-303b9b46fbd7" xsi:nil="true"/>
    <Descriptor xmlns="0063f72e-ace3-48fb-9c1f-5b513408b31f" xsi:nil="true"/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m975189f4ba442ecbf67d4147307b177 xmlns="d5db3486-0750-4f5e-ac7a-f60d8c4474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Clean Growth</TermName>
          <TermId xmlns="http://schemas.microsoft.com/office/infopath/2007/PartnerControls">f973f488-54cf-45aa-aac5-a52bc6d8f8c3</TermId>
        </TermInfo>
      </Terms>
    </m975189f4ba442ecbf67d4147307b177>
    <TaxCatchAll xmlns="d5db3486-0750-4f5e-ac7a-f60d8c4474c0">
      <Value>1</Value>
    </TaxCatchAll>
    <_dlc_DocId xmlns="d5db3486-0750-4f5e-ac7a-f60d8c4474c0">W6EXX5RQ6SHA-1409049846-60</_dlc_DocId>
    <_dlc_DocIdUrl xmlns="d5db3486-0750-4f5e-ac7a-f60d8c4474c0">
      <Url>https://beisgov.sharepoint.com/sites/NDBuildingStats-ND-NEED2022/_layouts/15/DocIdRedir.aspx?ID=W6EXX5RQ6SHA-1409049846-60</Url>
      <Description>W6EXX5RQ6SHA-1409049846-60</Description>
    </_dlc_DocIdUrl>
    <SharedWithUsers xmlns="d5db3486-0750-4f5e-ac7a-f60d8c4474c0">
      <UserInfo>
        <DisplayName>Duxbury-Varas2, Tomas (BEIS)</DisplayName>
        <AccountId>14</AccountId>
        <AccountType/>
      </UserInfo>
      <UserInfo>
        <DisplayName>Hemingway, James (Energy Efficiency and Local)</DisplayName>
        <AccountId>6</AccountId>
        <AccountType/>
      </UserInfo>
      <UserInfo>
        <DisplayName>Chandler, Jane (TIUA)</DisplayName>
        <AccountId>44</AccountId>
        <AccountType/>
      </UserInfo>
      <UserInfo>
        <DisplayName>Jenkins, Sam (Energy Efficiency and Local)</DisplayName>
        <AccountId>45</AccountId>
        <AccountType/>
      </UserInfo>
      <UserInfo>
        <DisplayName>Lazzati, Alice (BEIS)</DisplayName>
        <AccountId>11</AccountId>
        <AccountType/>
      </UserInfo>
      <UserInfo>
        <DisplayName>Rasmussen, Dachi (BEIS)</DisplayName>
        <AccountId>17</AccountId>
        <AccountType/>
      </UserInfo>
      <UserInfo>
        <DisplayName>Zitomirovas, Vitalijus (Energy Efficiency and Local)</DisplayName>
        <AccountId>10</AccountId>
        <AccountType/>
      </UserInfo>
      <UserInfo>
        <DisplayName>Pini, Claire (BEIS)</DisplayName>
        <AccountId>46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7DD5F8-04D5-438D-B838-7A6A0D3FC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db3486-0750-4f5e-ac7a-f60d8c4474c0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92a70bfb-d513-4dea-9bcf-e57fbec381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4EF4B-FD8A-4AEF-A354-642C81C02DCB}">
  <ds:schemaRefs>
    <ds:schemaRef ds:uri="http://schemas.microsoft.com/office/2006/documentManagement/types"/>
    <ds:schemaRef ds:uri="d5db3486-0750-4f5e-ac7a-f60d8c4474c0"/>
    <ds:schemaRef ds:uri="a8f60570-4bd3-4f2b-950b-a996de8ab15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2a70bfb-d513-4dea-9bcf-e57fbec381d1"/>
    <ds:schemaRef ds:uri="aaacb922-5235-4a66-b188-303b9b46fbd7"/>
    <ds:schemaRef ds:uri="http://purl.org/dc/terms/"/>
    <ds:schemaRef ds:uri="b413c3fd-5a3b-4239-b985-69032e371c04"/>
    <ds:schemaRef ds:uri="0063f72e-ace3-48fb-9c1f-5b513408b3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3BAAA1-6A56-4D7B-87F7-E57B3B605E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7F32DE-A404-41FB-9E8D-17EF70E525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8A-8B</vt:lpstr>
      <vt:lpstr>Table 8C-8D</vt:lpstr>
      <vt:lpstr>Table 9A-9B</vt:lpstr>
      <vt:lpstr>Table 9C-9D</vt:lpstr>
      <vt:lpstr>Table 10</vt:lpstr>
      <vt:lpstr>Table 11</vt:lpstr>
      <vt:lpstr>Table 12</vt:lpstr>
      <vt:lpstr>Table 13</vt:lpstr>
      <vt:lpstr>Table 14A-14B</vt:lpstr>
      <vt:lpstr>Table 14C-14D</vt:lpstr>
      <vt:lpstr>Table 15</vt:lpstr>
      <vt:lpstr>Table 16</vt:lpstr>
      <vt:lpstr>Table 17</vt:lpstr>
      <vt:lpstr>Table 18</vt:lpstr>
      <vt:lpstr>Table19</vt:lpstr>
      <vt:lpstr>Table 20A-20B</vt:lpstr>
      <vt:lpstr>'Table 14A-14B'!Print_Area</vt:lpstr>
      <vt:lpstr>'Table 14C-14D'!Print_Area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9A-9B'!Print_Area</vt:lpstr>
      <vt:lpstr>'Table 9C-9D'!Print_Area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Maya (Maya) Fooks</dc:creator>
  <cp:keywords/>
  <dc:description/>
  <cp:lastModifiedBy>Hemingway, James (Energy Efficiency and Local)</cp:lastModifiedBy>
  <cp:revision/>
  <dcterms:created xsi:type="dcterms:W3CDTF">2021-05-14T08:53:12Z</dcterms:created>
  <dcterms:modified xsi:type="dcterms:W3CDTF">2022-06-27T16:34:39Z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2021-05-20T09:47:03Z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235fa77a-c762-498c-8192-334ebd861303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0x01010008C001280D7E8A40BC5E8C37AEA9481D</vt:lpwstr>
  </property>
  <property fmtid="{D5CDD505-2E9C-101B-9397-08002B2CF9AE}" pid="10" name="Business Unit">
    <vt:lpwstr>1;#Clean Growth|f973f488-54cf-45aa-aac5-a52bc6d8f8c3</vt:lpwstr>
  </property>
  <property fmtid="{D5CDD505-2E9C-101B-9397-08002B2CF9AE}" pid="11" name="_dlc_DocIdItemGuid">
    <vt:lpwstr>2909bbe7-6522-4377-b122-b97530d3d688</vt:lpwstr>
  </property>
</Properties>
</file>