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M:\MI Requests\2022 Requests\01 January\20220103-04 - SP 2022 Student Loans &amp; Repayment - Scotland\Workings\Tables\"/>
    </mc:Choice>
  </mc:AlternateContent>
  <xr:revisionPtr revIDLastSave="0" documentId="13_ncr:1_{BAA74CC1-EF45-479C-ABA2-DC81596DA994}" xr6:coauthVersionLast="47" xr6:coauthVersionMax="47" xr10:uidLastSave="{00000000-0000-0000-0000-000000000000}"/>
  <bookViews>
    <workbookView xWindow="-120" yWindow="-120" windowWidth="29040" windowHeight="15840" tabRatio="903" xr2:uid="{F00E5ED8-7779-4434-A94E-8AADB4067C51}"/>
  </bookViews>
  <sheets>
    <sheet name="Title of publication" sheetId="1" r:id="rId1"/>
    <sheet name="Contents" sheetId="8" r:id="rId2"/>
    <sheet name="Table 1" sheetId="5" r:id="rId3"/>
    <sheet name="Table 2" sheetId="10" r:id="rId4"/>
    <sheet name="Table 3 (i)" sheetId="11" r:id="rId5"/>
    <sheet name="Table 3 (ii)" sheetId="12" r:id="rId6"/>
    <sheet name="Table 4A" sheetId="13" r:id="rId7"/>
    <sheet name="Table 4B" sheetId="14" r:id="rId8"/>
    <sheet name="Table 4C" sheetId="15" r:id="rId9"/>
    <sheet name="Table 5" sheetId="6" r:id="rId10"/>
    <sheet name="Footnotes" sheetId="16" r:id="rId11"/>
  </sheets>
  <definedNames>
    <definedName name="_xlnm.Print_Area" localSheetId="1">Contents!$A$1:$D$27</definedName>
    <definedName name="_xlnm.Print_Area" localSheetId="10">Footnotes!$B$1:$D$26</definedName>
    <definedName name="_xlnm.Print_Area" localSheetId="2">'Table 1'!$A$1:$R$68</definedName>
    <definedName name="_xlnm.Print_Area" localSheetId="3">'Table 2'!$A$1:$M$47</definedName>
    <definedName name="_xlnm.Print_Area" localSheetId="4">'Table 3 (i)'!$A$1:$T$50</definedName>
    <definedName name="_xlnm.Print_Area" localSheetId="5">'Table 3 (ii)'!$A$1:$Q$49</definedName>
    <definedName name="_xlnm.Print_Area" localSheetId="6">'Table 4A'!$A$1:$S$90</definedName>
    <definedName name="_xlnm.Print_Area" localSheetId="7">'Table 4B'!$A$1:$T$82</definedName>
    <definedName name="_xlnm.Print_Area" localSheetId="8">'Table 4C'!$A$1:$T$91</definedName>
    <definedName name="_xlnm.Print_Area" localSheetId="9">'Table 5'!$A$1:$T$81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65" i="5" l="1"/>
  <c r="C64" i="5"/>
  <c r="C47" i="10"/>
  <c r="C49" i="12" l="1"/>
  <c r="C50" i="11"/>
  <c r="C79" i="6"/>
  <c r="C81" i="14" l="1"/>
  <c r="C80" i="14"/>
  <c r="C79" i="14"/>
  <c r="C78" i="14"/>
  <c r="C89" i="13"/>
  <c r="C88" i="13"/>
  <c r="C87" i="13"/>
  <c r="C86" i="13"/>
  <c r="C48" i="12"/>
  <c r="C47" i="12"/>
  <c r="C46" i="12"/>
  <c r="C45" i="12"/>
  <c r="C44" i="12"/>
  <c r="C43" i="12"/>
  <c r="C42" i="12"/>
  <c r="C49" i="11"/>
  <c r="C48" i="11"/>
  <c r="C47" i="11"/>
  <c r="C46" i="11"/>
  <c r="C45" i="11"/>
  <c r="C44" i="11"/>
  <c r="C43" i="11"/>
  <c r="C46" i="10"/>
  <c r="C45" i="10"/>
  <c r="C44" i="10"/>
  <c r="C43" i="10"/>
  <c r="C42" i="10"/>
  <c r="C67" i="5"/>
  <c r="C66" i="5"/>
  <c r="C63" i="5"/>
  <c r="C62" i="5"/>
  <c r="C61" i="5"/>
  <c r="C60" i="5"/>
  <c r="C59" i="5"/>
  <c r="C58" i="5"/>
  <c r="C57" i="5"/>
  <c r="C90" i="15"/>
  <c r="C80" i="6"/>
  <c r="C78" i="6"/>
  <c r="C89" i="15"/>
  <c r="C88" i="15"/>
  <c r="C87" i="15"/>
  <c r="C86" i="15"/>
</calcChain>
</file>

<file path=xl/sharedStrings.xml><?xml version="1.0" encoding="utf-8"?>
<sst xmlns="http://schemas.openxmlformats.org/spreadsheetml/2006/main" count="2087" uniqueCount="221">
  <si>
    <t>2013-14</t>
  </si>
  <si>
    <t>2014-15</t>
  </si>
  <si>
    <t>2015-16</t>
  </si>
  <si>
    <t>2016-17</t>
  </si>
  <si>
    <t>2017-18</t>
  </si>
  <si>
    <t>2018-19</t>
  </si>
  <si>
    <t>2019-20</t>
  </si>
  <si>
    <t>Total amount outstanding (including loans not yet due for</t>
  </si>
  <si>
    <t>Opening balance after adjustments</t>
  </si>
  <si>
    <t>OUTLAYS</t>
  </si>
  <si>
    <t xml:space="preserve">            Maintenance Loans  </t>
  </si>
  <si>
    <t xml:space="preserve">            Tuition Fee Loans </t>
  </si>
  <si>
    <t>Balance transfers</t>
  </si>
  <si>
    <t>REPAYMENTS</t>
  </si>
  <si>
    <t xml:space="preserve">                Repaid by customer to SLC</t>
  </si>
  <si>
    <t xml:space="preserve">                                        via PAYE</t>
  </si>
  <si>
    <t xml:space="preserve">                                        via Self Assessment</t>
  </si>
  <si>
    <t xml:space="preserve">                Refunded by SLC to customer</t>
  </si>
  <si>
    <t xml:space="preserve">                Because of death</t>
  </si>
  <si>
    <t xml:space="preserve">                Because of age</t>
  </si>
  <si>
    <t xml:space="preserve">                Because of disability</t>
  </si>
  <si>
    <t xml:space="preserve">                Because of sequestration</t>
  </si>
  <si>
    <t xml:space="preserve">                Other</t>
  </si>
  <si>
    <t>including loans not yet due for repayment</t>
  </si>
  <si>
    <t>Balance after adjustments</t>
  </si>
  <si>
    <t xml:space="preserve">.  =  not applicable     -  = nil or negligible     ..  =  not available  </t>
  </si>
  <si>
    <t>Coverage: Borrowers who received loans as Scotland domiciled students studying in the UK or as EU domiciled students studying in Scotland</t>
  </si>
  <si>
    <t>2006-07</t>
  </si>
  <si>
    <t>2007-08</t>
  </si>
  <si>
    <t>2008-09</t>
  </si>
  <si>
    <t>2009-10</t>
  </si>
  <si>
    <t>2010-11</t>
  </si>
  <si>
    <t>2011-12</t>
  </si>
  <si>
    <t>2012-13</t>
  </si>
  <si>
    <t xml:space="preserve">Source: Student Loans Company </t>
  </si>
  <si>
    <t>Start of year adjustments [5]</t>
  </si>
  <si>
    <t>Year-end reconciling adjustments [5]</t>
  </si>
  <si>
    <t>Footnotes</t>
  </si>
  <si>
    <t>Income Contingent Loans</t>
  </si>
  <si>
    <t xml:space="preserve">             because of death</t>
  </si>
  <si>
    <t xml:space="preserve">             because of age</t>
  </si>
  <si>
    <t xml:space="preserve">             because of disability</t>
  </si>
  <si>
    <t xml:space="preserve">             because of sequestration</t>
  </si>
  <si>
    <t xml:space="preserve">             on completion of Trust Deed</t>
  </si>
  <si>
    <t>Source: Student Loans Company</t>
  </si>
  <si>
    <t xml:space="preserve">             other</t>
  </si>
  <si>
    <t>In the UK tax system</t>
  </si>
  <si>
    <t>Known to be in the UK</t>
  </si>
  <si>
    <t>Repayment Status to be confirmed</t>
  </si>
  <si>
    <t>Total</t>
  </si>
  <si>
    <t>Live employment and made a repayment</t>
  </si>
  <si>
    <t>Live employment and was not required to make a repayment</t>
  </si>
  <si>
    <t>No live employment at HMRC 
&lt;90 days</t>
  </si>
  <si>
    <t xml:space="preserve">No live employment 
at HMRC
&gt;90 days </t>
  </si>
  <si>
    <t xml:space="preserve">Awaiting first year tax return to determine if earnings above threshold </t>
  </si>
  <si>
    <t>Status that does not require repayment at this point</t>
  </si>
  <si>
    <t>Above earnings threshold for that country (of which)</t>
  </si>
  <si>
    <t>Below earnings threshold for that country</t>
  </si>
  <si>
    <t xml:space="preserve">No details of income provided so placed in arrears </t>
  </si>
  <si>
    <t>Not currently repaying - further information being sought</t>
  </si>
  <si>
    <t>Repaying</t>
  </si>
  <si>
    <t>Defaulted in arrears</t>
  </si>
  <si>
    <t>Borrowers who have become liable to repay</t>
  </si>
  <si>
    <t>The shaded area shows repayments made before the borrower had any liability to start repaying their loan</t>
  </si>
  <si>
    <t>Those who have not yet reached SRDD</t>
  </si>
  <si>
    <r>
      <t xml:space="preserve">Number of borrowers as a percentage of the cohort total (%) </t>
    </r>
    <r>
      <rPr>
        <sz val="10"/>
        <color theme="0"/>
        <rFont val="Calibri"/>
        <family val="2"/>
        <scheme val="minor"/>
      </rPr>
      <t>[10]</t>
    </r>
  </si>
  <si>
    <r>
      <t>All ICR Borrowers who made a repayment via HMRC after they became liable to repay</t>
    </r>
    <r>
      <rPr>
        <sz val="10"/>
        <rFont val="Calibri"/>
        <family val="2"/>
        <scheme val="minor"/>
      </rPr>
      <t xml:space="preserve"> [9]</t>
    </r>
  </si>
  <si>
    <t>Table 4B (i): Scotland &amp; EU: Number of ICR Student Loans Borrowers making Scheduled Repayments directly to SLC (000s)</t>
  </si>
  <si>
    <t>Table 4B (ii): Scotland &amp; EU: Amount repaid by ICR Student Loans Borrowers making Scheduled Repayments directly to SLC (£m)</t>
  </si>
  <si>
    <t>Table 4C (i): Scotland &amp; EU: Number of ICR Student Loans Borrowers making Voluntary Repayments (000s)</t>
  </si>
  <si>
    <t>Table 4C (ii): Scotland &amp; EU: Amount repaid by ICR Student Loans Borrowers making Voluntary Repayments (£m)</t>
  </si>
  <si>
    <t>Table 4C (iii): Scotland &amp; EU: Average amount repaid by ICR Student Loans Borrowers making Voluntary Repayments (£)</t>
  </si>
  <si>
    <t>2020-21</t>
  </si>
  <si>
    <t>-</t>
  </si>
  <si>
    <t xml:space="preserve"> - </t>
  </si>
  <si>
    <t>[9]</t>
  </si>
  <si>
    <t>[1]</t>
  </si>
  <si>
    <t>[2]</t>
  </si>
  <si>
    <t>[3]</t>
  </si>
  <si>
    <t xml:space="preserve">Prior to 2019-20, repayments of Income Contingent Loans are shown in the financial year when they are posted to customer accounts. For repayments processed via HMRC, the SLC are notified of repayments annually usually within one year of the end of the financial year in which they relate. Hence, the repayments reported in 2018-19 are mainly for financial year 2017-18. </t>
  </si>
  <si>
    <t>[4]</t>
  </si>
  <si>
    <t>[5]</t>
  </si>
  <si>
    <t>The adjustments indicate transactions throughout the year affecting customer balances that have not been accounted for in the transaction lines.</t>
  </si>
  <si>
    <t>[6]</t>
  </si>
  <si>
    <t>[7]</t>
  </si>
  <si>
    <t xml:space="preserve">Rounded numbers of less than 0.1 are classed as negligible which is signified with a dash "-". </t>
  </si>
  <si>
    <t>[8]</t>
  </si>
  <si>
    <t>[10]</t>
  </si>
  <si>
    <t>[11]</t>
  </si>
  <si>
    <t xml:space="preserve">Borrowers who have at least one loan account cancelled or written off during the financial year.  Note that trivial balance write-offs are included in accounts repaid in full. </t>
  </si>
  <si>
    <t>[12]</t>
  </si>
  <si>
    <t>[13]</t>
  </si>
  <si>
    <t>[14]</t>
  </si>
  <si>
    <t>[15]</t>
  </si>
  <si>
    <t>[16]</t>
  </si>
  <si>
    <t>[17]</t>
  </si>
  <si>
    <t>[18]</t>
  </si>
  <si>
    <t>[19]</t>
  </si>
  <si>
    <t>[20]</t>
  </si>
  <si>
    <t>£m</t>
  </si>
  <si>
    <t>PROVISIONAL [19]</t>
  </si>
  <si>
    <t>[1][2]</t>
  </si>
  <si>
    <t>Borrowers with income contingent loans are shown in the table by their known status at the end of the financial year. Until their loan balance is fully repaid or cancelled, borrowers can move into and out of any of the statuses.</t>
  </si>
  <si>
    <t>2021-22</t>
  </si>
  <si>
    <t>Effective Date: 30th April 2022</t>
  </si>
  <si>
    <t xml:space="preserve"> . </t>
  </si>
  <si>
    <t>.</t>
  </si>
  <si>
    <t>e = In earlier years we have had to mark the figures relating to self-assessment repayment as estimated due to this being provided by HMRC later than anticipated. From 2018-19, this was provided as expected allowing this to be included as final figures.</t>
  </si>
  <si>
    <t>e</t>
  </si>
  <si>
    <r>
      <t>£25,000</t>
    </r>
    <r>
      <rPr>
        <sz val="10"/>
        <color theme="0"/>
        <rFont val="Calibri"/>
        <family val="2"/>
        <scheme val="minor"/>
      </rPr>
      <t xml:space="preserve"> [22]</t>
    </r>
  </si>
  <si>
    <t>[22]</t>
  </si>
  <si>
    <t>All figures are rounded to the nearest 1 decimal point. All totals are calculated from the raw numbers and then rounded - therefore totals may differ from adding up rounded components.</t>
  </si>
  <si>
    <t>Each borrower has a loan account for each academic year of study in which they take out a loan.  The repayment status may be different for each loan account. Numbers in the Total ICR loans column count each borrower once only. Given that borrowers could have loan accounts belonging to more than one Loan Type, the totals in this column are not the same as the sum of the individual Loan Type figures.</t>
  </si>
  <si>
    <t>The repayment status is based on the information received from HMRC, or information collected by SLC directly from the borrower.</t>
  </si>
  <si>
    <t>Trivial balances are written off automatically if there is a +/- balance on an account of £25 or less and no contact can be established with the borrower for refund or payment (Customers can request for this to be reversed). These accounts are closed and appear in this category alongside those accounts which are fully repaid or cancelled due to disability or death.</t>
  </si>
  <si>
    <t>Borrowers shown on Table 4A, may also appear in Table 4B or Table 4C if they have also made repayments to SLC directly in any of the tax years shown.</t>
  </si>
  <si>
    <t>Borrowers shown in Table 4B, may also appear in Table 4A if they have also made repayments via HMRC in any of the tax years shown.</t>
  </si>
  <si>
    <t>Borrowers shown in Table 4C, may also appear in Table 4A if they have also made repayments via HMRC in any of the tax years shown.</t>
  </si>
  <si>
    <t>Marked as 'provisional' due to the 2021-22 Self-Assessment earnings information being received from HMRC after the 31/04/2022 effective date. This will be included in the June 2023 publication.</t>
  </si>
  <si>
    <t>[21]</t>
  </si>
  <si>
    <t>Refunds are made to borrowers for a number of reasons. These include when it is identified that the borrower has repaid more than their remaining balance, when they have made a repayment yet are below the repayment threshold and have requested a refund etc.</t>
  </si>
  <si>
    <t>[23]</t>
  </si>
  <si>
    <t xml:space="preserve">                Reported by HMRC as collected via PAYE and Self Assessment [1]</t>
  </si>
  <si>
    <t xml:space="preserve">                Trivial balances [15]</t>
  </si>
  <si>
    <t xml:space="preserve"> In earlier years we have had to mark the figures relating to self-assessment repayment as estimated due to this being provided by HMRC later than anticipated. From 2018-19, this was provided as expected allowing this to be included as final figures.</t>
  </si>
  <si>
    <t>Prior to 2019-20, for repayments processed via HMRC interest is not applied to Income Contingent Loan accounts until the SLC have received notification of the amounts collected for the full financial year. This is usually within one year of the financial year ending. Interest is then applied retrospectively to borrower accounts. As with repayments, interest is reported in the financial year it is applied to the accounts. For example, most of the interest reported in 2018-19 will relate to financial year 2017-18. For borrowers not yet in repayment, the interest is reported within the financial year in which is it is accrued. Prior to 2019-20, for PAYE or self-employed repayers, interest is not applied to Income Contingent Loan accounts until the SLC have received notification of the amounts collected by HMRC, which is usually within one year of the financial year the repayments relate to. Interest is then applied retrospectively to individuals' accounts by the SLC.</t>
  </si>
  <si>
    <t>Averages are rounded to the nearest £10. Average amounts will be suppressed (signified as ".") if the total amount or the number of borrowers is negligible.</t>
  </si>
  <si>
    <t>The write-offs shown here do not include trivial balance write-offs. Trivial balance write-offs occur if there is a +/- balance on an account of £25 or less and no contact can be established with the borrower (customers can request for this to be reversed). In the context of this publication these borrowers are considered fully repaid and are therefore not included in this section.</t>
  </si>
  <si>
    <r>
      <t>Average amount cancelled or written off in financial year</t>
    </r>
    <r>
      <rPr>
        <sz val="10"/>
        <rFont val="Calibri"/>
        <family val="2"/>
        <scheme val="minor"/>
      </rPr>
      <t xml:space="preserve"> [12][22]</t>
    </r>
  </si>
  <si>
    <t>For financial year 2021-22, all borrowers who started a higher education course in August 1998 or later, were moved to a new repayment plan (from Plan 1 to Plan 4). The repayment threshold for this new plan is £25,000 vs. the £19,390 Plan 1 threshold in FY 2020-21.</t>
  </si>
  <si>
    <t xml:space="preserve">The 'Total' row includes all ICR Borrowers with a balance (from FY 1999-00), not just the individual Repayment Cohorts shown in the table, therefore total will not match the sum / average of columns. </t>
  </si>
  <si>
    <t>From financial year 2019-20 the frequency in which repayments data was provided to SLC by HMRC increased from annually (within one year of the financial year ending) to weekly. Interest applied to accounts is reported in the financial year it is posted to the account. As such financial year 2019-20 has almost two years’ worth of interest calculations included. For further information please refer to the ‘Things you need to know’ section in the 2020 version of this publication entitled 'Student Loans in Scotland: Financial Year 2019-20' (https://assets.publishing.service.gov.uk/government/uploads/system/uploads/attachment_data/file/912437/slcsp042020_Part1_2.pdf).</t>
  </si>
  <si>
    <t>From financial year 2019-20 the frequency in which repayments data was provided to SLC by HMRC increased from annually (within one year of the financial year ending) to weekly. Repayments are reported within the financial year they are posted to customers’ accounts. As such financial year 2019-20 has almost two years’ worth of PAYE repayments included. For further information please refer to the ‘Things you need to know’ section in the 2020 version of this publication entitled 'Student Loans in Scotland: Financial Year 2019-20' (https://assets.publishing.service.gov.uk/government/uploads/system/uploads/attachment_data/file/912437/slcsp042020_Part1_2.pdf).</t>
  </si>
  <si>
    <t xml:space="preserve">                On completion of Trust Deed [22]</t>
  </si>
  <si>
    <t>Table 3 (ii) Scotland &amp; EU: Percentage of ICR Student Loans borrowers (%)</t>
  </si>
  <si>
    <t>All ICR Borrowers who made a scheduled repayment to SLC after they became liable to repay</t>
  </si>
  <si>
    <t>Amount of repayment (£m)</t>
  </si>
  <si>
    <t xml:space="preserve">Table 1. Student ICR Loan outlay &amp; repayments balance sheet: Financial Years 2013-14 to 2021-22 - Amounts £m </t>
  </si>
  <si>
    <t>Table 2. ICR Student Loans borrowers with cancellations, write-offs or refunds: Financial years 2013-14 to 2021-22</t>
  </si>
  <si>
    <r>
      <t xml:space="preserve">Table 1. Student ICR Loan outlay &amp; repayments balance sheet: Financial Years 2013-14 to 2021-22 - Amounts £m </t>
    </r>
    <r>
      <rPr>
        <sz val="11"/>
        <rFont val="Calibri"/>
        <family val="2"/>
        <scheme val="minor"/>
      </rPr>
      <t>[6][7]</t>
    </r>
  </si>
  <si>
    <t>Effective Date: 31st March (of relevant financial year)</t>
  </si>
  <si>
    <t>Financial years</t>
  </si>
  <si>
    <t>repayment) at start of financial year, including interest</t>
  </si>
  <si>
    <t xml:space="preserve">Amount lent during financial year  </t>
  </si>
  <si>
    <t>Administration charges applied during the financial year</t>
  </si>
  <si>
    <t xml:space="preserve">Total amount outstanding at the end of the financial year, </t>
  </si>
  <si>
    <r>
      <t>Amount otherwise cancelled or written off during the financial year</t>
    </r>
    <r>
      <rPr>
        <sz val="10"/>
        <rFont val="Calibri"/>
        <family val="2"/>
        <scheme val="minor"/>
      </rPr>
      <t xml:space="preserve"> [12][22]</t>
    </r>
  </si>
  <si>
    <r>
      <t xml:space="preserve">Net repayments posted during the financial year </t>
    </r>
    <r>
      <rPr>
        <sz val="10"/>
        <rFont val="Calibri"/>
        <family val="2"/>
        <scheme val="minor"/>
      </rPr>
      <t>[1][3]</t>
    </r>
  </si>
  <si>
    <r>
      <t>Amount of interest added to loans during the financial year</t>
    </r>
    <r>
      <rPr>
        <sz val="10"/>
        <rFont val="Calibri"/>
        <family val="2"/>
        <scheme val="minor"/>
      </rPr>
      <t xml:space="preserve"> [2][4]</t>
    </r>
  </si>
  <si>
    <t>Table 2 (i) Scotland &amp; EU: Number of borrowers with cancellations, write-offs or refunds (000s)</t>
  </si>
  <si>
    <r>
      <t xml:space="preserve">Number of borrowers receiving refunds of repayments in financial year </t>
    </r>
    <r>
      <rPr>
        <sz val="10"/>
        <rFont val="Calibri"/>
        <family val="2"/>
        <scheme val="minor"/>
      </rPr>
      <t>[21]</t>
    </r>
  </si>
  <si>
    <r>
      <t>Number of borrowers with accounts cancelled or written off in financial year</t>
    </r>
    <r>
      <rPr>
        <sz val="10"/>
        <rFont val="Calibri"/>
        <family val="2"/>
        <scheme val="minor"/>
      </rPr>
      <t xml:space="preserve"> [12][22]</t>
    </r>
  </si>
  <si>
    <t>Table 2 (ii) Scotland &amp; EU: Average amount cancelled, written-off or refunded (£)</t>
  </si>
  <si>
    <r>
      <t xml:space="preserve">Average amount refunded in financial year </t>
    </r>
    <r>
      <rPr>
        <sz val="10"/>
        <rFont val="Calibri"/>
        <family val="2"/>
        <scheme val="minor"/>
      </rPr>
      <t>[21]</t>
    </r>
  </si>
  <si>
    <r>
      <t xml:space="preserve">Average amount (£) </t>
    </r>
    <r>
      <rPr>
        <sz val="10"/>
        <color theme="0"/>
        <rFont val="Calibri"/>
        <family val="2"/>
        <scheme val="minor"/>
      </rPr>
      <t>[8]</t>
    </r>
  </si>
  <si>
    <t>All ICR borrowers including future cohorts</t>
  </si>
  <si>
    <t xml:space="preserve">Borrowers with at least one tax year processed </t>
  </si>
  <si>
    <t>Repayment cohort</t>
  </si>
  <si>
    <t>Repayment status</t>
  </si>
  <si>
    <t>Account closed</t>
  </si>
  <si>
    <t>Fully
repaid / Cancelled [11][15][22]</t>
  </si>
  <si>
    <t>Resident overseas</t>
  </si>
  <si>
    <t>Of which
still owing</t>
  </si>
  <si>
    <r>
      <t xml:space="preserve">Number of borrowers (000s) </t>
    </r>
    <r>
      <rPr>
        <sz val="10"/>
        <color theme="0"/>
        <rFont val="Calibri"/>
        <family val="2"/>
        <scheme val="minor"/>
      </rPr>
      <t>[10]</t>
    </r>
  </si>
  <si>
    <r>
      <t>Table 3. ICR Student Loans borrowers by repayment cohort and repayment status</t>
    </r>
    <r>
      <rPr>
        <sz val="11"/>
        <rFont val="Calibri"/>
        <family val="2"/>
        <scheme val="minor"/>
      </rPr>
      <t xml:space="preserve"> [6][7][13][14]</t>
    </r>
  </si>
  <si>
    <t>Table 3 (i) Scotland &amp; EU: Number of ICR Student Loans borrowers (000s)</t>
  </si>
  <si>
    <t>Prior year</t>
  </si>
  <si>
    <r>
      <t xml:space="preserve">Table 3. ICR Student Loans borrowers by repayment cohort and repayment status </t>
    </r>
    <r>
      <rPr>
        <sz val="11"/>
        <rFont val="Calibri"/>
        <family val="2"/>
        <scheme val="minor"/>
      </rPr>
      <t>[6][7][13][14]</t>
    </r>
  </si>
  <si>
    <t>Income threshold</t>
  </si>
  <si>
    <r>
      <t>Table 4A. ICR Student Loans borrowers making repayments via HMRC by repayment cohort and financial year: Financial years 2006-07 to 2021-22</t>
    </r>
    <r>
      <rPr>
        <sz val="11"/>
        <rFont val="Calibri"/>
        <family val="2"/>
        <scheme val="minor"/>
      </rPr>
      <t xml:space="preserve"> [6]</t>
    </r>
  </si>
  <si>
    <t>Number of borrowers repaying (000s)</t>
  </si>
  <si>
    <r>
      <t>Table 4A (i) Scotland &amp; EU: Number of ICR Student Loans borrowers making repayments via HMRC (000s)</t>
    </r>
    <r>
      <rPr>
        <sz val="10"/>
        <rFont val="Calibri"/>
        <family val="2"/>
        <scheme val="minor"/>
      </rPr>
      <t xml:space="preserve"> [17]</t>
    </r>
  </si>
  <si>
    <t>Financial year of repayment</t>
  </si>
  <si>
    <r>
      <t>Average amount of repayment per borrower (£)</t>
    </r>
    <r>
      <rPr>
        <sz val="10"/>
        <color theme="0"/>
        <rFont val="Calibri"/>
        <family val="2"/>
        <scheme val="minor"/>
      </rPr>
      <t xml:space="preserve"> [8]</t>
    </r>
  </si>
  <si>
    <r>
      <t>Table 4A (ii) Scotland &amp; EU: Amount repaid by ICR Student Loans borrowers making repayments via HMRC (£m)</t>
    </r>
    <r>
      <rPr>
        <sz val="10"/>
        <rFont val="Calibri"/>
        <family val="2"/>
        <scheme val="minor"/>
      </rPr>
      <t xml:space="preserve"> [17]</t>
    </r>
  </si>
  <si>
    <r>
      <t>Table 4A (iii) Scotland &amp; EU: Average amount repaid by ICR Student Loans borrowers making repayments via HMRC (£)</t>
    </r>
    <r>
      <rPr>
        <sz val="10"/>
        <rFont val="Calibri"/>
        <family val="2"/>
        <scheme val="minor"/>
      </rPr>
      <t xml:space="preserve"> [17]</t>
    </r>
  </si>
  <si>
    <t>Table 4B. ICR Student Loans borrowers making scheduled repayments directly to SLC by repayment cohort and financial Year: Financial years 2006-07 to 2021-22 [6][7]</t>
  </si>
  <si>
    <t>Table 3. ICR Student Loans borrowers by repayment cohort and repayment status</t>
  </si>
  <si>
    <t>Table 4A. ICR Student Loans borrowers making repayments via HMRC by repayment cohort and financial year: Financial years 2006-07 to 2021-22</t>
  </si>
  <si>
    <t xml:space="preserve">Table 4B (i) Scotland &amp; EU: Number of ICR Student Loans borrowers making scheduled repayments directly to SLC </t>
  </si>
  <si>
    <t>Table 4A (i) Scotland &amp; EU: Number of ICR Student Loans borrowers making repayments via HMRC (000s) [17]</t>
  </si>
  <si>
    <t>Table 4A (ii) Scotland &amp; EU: Amount repaid by ICR Student Loans borrowers making repayments via HMRC (£m) [17]</t>
  </si>
  <si>
    <t>Table 4A (iii) Scotland &amp; EU: Average amount repaid by ICR Student Loans borrowers making repayments via HMRC (£)</t>
  </si>
  <si>
    <t>Table 4B (ii) Scotland &amp; EU: Amount repaid by ICR Student Loans borrowers making scheduled repayments directly to SLC (£m)</t>
  </si>
  <si>
    <t>Table 4B (iii) Scotland &amp; EU: Average amount repaid by ICR Student Loans borrowers making scheduled repayments directly to SLC (£)</t>
  </si>
  <si>
    <t>Table 4C. ICR Student Loans borrowers making voluntary repayments by repayment cohort and financial year: Financial years 2006-07 to 2021-22</t>
  </si>
  <si>
    <r>
      <t>Table 4C. ICR Student Loans borrowers making voluntary repayments by repayment cohort and financial year: Financial years 2006-07 to 2021-22</t>
    </r>
    <r>
      <rPr>
        <sz val="11"/>
        <rFont val="Calibri"/>
        <family val="2"/>
        <scheme val="minor"/>
      </rPr>
      <t xml:space="preserve"> [6][7]</t>
    </r>
  </si>
  <si>
    <t>Average amount of repayment per borrower (£) [8]</t>
  </si>
  <si>
    <r>
      <t>Table 5. ICR Student Loans borrowers with a loan balance by repayment cohort and financial year: Financial Years 2006-07 to 2021-22</t>
    </r>
    <r>
      <rPr>
        <sz val="11"/>
        <color theme="1"/>
        <rFont val="Calibri"/>
        <family val="2"/>
        <scheme val="minor"/>
      </rPr>
      <t xml:space="preserve"> [6]</t>
    </r>
  </si>
  <si>
    <t>Table 5. ICR Student Loans borrowers with a loan balance by repayment cohort and financial year: Financial Years 2006-07 to 2021-22</t>
  </si>
  <si>
    <t>Number of borrowers with a loan balance (000s)</t>
  </si>
  <si>
    <t>Table 5 (ii) Scotland &amp; EU: Amount owed by ICR Student Loans borrowers with a loan balance (£m)</t>
  </si>
  <si>
    <t>Amount of loan balance (£m)</t>
  </si>
  <si>
    <t>As at end of financial year</t>
  </si>
  <si>
    <t>Table 5 (iii) Scotland &amp; EU: Average loan balance for ICR Student Loans borrowers with a loan balance (£)</t>
  </si>
  <si>
    <t>Table 5 (i) Scotland &amp; EU: Number of ICR Student Loans borrowers with a loan balance (000s)</t>
  </si>
  <si>
    <r>
      <t>Table 4C (i) Scotland &amp; EU: Number of ICR Student Loans borrowers making voluntary repayments (000s)</t>
    </r>
    <r>
      <rPr>
        <sz val="10"/>
        <rFont val="Calibri"/>
        <family val="2"/>
        <scheme val="minor"/>
      </rPr>
      <t xml:space="preserve"> [19]</t>
    </r>
  </si>
  <si>
    <r>
      <t xml:space="preserve">Table 4C (ii) Scotland &amp; EU: Amount repaid by ICR Student Loans borrowers making voluntary repayments (£m) </t>
    </r>
    <r>
      <rPr>
        <sz val="10"/>
        <rFont val="Calibri"/>
        <family val="2"/>
        <scheme val="minor"/>
      </rPr>
      <t>[19]</t>
    </r>
  </si>
  <si>
    <r>
      <t xml:space="preserve">Table 4C (iii) Scotland &amp; EU: Average amount repaid by ICR Student Loans borrowers making voluntary repayments (£) </t>
    </r>
    <r>
      <rPr>
        <sz val="10"/>
        <rFont val="Calibri"/>
        <family val="2"/>
        <scheme val="minor"/>
      </rPr>
      <t>[19]</t>
    </r>
  </si>
  <si>
    <r>
      <t>Table 4B (i) Scotland &amp; EU: Number of ICR Student Loans borrowers making scheduled repayments directly to SLC (000s)</t>
    </r>
    <r>
      <rPr>
        <sz val="10"/>
        <rFont val="Calibri"/>
        <family val="2"/>
        <scheme val="minor"/>
      </rPr>
      <t xml:space="preserve"> [18]</t>
    </r>
  </si>
  <si>
    <r>
      <t>Table 4B (ii) Scotland &amp; EU: Amount repaid by ICR Student Loans Borrowers making scheduled Repayments directly to SLC (£m)</t>
    </r>
    <r>
      <rPr>
        <sz val="10"/>
        <rFont val="Calibri"/>
        <family val="2"/>
        <scheme val="minor"/>
      </rPr>
      <t xml:space="preserve"> [18]</t>
    </r>
  </si>
  <si>
    <r>
      <t xml:space="preserve">Table 4B (iii) Scotland &amp; EU: Average amount repaid by ICR Student Loans Borrowers making scheduled Repayments directly to SLC (£) </t>
    </r>
    <r>
      <rPr>
        <sz val="10"/>
        <rFont val="Calibri"/>
        <family val="2"/>
        <scheme val="minor"/>
      </rPr>
      <t>[18]</t>
    </r>
  </si>
  <si>
    <t>Table 5 (iii) Scotland &amp; EU: Average loan balance for ICR Student loans borrowers with a loan balance (£)</t>
  </si>
  <si>
    <t>Table 4C (iii) Scotland &amp; EU: Average amount repaid by ICR Student Loans borrowers making voluntary repayments (£)</t>
  </si>
  <si>
    <t>Table 4C (ii) Scotland &amp; EU: Amount repaid by ICR Student Loans borrowers making voluntary repayments (£m)</t>
  </si>
  <si>
    <t>Table 4C (i) Scotland &amp; EU: Number of ICR Student Loans borrowers making voluntary repayments (000s)</t>
  </si>
  <si>
    <t>Table 4B. ICR Student Loans borrowers making scheduled repayments directly to SLC by repayment cohort and financial year: Financial years 2006-07 to 2021-22</t>
  </si>
  <si>
    <r>
      <t xml:space="preserve">TABLE OF CONTENTS </t>
    </r>
    <r>
      <rPr>
        <b/>
        <sz val="10"/>
        <color theme="0"/>
        <rFont val="Calibri"/>
        <family val="2"/>
        <scheme val="minor"/>
      </rPr>
      <t>(click for hyperlink)</t>
    </r>
  </si>
  <si>
    <t xml:space="preserve">                                        Voluntary repayments</t>
  </si>
  <si>
    <t xml:space="preserve">                                  Loan balance on accounts in arrears</t>
  </si>
  <si>
    <t xml:space="preserve">                   Loan balance not yet liable for repayment</t>
  </si>
  <si>
    <t xml:space="preserve">                   Loan balance liable for repayment</t>
  </si>
  <si>
    <t xml:space="preserve">                                                  Overdue debt on accounts in arrears</t>
  </si>
  <si>
    <r>
      <t>Number of borrowers (000s)</t>
    </r>
    <r>
      <rPr>
        <sz val="10"/>
        <color theme="0"/>
        <rFont val="Calibri"/>
        <family val="2"/>
        <scheme val="minor"/>
      </rPr>
      <t xml:space="preserve"> [6][7]</t>
    </r>
  </si>
  <si>
    <t>Prior year 2020</t>
  </si>
  <si>
    <t>Future cohorts</t>
  </si>
  <si>
    <t>2022 onwards</t>
  </si>
  <si>
    <r>
      <t xml:space="preserve">All ICR borrowers who made a voluntary repayment </t>
    </r>
    <r>
      <rPr>
        <sz val="10"/>
        <rFont val="Calibri"/>
        <family val="2"/>
        <scheme val="minor"/>
      </rPr>
      <t>[9]</t>
    </r>
  </si>
  <si>
    <r>
      <t>All ICR borrowers with a loan balance</t>
    </r>
    <r>
      <rPr>
        <sz val="10"/>
        <rFont val="Calibri"/>
        <family val="2"/>
        <scheme val="minor"/>
      </rPr>
      <t xml:space="preserve"> [9]</t>
    </r>
  </si>
  <si>
    <r>
      <t>Average loan balance (£)</t>
    </r>
    <r>
      <rPr>
        <sz val="10"/>
        <color theme="0"/>
        <rFont val="Calibri"/>
        <family val="2"/>
        <scheme val="minor"/>
      </rPr>
      <t xml:space="preserve"> [8]</t>
    </r>
  </si>
  <si>
    <t>Cancellations involve the clearance of the remaining debt in line with the terms of the loan e.g. when reaching a specific age or becoming permanently disabled. Write offs for bankruptcy / IVA / Trust Deed are no longer allowed against Student ICR Loans balances. Any figures shown arise from retrospective clear up exercises.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</si>
</sst>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6" formatCode="&quot;£&quot;#,##0;[Red]\-&quot;£&quot;#,##0"/>
    <numFmt numFmtId="44" formatCode="_-&quot;£&quot;* #,##0.00_-;\-&quot;£&quot;* #,##0.00_-;_-&quot;£&quot;* &quot;-&quot;??_-;_-@_-"/>
    <numFmt numFmtId="43" formatCode="_-* #,##0.00_-;\-* #,##0.00_-;_-* &quot;-&quot;??_-;_-@_-"/>
    <numFmt numFmtId="164" formatCode="[$-F800]dddd\,\ mmmm\ dd\,\ yyyy"/>
    <numFmt numFmtId="165" formatCode="#,##0.0"/>
    <numFmt numFmtId="166" formatCode="_-* #,##0.0_-;\-* #,##0.0_-;_-* &quot;-&quot;??_-;_-@_-"/>
    <numFmt numFmtId="167" formatCode="_-* #,##0_-;\-* #,##0_-;_-* &quot;-&quot;??_-;_-@_-"/>
    <numFmt numFmtId="168" formatCode="0.00000000"/>
    <numFmt numFmtId="169" formatCode="0.0%"/>
    <numFmt numFmtId="170" formatCode="&quot;£&quot;#,##0"/>
  </numFmts>
  <fonts count="39"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9"/>
      <name val="Calibri"/>
      <family val="2"/>
      <scheme val="minor"/>
    </font>
    <font>
      <sz val="10"/>
      <name val="Calibri"/>
      <family val="2"/>
      <scheme val="minor"/>
    </font>
    <font>
      <b/>
      <sz val="11"/>
      <name val="Calibri"/>
      <family val="2"/>
      <scheme val="minor"/>
    </font>
    <font>
      <b/>
      <i/>
      <sz val="11"/>
      <name val="Calibri"/>
      <family val="2"/>
      <scheme val="minor"/>
    </font>
    <font>
      <sz val="11"/>
      <name val="Calibri"/>
      <family val="2"/>
      <scheme val="minor"/>
    </font>
    <font>
      <i/>
      <sz val="11"/>
      <color theme="1"/>
      <name val="Calibri"/>
      <family val="2"/>
      <scheme val="minor"/>
    </font>
    <font>
      <b/>
      <sz val="12"/>
      <name val="Calibri"/>
      <family val="2"/>
      <scheme val="minor"/>
    </font>
    <font>
      <sz val="12"/>
      <name val="Calibri"/>
      <family val="2"/>
      <scheme val="minor"/>
    </font>
    <font>
      <sz val="8"/>
      <name val="Calibri"/>
      <family val="2"/>
      <scheme val="minor"/>
    </font>
    <font>
      <sz val="10"/>
      <color theme="1"/>
      <name val="Calibri"/>
      <family val="2"/>
      <scheme val="minor"/>
    </font>
    <font>
      <i/>
      <sz val="10"/>
      <color theme="1"/>
      <name val="Calibri"/>
      <family val="2"/>
      <scheme val="minor"/>
    </font>
    <font>
      <b/>
      <sz val="10"/>
      <color theme="0"/>
      <name val="Calibri"/>
      <family val="2"/>
      <scheme val="minor"/>
    </font>
    <font>
      <b/>
      <sz val="10"/>
      <name val="Calibri"/>
      <family val="2"/>
      <scheme val="minor"/>
    </font>
    <font>
      <i/>
      <sz val="10"/>
      <name val="Calibri"/>
      <family val="2"/>
      <scheme val="minor"/>
    </font>
    <font>
      <sz val="10"/>
      <name val="MS Sans Serif"/>
      <family val="2"/>
    </font>
    <font>
      <b/>
      <sz val="10"/>
      <color theme="1"/>
      <name val="Calibri"/>
      <family val="2"/>
      <scheme val="minor"/>
    </font>
    <font>
      <i/>
      <sz val="10"/>
      <color theme="0" tint="-0.499984740745262"/>
      <name val="Calibri"/>
      <family val="2"/>
      <scheme val="minor"/>
    </font>
    <font>
      <sz val="9"/>
      <name val="Calibri"/>
      <family val="2"/>
      <scheme val="minor"/>
    </font>
    <font>
      <i/>
      <sz val="11"/>
      <name val="Calibri"/>
      <family val="2"/>
      <scheme val="minor"/>
    </font>
    <font>
      <b/>
      <sz val="10"/>
      <color rgb="FFFF0000"/>
      <name val="Calibri"/>
      <family val="2"/>
      <scheme val="minor"/>
    </font>
    <font>
      <u/>
      <sz val="11"/>
      <color theme="10"/>
      <name val="Calibri"/>
      <family val="2"/>
    </font>
    <font>
      <b/>
      <sz val="12"/>
      <color theme="0"/>
      <name val="Calibri"/>
      <family val="2"/>
      <scheme val="minor"/>
    </font>
    <font>
      <u/>
      <sz val="11"/>
      <color theme="10"/>
      <name val="Calibri"/>
      <family val="2"/>
      <scheme val="minor"/>
    </font>
    <font>
      <sz val="11"/>
      <color theme="1"/>
      <name val="Calibri"/>
      <family val="2"/>
    </font>
    <font>
      <sz val="10"/>
      <color theme="0" tint="-0.499984740745262"/>
      <name val="Calibri"/>
      <family val="2"/>
      <scheme val="minor"/>
    </font>
    <font>
      <sz val="9"/>
      <color theme="1"/>
      <name val="Calibri"/>
      <family val="2"/>
      <scheme val="minor"/>
    </font>
    <font>
      <sz val="10"/>
      <color theme="0"/>
      <name val="Calibri"/>
      <family val="2"/>
      <scheme val="minor"/>
    </font>
    <font>
      <sz val="10"/>
      <color rgb="FFFF0000"/>
      <name val="Calibri"/>
      <family val="2"/>
      <scheme val="minor"/>
    </font>
    <font>
      <sz val="10"/>
      <color theme="0"/>
      <name val="Calibri"/>
      <family val="2"/>
    </font>
    <font>
      <b/>
      <sz val="9"/>
      <color rgb="FFFF0000"/>
      <name val="Calibri"/>
      <family val="2"/>
      <scheme val="minor"/>
    </font>
    <font>
      <sz val="11"/>
      <color rgb="FFFF0000"/>
      <name val="Calibri"/>
      <family val="2"/>
      <scheme val="minor"/>
    </font>
    <font>
      <i/>
      <sz val="10"/>
      <color theme="0"/>
      <name val="Calibri"/>
      <family val="2"/>
      <scheme val="minor"/>
    </font>
    <font>
      <sz val="10"/>
      <color rgb="FFFF0000"/>
      <name val="Arial"/>
      <family val="2"/>
    </font>
    <font>
      <sz val="11"/>
      <name val="Calibri"/>
      <family val="2"/>
    </font>
    <font>
      <b/>
      <sz val="11"/>
      <name val="Calibri"/>
      <family val="2"/>
    </font>
  </fonts>
  <fills count="6">
    <fill>
      <patternFill patternType="none"/>
    </fill>
    <fill>
      <patternFill patternType="gray125"/>
    </fill>
    <fill>
      <patternFill patternType="solid">
        <fgColor indexed="9"/>
        <bgColor indexed="64"/>
      </patternFill>
    </fill>
    <fill>
      <patternFill patternType="solid">
        <fgColor rgb="FF3D6497"/>
        <bgColor indexed="64"/>
      </patternFill>
    </fill>
    <fill>
      <patternFill patternType="solid">
        <fgColor theme="0"/>
        <bgColor indexed="64"/>
      </patternFill>
    </fill>
    <fill>
      <patternFill patternType="solid">
        <fgColor theme="0" tint="-0.14999847407452621"/>
        <bgColor indexed="64"/>
      </patternFill>
    </fill>
  </fills>
  <borders count="86">
    <border>
      <left/>
      <right/>
      <top/>
      <bottom/>
      <diagonal/>
    </border>
    <border>
      <left style="medium">
        <color indexed="64"/>
      </left>
      <right/>
      <top style="medium">
        <color indexed="64"/>
      </top>
      <bottom/>
      <diagonal/>
    </border>
    <border>
      <left style="medium">
        <color theme="0"/>
      </left>
      <right style="medium">
        <color theme="0"/>
      </right>
      <top style="medium">
        <color indexed="64"/>
      </top>
      <bottom/>
      <diagonal/>
    </border>
    <border>
      <left style="medium">
        <color theme="0"/>
      </left>
      <right/>
      <top style="medium">
        <color indexed="64"/>
      </top>
      <bottom/>
      <diagonal/>
    </border>
    <border>
      <left/>
      <right style="medium">
        <color theme="0"/>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style="medium">
        <color theme="0"/>
      </left>
      <right style="medium">
        <color theme="0"/>
      </right>
      <top/>
      <bottom style="thin">
        <color indexed="64"/>
      </bottom>
      <diagonal/>
    </border>
    <border>
      <left style="medium">
        <color theme="0"/>
      </left>
      <right/>
      <top/>
      <bottom style="thin">
        <color indexed="64"/>
      </bottom>
      <diagonal/>
    </border>
    <border>
      <left/>
      <right style="medium">
        <color theme="0"/>
      </right>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left style="medium">
        <color indexed="64"/>
      </left>
      <right style="medium">
        <color indexed="64"/>
      </right>
      <top/>
      <bottom style="dotted">
        <color indexed="64"/>
      </bottom>
      <diagonal/>
    </border>
    <border>
      <left/>
      <right/>
      <top/>
      <bottom style="dotted">
        <color indexed="64"/>
      </bottom>
      <diagonal/>
    </border>
    <border>
      <left style="medium">
        <color indexed="64"/>
      </left>
      <right/>
      <top/>
      <bottom style="dotted">
        <color indexed="64"/>
      </bottom>
      <diagonal/>
    </border>
    <border>
      <left/>
      <right style="medium">
        <color indexed="64"/>
      </right>
      <top/>
      <bottom style="dotted">
        <color indexed="64"/>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thin">
        <color theme="0"/>
      </left>
      <right style="thin">
        <color theme="0"/>
      </right>
      <top/>
      <bottom/>
      <diagonal/>
    </border>
    <border>
      <left style="thin">
        <color theme="0"/>
      </left>
      <right style="thin">
        <color theme="0"/>
      </right>
      <top/>
      <bottom style="thin">
        <color indexed="64"/>
      </bottom>
      <diagonal/>
    </border>
    <border>
      <left style="thin">
        <color theme="0"/>
      </left>
      <right style="medium">
        <color auto="1"/>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thin">
        <color auto="1"/>
      </right>
      <top style="thin">
        <color auto="1"/>
      </top>
      <bottom style="thin">
        <color auto="1"/>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dashed">
        <color indexed="64"/>
      </bottom>
      <diagonal/>
    </border>
    <border>
      <left/>
      <right style="medium">
        <color indexed="64"/>
      </right>
      <top/>
      <bottom style="dashed">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medium">
        <color theme="0"/>
      </right>
      <top/>
      <bottom/>
      <diagonal/>
    </border>
    <border>
      <left style="medium">
        <color indexed="64"/>
      </left>
      <right/>
      <top style="medium">
        <color indexed="64"/>
      </top>
      <bottom style="medium">
        <color indexed="64"/>
      </bottom>
      <diagonal/>
    </border>
    <border>
      <left/>
      <right style="thin">
        <color auto="1"/>
      </right>
      <top style="thin">
        <color auto="1"/>
      </top>
      <bottom style="thin">
        <color auto="1"/>
      </bottom>
      <diagonal/>
    </border>
    <border>
      <left style="thin">
        <color auto="1"/>
      </left>
      <right style="medium">
        <color indexed="64"/>
      </right>
      <top style="thin">
        <color auto="1"/>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theme="0"/>
      </left>
      <right style="medium">
        <color indexed="64"/>
      </right>
      <top/>
      <bottom style="thin">
        <color indexed="64"/>
      </bottom>
      <diagonal/>
    </border>
    <border>
      <left style="thin">
        <color auto="1"/>
      </left>
      <right/>
      <top/>
      <bottom/>
      <diagonal/>
    </border>
    <border>
      <left style="medium">
        <color indexed="64"/>
      </left>
      <right style="medium">
        <color indexed="64"/>
      </right>
      <top style="medium">
        <color indexed="64"/>
      </top>
      <bottom style="medium">
        <color indexed="64"/>
      </bottom>
      <diagonal/>
    </border>
    <border>
      <left style="medium">
        <color theme="0"/>
      </left>
      <right style="medium">
        <color theme="0"/>
      </right>
      <top/>
      <bottom/>
      <diagonal/>
    </border>
    <border>
      <left style="medium">
        <color theme="0"/>
      </left>
      <right/>
      <top/>
      <bottom/>
      <diagonal/>
    </border>
    <border>
      <left style="medium">
        <color theme="0"/>
      </left>
      <right style="medium">
        <color theme="0"/>
      </right>
      <top/>
      <bottom style="dashed">
        <color theme="0"/>
      </bottom>
      <diagonal/>
    </border>
    <border>
      <left style="medium">
        <color theme="0"/>
      </left>
      <right style="thin">
        <color theme="0"/>
      </right>
      <top/>
      <bottom/>
      <diagonal/>
    </border>
    <border>
      <left/>
      <right style="thin">
        <color theme="0"/>
      </right>
      <top/>
      <bottom/>
      <diagonal/>
    </border>
    <border>
      <left/>
      <right style="medium">
        <color theme="0"/>
      </right>
      <top style="dashed">
        <color theme="0"/>
      </top>
      <bottom/>
      <diagonal/>
    </border>
    <border>
      <left style="medium">
        <color theme="0"/>
      </left>
      <right style="thin">
        <color theme="0"/>
      </right>
      <top/>
      <bottom style="thin">
        <color indexed="64"/>
      </bottom>
      <diagonal/>
    </border>
    <border>
      <left/>
      <right style="thin">
        <color theme="0"/>
      </right>
      <top/>
      <bottom style="thin">
        <color indexed="64"/>
      </bottom>
      <diagonal/>
    </border>
    <border>
      <left/>
      <right style="thin">
        <color indexed="64"/>
      </right>
      <top/>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medium">
        <color theme="0"/>
      </left>
      <right style="medium">
        <color indexed="64"/>
      </right>
      <top/>
      <bottom/>
      <diagonal/>
    </border>
    <border>
      <left style="thin">
        <color theme="0"/>
      </left>
      <right/>
      <top/>
      <bottom/>
      <diagonal/>
    </border>
    <border>
      <left style="thin">
        <color theme="0"/>
      </left>
      <right/>
      <top/>
      <bottom style="thin">
        <color indexed="64"/>
      </bottom>
      <diagonal/>
    </border>
    <border>
      <left style="medium">
        <color theme="0"/>
      </left>
      <right style="medium">
        <color theme="0"/>
      </right>
      <top style="dashed">
        <color theme="0"/>
      </top>
      <bottom/>
      <diagonal/>
    </border>
    <border>
      <left style="thin">
        <color theme="0"/>
      </left>
      <right style="medium">
        <color indexed="64"/>
      </right>
      <top/>
      <bottom/>
      <diagonal/>
    </border>
    <border>
      <left/>
      <right style="double">
        <color indexed="64"/>
      </right>
      <top/>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indexed="64"/>
      </right>
      <top/>
      <bottom style="thin">
        <color indexed="64"/>
      </bottom>
      <diagonal/>
    </border>
    <border>
      <left/>
      <right style="thin">
        <color indexed="64"/>
      </right>
      <top style="thin">
        <color indexed="64"/>
      </top>
      <bottom/>
      <diagonal/>
    </border>
    <border>
      <left/>
      <right style="double">
        <color indexed="64"/>
      </right>
      <top style="medium">
        <color indexed="64"/>
      </top>
      <bottom style="medium">
        <color indexed="64"/>
      </bottom>
      <diagonal/>
    </border>
    <border>
      <left/>
      <right style="double">
        <color theme="0"/>
      </right>
      <top/>
      <bottom/>
      <diagonal/>
    </border>
    <border>
      <left/>
      <right style="double">
        <color theme="0"/>
      </right>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dashed">
        <color indexed="64"/>
      </bottom>
      <diagonal/>
    </border>
    <border>
      <left/>
      <right/>
      <top/>
      <bottom style="dashed">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23">
    <xf numFmtId="0" fontId="0" fillId="0" borderId="0"/>
    <xf numFmtId="43" fontId="1" fillId="0" borderId="0" applyFont="0" applyFill="0" applyBorder="0" applyAlignment="0" applyProtection="0"/>
    <xf numFmtId="0" fontId="3" fillId="0" borderId="0"/>
    <xf numFmtId="0" fontId="24" fillId="0" borderId="0" applyNumberFormat="0" applyFill="0" applyBorder="0" applyAlignment="0" applyProtection="0">
      <alignment vertical="top"/>
      <protection locked="0"/>
    </xf>
    <xf numFmtId="0" fontId="3" fillId="0" borderId="0"/>
    <xf numFmtId="0" fontId="3" fillId="0" borderId="0"/>
    <xf numFmtId="0" fontId="18" fillId="0" borderId="0"/>
    <xf numFmtId="0" fontId="18" fillId="0" borderId="0"/>
    <xf numFmtId="0" fontId="18" fillId="0" borderId="0"/>
    <xf numFmtId="0" fontId="18" fillId="0" borderId="0"/>
    <xf numFmtId="0" fontId="3" fillId="0" borderId="0"/>
    <xf numFmtId="0" fontId="3" fillId="0" borderId="0"/>
    <xf numFmtId="0" fontId="26" fillId="0" borderId="0" applyNumberFormat="0" applyFill="0" applyBorder="0" applyAlignment="0" applyProtection="0"/>
    <xf numFmtId="0" fontId="3" fillId="0" borderId="0"/>
    <xf numFmtId="44" fontId="27" fillId="0" borderId="0" applyFont="0" applyFill="0" applyBorder="0" applyAlignment="0" applyProtection="0"/>
    <xf numFmtId="0" fontId="1" fillId="0" borderId="0"/>
    <xf numFmtId="9" fontId="1" fillId="0" borderId="0" applyFont="0" applyFill="0" applyBorder="0" applyAlignment="0" applyProtection="0"/>
    <xf numFmtId="0" fontId="18" fillId="0" borderId="0"/>
    <xf numFmtId="0" fontId="18" fillId="0" borderId="0"/>
    <xf numFmtId="43" fontId="3" fillId="0" borderId="0" applyFont="0" applyFill="0" applyBorder="0" applyAlignment="0" applyProtection="0"/>
    <xf numFmtId="0" fontId="3" fillId="0" borderId="0"/>
    <xf numFmtId="0" fontId="18" fillId="0" borderId="0"/>
    <xf numFmtId="0" fontId="1" fillId="0" borderId="0"/>
  </cellStyleXfs>
  <cellXfs count="572">
    <xf numFmtId="0" fontId="0" fillId="0" borderId="0" xfId="0"/>
    <xf numFmtId="164" fontId="4" fillId="2" borderId="0" xfId="2" applyNumberFormat="1" applyFont="1" applyFill="1" applyAlignment="1">
      <alignment horizontal="center"/>
    </xf>
    <xf numFmtId="0" fontId="5" fillId="2" borderId="0" xfId="2" applyFont="1" applyFill="1"/>
    <xf numFmtId="0" fontId="13" fillId="0" borderId="0" xfId="0" applyFont="1" applyAlignment="1">
      <alignment vertical="center"/>
    </xf>
    <xf numFmtId="0" fontId="16" fillId="0" borderId="0" xfId="0" applyFont="1" applyAlignment="1">
      <alignment horizontal="left" vertical="center" wrapText="1"/>
    </xf>
    <xf numFmtId="0" fontId="5" fillId="0" borderId="0" xfId="0" applyFont="1" applyAlignment="1">
      <alignment vertical="center"/>
    </xf>
    <xf numFmtId="0" fontId="23" fillId="0" borderId="0" xfId="0" applyFont="1" applyAlignment="1">
      <alignment vertical="center"/>
    </xf>
    <xf numFmtId="165" fontId="5" fillId="0" borderId="27" xfId="9" applyNumberFormat="1" applyFont="1" applyBorder="1" applyAlignment="1">
      <alignment horizontal="right" vertical="center" wrapText="1"/>
    </xf>
    <xf numFmtId="3" fontId="5" fillId="0" borderId="27" xfId="9" applyNumberFormat="1" applyFont="1" applyBorder="1" applyAlignment="1">
      <alignment horizontal="right" vertical="center"/>
    </xf>
    <xf numFmtId="0" fontId="5" fillId="0" borderId="27" xfId="0" applyFont="1" applyBorder="1" applyAlignment="1">
      <alignment vertical="center"/>
    </xf>
    <xf numFmtId="0" fontId="5" fillId="0" borderId="27" xfId="0" applyFont="1" applyBorder="1" applyAlignment="1">
      <alignment horizontal="right" vertical="center"/>
    </xf>
    <xf numFmtId="0" fontId="5" fillId="0" borderId="28" xfId="0" applyFont="1" applyBorder="1" applyAlignment="1">
      <alignment horizontal="right" vertical="center"/>
    </xf>
    <xf numFmtId="0" fontId="5" fillId="0" borderId="13" xfId="0" applyFont="1" applyBorder="1" applyAlignment="1">
      <alignment horizontal="right" vertical="center"/>
    </xf>
    <xf numFmtId="166" fontId="5" fillId="0" borderId="27" xfId="1" applyNumberFormat="1" applyFont="1" applyFill="1" applyBorder="1" applyAlignment="1">
      <alignment horizontal="right" vertical="center"/>
    </xf>
    <xf numFmtId="166" fontId="5" fillId="0" borderId="13" xfId="1" applyNumberFormat="1" applyFont="1" applyFill="1" applyBorder="1" applyAlignment="1">
      <alignment horizontal="right" vertical="center"/>
    </xf>
    <xf numFmtId="166" fontId="16" fillId="0" borderId="29" xfId="1" applyNumberFormat="1" applyFont="1" applyFill="1" applyBorder="1" applyAlignment="1">
      <alignment horizontal="right" vertical="center"/>
    </xf>
    <xf numFmtId="166" fontId="16" fillId="0" borderId="30" xfId="1" applyNumberFormat="1" applyFont="1" applyFill="1" applyBorder="1" applyAlignment="1">
      <alignment horizontal="right" vertical="center"/>
    </xf>
    <xf numFmtId="167" fontId="5" fillId="0" borderId="27" xfId="1" applyNumberFormat="1" applyFont="1" applyFill="1" applyBorder="1" applyAlignment="1">
      <alignment horizontal="right" vertical="center"/>
    </xf>
    <xf numFmtId="167" fontId="5" fillId="0" borderId="13" xfId="1" applyNumberFormat="1" applyFont="1" applyFill="1" applyBorder="1" applyAlignment="1">
      <alignment horizontal="right" vertical="center"/>
    </xf>
    <xf numFmtId="167" fontId="16" fillId="0" borderId="29" xfId="1" applyNumberFormat="1" applyFont="1" applyFill="1" applyBorder="1" applyAlignment="1">
      <alignment horizontal="right" vertical="center"/>
    </xf>
    <xf numFmtId="167" fontId="16" fillId="0" borderId="30" xfId="1" applyNumberFormat="1" applyFont="1" applyFill="1" applyBorder="1" applyAlignment="1">
      <alignment horizontal="right" vertical="center"/>
    </xf>
    <xf numFmtId="0" fontId="13" fillId="0" borderId="31" xfId="0" applyFont="1" applyBorder="1" applyAlignment="1">
      <alignment horizontal="center" vertical="center"/>
    </xf>
    <xf numFmtId="0" fontId="8" fillId="0" borderId="36" xfId="10" applyFont="1" applyBorder="1" applyAlignment="1">
      <alignment horizontal="center" vertical="center"/>
    </xf>
    <xf numFmtId="0" fontId="15" fillId="3" borderId="7" xfId="15" applyFont="1" applyFill="1" applyBorder="1" applyAlignment="1">
      <alignment horizontal="center" vertical="center"/>
    </xf>
    <xf numFmtId="0" fontId="15" fillId="3" borderId="46" xfId="15" applyFont="1" applyFill="1" applyBorder="1" applyAlignment="1">
      <alignment horizontal="center" vertical="center"/>
    </xf>
    <xf numFmtId="10" fontId="5" fillId="0" borderId="14" xfId="15" applyNumberFormat="1" applyFont="1" applyBorder="1" applyAlignment="1">
      <alignment horizontal="center" vertical="center" wrapText="1"/>
    </xf>
    <xf numFmtId="10" fontId="16" fillId="0" borderId="14" xfId="15" applyNumberFormat="1" applyFont="1" applyBorder="1" applyAlignment="1">
      <alignment horizontal="center" vertical="center" wrapText="1"/>
    </xf>
    <xf numFmtId="165" fontId="17" fillId="0" borderId="19" xfId="15" applyNumberFormat="1" applyFont="1" applyBorder="1" applyAlignment="1">
      <alignment horizontal="right" vertical="center"/>
    </xf>
    <xf numFmtId="0" fontId="19" fillId="0" borderId="0" xfId="15" applyFont="1" applyAlignment="1">
      <alignment horizontal="left" vertical="center" wrapText="1"/>
    </xf>
    <xf numFmtId="0" fontId="15" fillId="3" borderId="9" xfId="15" applyFont="1" applyFill="1" applyBorder="1" applyAlignment="1">
      <alignment horizontal="center" vertical="center"/>
    </xf>
    <xf numFmtId="10" fontId="5" fillId="0" borderId="13" xfId="15" applyNumberFormat="1" applyFont="1" applyBorder="1" applyAlignment="1">
      <alignment horizontal="center" vertical="center" wrapText="1"/>
    </xf>
    <xf numFmtId="10" fontId="16" fillId="0" borderId="13" xfId="15" applyNumberFormat="1" applyFont="1" applyBorder="1" applyAlignment="1">
      <alignment horizontal="center" vertical="center" wrapText="1"/>
    </xf>
    <xf numFmtId="165" fontId="17" fillId="0" borderId="22" xfId="15" applyNumberFormat="1" applyFont="1" applyBorder="1" applyAlignment="1">
      <alignment horizontal="right" vertical="center"/>
    </xf>
    <xf numFmtId="0" fontId="13" fillId="0" borderId="31" xfId="15" applyFont="1" applyBorder="1" applyAlignment="1">
      <alignment horizontal="center" vertical="center"/>
    </xf>
    <xf numFmtId="3" fontId="16" fillId="0" borderId="0" xfId="7" applyNumberFormat="1" applyFont="1" applyAlignment="1">
      <alignment vertical="center"/>
    </xf>
    <xf numFmtId="0" fontId="23" fillId="0" borderId="0" xfId="7" applyFont="1" applyAlignment="1">
      <alignment vertical="center"/>
    </xf>
    <xf numFmtId="3" fontId="16" fillId="0" borderId="0" xfId="7" applyNumberFormat="1" applyFont="1" applyAlignment="1">
      <alignment horizontal="left" vertical="center"/>
    </xf>
    <xf numFmtId="3" fontId="5" fillId="0" borderId="0" xfId="7" applyNumberFormat="1" applyFont="1" applyAlignment="1">
      <alignment vertical="center"/>
    </xf>
    <xf numFmtId="0" fontId="5" fillId="0" borderId="0" xfId="7" applyFont="1" applyAlignment="1">
      <alignment vertical="center" wrapText="1"/>
    </xf>
    <xf numFmtId="0" fontId="5" fillId="0" borderId="0" xfId="7" applyFont="1" applyAlignment="1">
      <alignment horizontal="right" vertical="center" wrapText="1"/>
    </xf>
    <xf numFmtId="0" fontId="5" fillId="0" borderId="0" xfId="7" applyFont="1" applyAlignment="1">
      <alignment vertical="center"/>
    </xf>
    <xf numFmtId="0" fontId="19" fillId="0" borderId="0" xfId="0" applyFont="1" applyAlignment="1">
      <alignment vertical="center"/>
    </xf>
    <xf numFmtId="0" fontId="15" fillId="3" borderId="51" xfId="0" applyFont="1" applyFill="1" applyBorder="1" applyAlignment="1">
      <alignment horizontal="center" vertical="center" wrapText="1"/>
    </xf>
    <xf numFmtId="0" fontId="30" fillId="3" borderId="55" xfId="0" applyFont="1" applyFill="1" applyBorder="1" applyAlignment="1">
      <alignment horizontal="center" vertical="center"/>
    </xf>
    <xf numFmtId="0" fontId="13" fillId="0" borderId="11" xfId="0" applyFont="1" applyBorder="1" applyAlignment="1">
      <alignment horizontal="right" vertical="center"/>
    </xf>
    <xf numFmtId="0" fontId="13" fillId="0" borderId="42" xfId="0" applyFont="1" applyBorder="1" applyAlignment="1">
      <alignment horizontal="right" vertical="center"/>
    </xf>
    <xf numFmtId="0" fontId="13" fillId="0" borderId="57" xfId="0" applyFont="1" applyBorder="1" applyAlignment="1">
      <alignment horizontal="right" vertical="center"/>
    </xf>
    <xf numFmtId="0" fontId="13" fillId="0" borderId="43" xfId="0" applyFont="1" applyBorder="1" applyAlignment="1">
      <alignment horizontal="right" vertical="center"/>
    </xf>
    <xf numFmtId="0" fontId="13" fillId="0" borderId="0" xfId="0" applyFont="1" applyAlignment="1">
      <alignment horizontal="right" vertical="center"/>
    </xf>
    <xf numFmtId="0" fontId="13" fillId="0" borderId="14" xfId="0" applyFont="1" applyBorder="1" applyAlignment="1">
      <alignment horizontal="right" vertical="center"/>
    </xf>
    <xf numFmtId="0" fontId="13" fillId="0" borderId="27" xfId="0" applyFont="1" applyBorder="1" applyAlignment="1">
      <alignment horizontal="right" vertical="center"/>
    </xf>
    <xf numFmtId="0" fontId="13" fillId="0" borderId="47" xfId="0" applyFont="1" applyBorder="1" applyAlignment="1">
      <alignment horizontal="right" vertical="center"/>
    </xf>
    <xf numFmtId="0" fontId="13" fillId="0" borderId="13" xfId="0" applyFont="1" applyBorder="1" applyAlignment="1">
      <alignment horizontal="right" vertical="center"/>
    </xf>
    <xf numFmtId="166" fontId="5" fillId="0" borderId="13" xfId="19" applyNumberFormat="1" applyFont="1" applyFill="1" applyBorder="1" applyAlignment="1">
      <alignment horizontal="right" vertical="center"/>
    </xf>
    <xf numFmtId="166" fontId="5" fillId="0" borderId="14" xfId="1" applyNumberFormat="1" applyFont="1" applyFill="1" applyBorder="1" applyAlignment="1">
      <alignment horizontal="right" vertical="center"/>
    </xf>
    <xf numFmtId="166" fontId="5" fillId="0" borderId="44" xfId="1" applyNumberFormat="1" applyFont="1" applyFill="1" applyBorder="1" applyAlignment="1">
      <alignment horizontal="right" vertical="center"/>
    </xf>
    <xf numFmtId="166" fontId="5" fillId="0" borderId="57" xfId="1" applyNumberFormat="1" applyFont="1" applyFill="1" applyBorder="1" applyAlignment="1">
      <alignment horizontal="right" vertical="center"/>
    </xf>
    <xf numFmtId="166" fontId="5" fillId="0" borderId="45" xfId="1" applyNumberFormat="1" applyFont="1" applyFill="1" applyBorder="1" applyAlignment="1">
      <alignment horizontal="right" vertical="center"/>
    </xf>
    <xf numFmtId="166" fontId="5" fillId="0" borderId="0" xfId="1" applyNumberFormat="1" applyFont="1" applyFill="1" applyBorder="1" applyAlignment="1">
      <alignment horizontal="right" vertical="center"/>
    </xf>
    <xf numFmtId="166" fontId="5" fillId="0" borderId="47" xfId="1" applyNumberFormat="1" applyFont="1" applyFill="1" applyBorder="1" applyAlignment="1">
      <alignment horizontal="right" vertical="center"/>
    </xf>
    <xf numFmtId="166" fontId="16" fillId="0" borderId="48" xfId="1" applyNumberFormat="1" applyFont="1" applyFill="1" applyBorder="1" applyAlignment="1">
      <alignment horizontal="right" vertical="center"/>
    </xf>
    <xf numFmtId="166" fontId="16" fillId="0" borderId="58" xfId="1" applyNumberFormat="1" applyFont="1" applyFill="1" applyBorder="1" applyAlignment="1">
      <alignment horizontal="right" vertical="center"/>
    </xf>
    <xf numFmtId="166" fontId="16" fillId="0" borderId="59" xfId="1" applyNumberFormat="1" applyFont="1" applyFill="1" applyBorder="1" applyAlignment="1">
      <alignment horizontal="right" vertical="center"/>
    </xf>
    <xf numFmtId="166" fontId="16" fillId="0" borderId="60" xfId="1" applyNumberFormat="1" applyFont="1" applyFill="1" applyBorder="1" applyAlignment="1">
      <alignment horizontal="right" vertical="center"/>
    </xf>
    <xf numFmtId="166" fontId="16" fillId="0" borderId="61" xfId="1" applyNumberFormat="1" applyFont="1" applyFill="1" applyBorder="1" applyAlignment="1">
      <alignment horizontal="right" vertical="center"/>
    </xf>
    <xf numFmtId="166" fontId="16" fillId="0" borderId="62" xfId="1" applyNumberFormat="1" applyFont="1" applyFill="1" applyBorder="1" applyAlignment="1">
      <alignment horizontal="right" vertical="center"/>
    </xf>
    <xf numFmtId="166" fontId="16" fillId="0" borderId="30" xfId="19" applyNumberFormat="1" applyFont="1" applyFill="1" applyBorder="1" applyAlignment="1">
      <alignment horizontal="right" vertical="center"/>
    </xf>
    <xf numFmtId="166" fontId="5" fillId="4" borderId="13" xfId="19" applyNumberFormat="1" applyFont="1" applyFill="1" applyBorder="1" applyAlignment="1">
      <alignment horizontal="right" vertical="center"/>
    </xf>
    <xf numFmtId="0" fontId="33" fillId="0" borderId="0" xfId="0" applyFont="1" applyAlignment="1">
      <alignment vertical="center"/>
    </xf>
    <xf numFmtId="165" fontId="17" fillId="0" borderId="0" xfId="7" applyNumberFormat="1" applyFont="1" applyAlignment="1">
      <alignment vertical="center" wrapText="1"/>
    </xf>
    <xf numFmtId="0" fontId="5" fillId="0" borderId="0" xfId="7" applyFont="1" applyAlignment="1">
      <alignment horizontal="right" vertical="center"/>
    </xf>
    <xf numFmtId="0" fontId="5" fillId="0" borderId="0" xfId="7" applyFont="1" applyAlignment="1">
      <alignment horizontal="left" vertical="center"/>
    </xf>
    <xf numFmtId="169" fontId="5" fillId="0" borderId="14" xfId="16" applyNumberFormat="1" applyFont="1" applyFill="1" applyBorder="1" applyAlignment="1">
      <alignment horizontal="right" vertical="center"/>
    </xf>
    <xf numFmtId="169" fontId="5" fillId="0" borderId="44" xfId="16" applyNumberFormat="1" applyFont="1" applyFill="1" applyBorder="1" applyAlignment="1">
      <alignment horizontal="right" vertical="center"/>
    </xf>
    <xf numFmtId="169" fontId="5" fillId="0" borderId="57" xfId="16" applyNumberFormat="1" applyFont="1" applyFill="1" applyBorder="1" applyAlignment="1">
      <alignment horizontal="right" vertical="center"/>
    </xf>
    <xf numFmtId="169" fontId="5" fillId="0" borderId="45" xfId="16" applyNumberFormat="1" applyFont="1" applyFill="1" applyBorder="1" applyAlignment="1">
      <alignment horizontal="right" vertical="center"/>
    </xf>
    <xf numFmtId="169" fontId="5" fillId="0" borderId="0" xfId="16" applyNumberFormat="1" applyFont="1" applyFill="1" applyBorder="1" applyAlignment="1">
      <alignment horizontal="right" vertical="center"/>
    </xf>
    <xf numFmtId="169" fontId="5" fillId="0" borderId="27" xfId="16" applyNumberFormat="1" applyFont="1" applyFill="1" applyBorder="1" applyAlignment="1">
      <alignment horizontal="right" vertical="center"/>
    </xf>
    <xf numFmtId="169" fontId="5" fillId="0" borderId="47" xfId="16" applyNumberFormat="1" applyFont="1" applyFill="1" applyBorder="1" applyAlignment="1">
      <alignment horizontal="right" vertical="center"/>
    </xf>
    <xf numFmtId="169" fontId="16" fillId="0" borderId="48" xfId="16" applyNumberFormat="1" applyFont="1" applyFill="1" applyBorder="1" applyAlignment="1">
      <alignment horizontal="right" vertical="center"/>
    </xf>
    <xf numFmtId="169" fontId="16" fillId="0" borderId="58" xfId="16" applyNumberFormat="1" applyFont="1" applyFill="1" applyBorder="1" applyAlignment="1">
      <alignment horizontal="right" vertical="center"/>
    </xf>
    <xf numFmtId="169" fontId="16" fillId="0" borderId="59" xfId="16" applyNumberFormat="1" applyFont="1" applyFill="1" applyBorder="1" applyAlignment="1">
      <alignment horizontal="right" vertical="center"/>
    </xf>
    <xf numFmtId="169" fontId="16" fillId="0" borderId="60" xfId="16" applyNumberFormat="1" applyFont="1" applyFill="1" applyBorder="1" applyAlignment="1">
      <alignment horizontal="right" vertical="center"/>
    </xf>
    <xf numFmtId="169" fontId="16" fillId="0" borderId="61" xfId="16" applyNumberFormat="1" applyFont="1" applyFill="1" applyBorder="1" applyAlignment="1">
      <alignment horizontal="right" vertical="center"/>
    </xf>
    <xf numFmtId="169" fontId="16" fillId="0" borderId="29" xfId="16" applyNumberFormat="1" applyFont="1" applyFill="1" applyBorder="1" applyAlignment="1">
      <alignment horizontal="right" vertical="center"/>
    </xf>
    <xf numFmtId="169" fontId="16" fillId="0" borderId="62" xfId="16" applyNumberFormat="1" applyFont="1" applyFill="1" applyBorder="1" applyAlignment="1">
      <alignment horizontal="right" vertical="center"/>
    </xf>
    <xf numFmtId="9" fontId="5" fillId="0" borderId="14" xfId="16" applyNumberFormat="1" applyFont="1" applyFill="1" applyBorder="1" applyAlignment="1">
      <alignment horizontal="right" vertical="center"/>
    </xf>
    <xf numFmtId="9" fontId="16" fillId="0" borderId="48" xfId="16" applyNumberFormat="1" applyFont="1" applyFill="1" applyBorder="1" applyAlignment="1">
      <alignment horizontal="right" vertical="center"/>
    </xf>
    <xf numFmtId="43" fontId="5" fillId="0" borderId="14" xfId="1" applyNumberFormat="1" applyFont="1" applyFill="1" applyBorder="1" applyAlignment="1">
      <alignment horizontal="right" vertical="center"/>
    </xf>
    <xf numFmtId="43" fontId="5" fillId="0" borderId="44" xfId="1" applyNumberFormat="1" applyFont="1" applyFill="1" applyBorder="1" applyAlignment="1">
      <alignment horizontal="right" vertical="center"/>
    </xf>
    <xf numFmtId="43" fontId="5" fillId="0" borderId="57" xfId="1" applyNumberFormat="1" applyFont="1" applyFill="1" applyBorder="1" applyAlignment="1">
      <alignment horizontal="right" vertical="center"/>
    </xf>
    <xf numFmtId="43" fontId="5" fillId="0" borderId="45" xfId="1" applyNumberFormat="1" applyFont="1" applyFill="1" applyBorder="1" applyAlignment="1">
      <alignment horizontal="right" vertical="center"/>
    </xf>
    <xf numFmtId="43" fontId="5" fillId="0" borderId="0" xfId="1" applyNumberFormat="1" applyFont="1" applyFill="1" applyBorder="1" applyAlignment="1">
      <alignment horizontal="right" vertical="center"/>
    </xf>
    <xf numFmtId="43" fontId="5" fillId="0" borderId="27" xfId="1" applyNumberFormat="1" applyFont="1" applyFill="1" applyBorder="1" applyAlignment="1">
      <alignment horizontal="right" vertical="center"/>
    </xf>
    <xf numFmtId="43" fontId="5" fillId="0" borderId="47" xfId="1" applyNumberFormat="1" applyFont="1" applyFill="1" applyBorder="1" applyAlignment="1">
      <alignment horizontal="right" vertical="center"/>
    </xf>
    <xf numFmtId="43" fontId="5" fillId="0" borderId="13" xfId="1" applyNumberFormat="1" applyFont="1" applyFill="1" applyBorder="1" applyAlignment="1">
      <alignment horizontal="right" vertical="center"/>
    </xf>
    <xf numFmtId="165" fontId="5" fillId="0" borderId="27" xfId="8" applyNumberFormat="1" applyFont="1" applyBorder="1" applyAlignment="1">
      <alignment horizontal="right" vertical="center" wrapText="1"/>
    </xf>
    <xf numFmtId="3" fontId="5" fillId="0" borderId="27" xfId="8" applyNumberFormat="1" applyFont="1" applyBorder="1" applyAlignment="1">
      <alignment vertical="center"/>
    </xf>
    <xf numFmtId="0" fontId="5" fillId="0" borderId="13" xfId="0" applyFont="1" applyBorder="1" applyAlignment="1">
      <alignment vertical="center"/>
    </xf>
    <xf numFmtId="166" fontId="5" fillId="0" borderId="0" xfId="1" applyNumberFormat="1" applyFont="1" applyFill="1" applyBorder="1" applyAlignment="1">
      <alignment horizontal="right" vertical="center" wrapText="1"/>
    </xf>
    <xf numFmtId="166" fontId="5" fillId="0" borderId="47" xfId="1" applyNumberFormat="1" applyFont="1" applyFill="1" applyBorder="1" applyAlignment="1">
      <alignment horizontal="right" vertical="center" wrapText="1"/>
    </xf>
    <xf numFmtId="166" fontId="5" fillId="0" borderId="13" xfId="1" applyNumberFormat="1" applyFont="1" applyFill="1" applyBorder="1" applyAlignment="1">
      <alignment horizontal="right" vertical="center" wrapText="1"/>
    </xf>
    <xf numFmtId="166" fontId="5" fillId="0" borderId="27" xfId="1" applyNumberFormat="1" applyFont="1" applyFill="1" applyBorder="1" applyAlignment="1">
      <alignment horizontal="right" vertical="center" wrapText="1"/>
    </xf>
    <xf numFmtId="166" fontId="5" fillId="0" borderId="68" xfId="1" applyNumberFormat="1" applyFont="1" applyFill="1" applyBorder="1" applyAlignment="1">
      <alignment horizontal="right" vertical="center" wrapText="1"/>
    </xf>
    <xf numFmtId="166" fontId="16" fillId="0" borderId="62" xfId="1" applyNumberFormat="1" applyFont="1" applyFill="1" applyBorder="1" applyAlignment="1">
      <alignment horizontal="right" vertical="center" wrapText="1"/>
    </xf>
    <xf numFmtId="166" fontId="16" fillId="0" borderId="30" xfId="1" applyNumberFormat="1" applyFont="1" applyFill="1" applyBorder="1" applyAlignment="1">
      <alignment horizontal="right" vertical="center" wrapText="1"/>
    </xf>
    <xf numFmtId="3" fontId="13" fillId="0" borderId="13" xfId="0" applyNumberFormat="1" applyFont="1" applyBorder="1" applyAlignment="1">
      <alignment vertical="center"/>
    </xf>
    <xf numFmtId="167" fontId="5" fillId="0" borderId="47" xfId="1" applyNumberFormat="1" applyFont="1" applyFill="1" applyBorder="1" applyAlignment="1">
      <alignment horizontal="right" vertical="center" wrapText="1"/>
    </xf>
    <xf numFmtId="167" fontId="5" fillId="0" borderId="13" xfId="1" applyNumberFormat="1" applyFont="1" applyFill="1" applyBorder="1" applyAlignment="1">
      <alignment horizontal="right" vertical="center" wrapText="1"/>
    </xf>
    <xf numFmtId="167" fontId="5" fillId="0" borderId="68" xfId="1" applyNumberFormat="1" applyFont="1" applyFill="1" applyBorder="1" applyAlignment="1">
      <alignment horizontal="right" vertical="center" wrapText="1"/>
    </xf>
    <xf numFmtId="167" fontId="16" fillId="0" borderId="62" xfId="1" applyNumberFormat="1" applyFont="1" applyFill="1" applyBorder="1" applyAlignment="1">
      <alignment horizontal="right" vertical="center" wrapText="1"/>
    </xf>
    <xf numFmtId="167" fontId="16" fillId="0" borderId="30" xfId="1" applyNumberFormat="1" applyFont="1" applyFill="1" applyBorder="1" applyAlignment="1">
      <alignment horizontal="right" vertical="center" wrapText="1"/>
    </xf>
    <xf numFmtId="3" fontId="5" fillId="0" borderId="27" xfId="21" applyNumberFormat="1" applyFont="1" applyBorder="1" applyAlignment="1">
      <alignment horizontal="right" vertical="center" wrapText="1"/>
    </xf>
    <xf numFmtId="3" fontId="5" fillId="0" borderId="27" xfId="21" applyNumberFormat="1" applyFont="1" applyBorder="1" applyAlignment="1">
      <alignment vertical="center"/>
    </xf>
    <xf numFmtId="3" fontId="5" fillId="0" borderId="47" xfId="21" applyNumberFormat="1" applyFont="1" applyBorder="1" applyAlignment="1">
      <alignment vertical="center"/>
    </xf>
    <xf numFmtId="3" fontId="5" fillId="0" borderId="27" xfId="20" applyNumberFormat="1" applyFont="1" applyBorder="1" applyAlignment="1">
      <alignment vertical="center"/>
    </xf>
    <xf numFmtId="3" fontId="5" fillId="0" borderId="47" xfId="20" applyNumberFormat="1" applyFont="1" applyBorder="1" applyAlignment="1">
      <alignment vertical="center"/>
    </xf>
    <xf numFmtId="3" fontId="5" fillId="0" borderId="45" xfId="20" applyNumberFormat="1" applyFont="1" applyBorder="1" applyAlignment="1">
      <alignment vertical="center"/>
    </xf>
    <xf numFmtId="166" fontId="16" fillId="0" borderId="60" xfId="1" applyNumberFormat="1" applyFont="1" applyFill="1" applyBorder="1" applyAlignment="1">
      <alignment horizontal="right" vertical="center" wrapText="1"/>
    </xf>
    <xf numFmtId="165" fontId="5" fillId="0" borderId="27" xfId="21" applyNumberFormat="1" applyFont="1" applyBorder="1" applyAlignment="1">
      <alignment horizontal="right" vertical="center" wrapText="1"/>
    </xf>
    <xf numFmtId="0" fontId="5" fillId="0" borderId="27" xfId="20" applyFont="1" applyBorder="1" applyAlignment="1">
      <alignment vertical="center"/>
    </xf>
    <xf numFmtId="0" fontId="5" fillId="0" borderId="47" xfId="20" applyFont="1" applyBorder="1" applyAlignment="1">
      <alignment vertical="center"/>
    </xf>
    <xf numFmtId="166" fontId="16" fillId="0" borderId="29" xfId="1" applyNumberFormat="1" applyFont="1" applyFill="1" applyBorder="1" applyAlignment="1">
      <alignment horizontal="right" vertical="center" wrapText="1"/>
    </xf>
    <xf numFmtId="167" fontId="16" fillId="0" borderId="62" xfId="1" applyNumberFormat="1" applyFont="1" applyFill="1" applyBorder="1" applyAlignment="1">
      <alignment horizontal="right" vertical="center"/>
    </xf>
    <xf numFmtId="0" fontId="5" fillId="0" borderId="0" xfId="20" applyFont="1" applyAlignment="1">
      <alignment vertical="center"/>
    </xf>
    <xf numFmtId="166" fontId="16" fillId="0" borderId="69" xfId="1" applyNumberFormat="1" applyFont="1" applyFill="1" applyBorder="1" applyAlignment="1">
      <alignment horizontal="right" vertical="center"/>
    </xf>
    <xf numFmtId="166" fontId="16" fillId="0" borderId="41" xfId="1" applyNumberFormat="1" applyFont="1" applyFill="1" applyBorder="1" applyAlignment="1">
      <alignment horizontal="right" vertical="center"/>
    </xf>
    <xf numFmtId="0" fontId="5" fillId="0" borderId="28" xfId="20" applyFont="1" applyBorder="1" applyAlignment="1">
      <alignment vertical="center"/>
    </xf>
    <xf numFmtId="0" fontId="5" fillId="0" borderId="13" xfId="20" applyFont="1" applyBorder="1" applyAlignment="1">
      <alignment vertical="center"/>
    </xf>
    <xf numFmtId="166" fontId="16" fillId="0" borderId="70" xfId="1" applyNumberFormat="1" applyFont="1" applyFill="1" applyBorder="1" applyAlignment="1">
      <alignment horizontal="right" vertical="center"/>
    </xf>
    <xf numFmtId="166" fontId="16" fillId="0" borderId="71" xfId="1" applyNumberFormat="1" applyFont="1" applyFill="1" applyBorder="1" applyAlignment="1">
      <alignment horizontal="right" vertical="center"/>
    </xf>
    <xf numFmtId="167" fontId="16" fillId="0" borderId="69" xfId="1" applyNumberFormat="1" applyFont="1" applyFill="1" applyBorder="1" applyAlignment="1">
      <alignment horizontal="right" vertical="center"/>
    </xf>
    <xf numFmtId="167" fontId="16" fillId="0" borderId="70" xfId="1" applyNumberFormat="1" applyFont="1" applyFill="1" applyBorder="1" applyAlignment="1">
      <alignment horizontal="right" vertical="center"/>
    </xf>
    <xf numFmtId="167" fontId="16" fillId="0" borderId="71" xfId="1" applyNumberFormat="1" applyFont="1" applyFill="1" applyBorder="1" applyAlignment="1">
      <alignment horizontal="right" vertical="center"/>
    </xf>
    <xf numFmtId="0" fontId="5" fillId="0" borderId="31" xfId="0" applyFont="1" applyBorder="1" applyAlignment="1">
      <alignment horizontal="center" vertical="center"/>
    </xf>
    <xf numFmtId="6" fontId="15" fillId="3" borderId="67" xfId="8" applyNumberFormat="1" applyFont="1" applyFill="1" applyBorder="1" applyAlignment="1">
      <alignment horizontal="center" vertical="center" wrapText="1"/>
    </xf>
    <xf numFmtId="6" fontId="30" fillId="3" borderId="13" xfId="8" applyNumberFormat="1" applyFont="1" applyFill="1" applyBorder="1" applyAlignment="1">
      <alignment horizontal="center" vertical="center" wrapText="1"/>
    </xf>
    <xf numFmtId="170" fontId="35" fillId="3" borderId="25" xfId="8" applyNumberFormat="1" applyFont="1" applyFill="1" applyBorder="1" applyAlignment="1">
      <alignment horizontal="center" vertical="center" wrapText="1"/>
    </xf>
    <xf numFmtId="0" fontId="5" fillId="0" borderId="31" xfId="11" applyFont="1" applyBorder="1" applyAlignment="1">
      <alignment horizontal="center" vertical="center"/>
    </xf>
    <xf numFmtId="167" fontId="16" fillId="0" borderId="29" xfId="1" applyNumberFormat="1" applyFont="1" applyFill="1" applyBorder="1" applyAlignment="1">
      <alignment horizontal="right" vertical="center" wrapText="1"/>
    </xf>
    <xf numFmtId="167" fontId="16" fillId="0" borderId="60" xfId="1" applyNumberFormat="1" applyFont="1" applyFill="1" applyBorder="1" applyAlignment="1">
      <alignment horizontal="right" vertical="center" wrapText="1"/>
    </xf>
    <xf numFmtId="167" fontId="5" fillId="0" borderId="0" xfId="20" applyNumberFormat="1" applyFont="1" applyAlignment="1">
      <alignment vertical="center"/>
    </xf>
    <xf numFmtId="9" fontId="5" fillId="0" borderId="0" xfId="16" applyNumberFormat="1" applyFont="1" applyFill="1" applyBorder="1" applyAlignment="1">
      <alignment horizontal="right" vertical="center"/>
    </xf>
    <xf numFmtId="0" fontId="5" fillId="0" borderId="31" xfId="10" applyFont="1" applyBorder="1" applyAlignment="1">
      <alignment horizontal="center" vertical="center" wrapText="1"/>
    </xf>
    <xf numFmtId="0" fontId="15" fillId="3" borderId="65" xfId="8" applyFont="1" applyFill="1" applyBorder="1" applyAlignment="1">
      <alignment horizontal="center" vertical="center" wrapText="1"/>
    </xf>
    <xf numFmtId="0" fontId="15" fillId="3" borderId="65" xfId="20" applyFont="1" applyFill="1" applyBorder="1" applyAlignment="1">
      <alignment horizontal="center" vertical="center"/>
    </xf>
    <xf numFmtId="0" fontId="15" fillId="3" borderId="26" xfId="20" applyFont="1" applyFill="1" applyBorder="1" applyAlignment="1">
      <alignment horizontal="center" vertical="center"/>
    </xf>
    <xf numFmtId="0" fontId="16" fillId="2" borderId="0" xfId="20" applyFont="1" applyFill="1" applyAlignment="1">
      <alignment vertical="center"/>
    </xf>
    <xf numFmtId="165" fontId="5" fillId="0" borderId="57" xfId="8" applyNumberFormat="1" applyFont="1" applyBorder="1" applyAlignment="1">
      <alignment horizontal="right" vertical="center" wrapText="1"/>
    </xf>
    <xf numFmtId="166" fontId="5" fillId="0" borderId="57" xfId="1" applyNumberFormat="1" applyFont="1" applyFill="1" applyBorder="1" applyAlignment="1">
      <alignment horizontal="right" vertical="center" wrapText="1"/>
    </xf>
    <xf numFmtId="166" fontId="16" fillId="0" borderId="61" xfId="1" applyNumberFormat="1" applyFont="1" applyFill="1" applyBorder="1" applyAlignment="1">
      <alignment horizontal="right" vertical="center" wrapText="1"/>
    </xf>
    <xf numFmtId="165" fontId="5" fillId="0" borderId="28" xfId="8" applyNumberFormat="1" applyFont="1" applyBorder="1" applyAlignment="1">
      <alignment horizontal="right" vertical="center" wrapText="1"/>
    </xf>
    <xf numFmtId="165" fontId="5" fillId="0" borderId="77" xfId="8" applyNumberFormat="1" applyFont="1" applyBorder="1" applyAlignment="1">
      <alignment horizontal="right" vertical="center" wrapText="1"/>
    </xf>
    <xf numFmtId="0" fontId="13" fillId="0" borderId="68" xfId="0" applyFont="1" applyBorder="1" applyAlignment="1">
      <alignment vertical="center"/>
    </xf>
    <xf numFmtId="166" fontId="16" fillId="0" borderId="78" xfId="1" applyNumberFormat="1" applyFont="1" applyFill="1" applyBorder="1" applyAlignment="1">
      <alignment horizontal="right" vertical="center" wrapText="1"/>
    </xf>
    <xf numFmtId="3" fontId="5" fillId="0" borderId="28" xfId="8" applyNumberFormat="1" applyFont="1" applyBorder="1" applyAlignment="1">
      <alignment vertical="center"/>
    </xf>
    <xf numFmtId="0" fontId="13" fillId="0" borderId="28" xfId="0" applyFont="1" applyBorder="1" applyAlignment="1">
      <alignment vertical="center"/>
    </xf>
    <xf numFmtId="3" fontId="13" fillId="0" borderId="68" xfId="0" applyNumberFormat="1" applyFont="1" applyBorder="1" applyAlignment="1">
      <alignment vertical="center"/>
    </xf>
    <xf numFmtId="167" fontId="16" fillId="0" borderId="78" xfId="1" applyNumberFormat="1" applyFont="1" applyFill="1" applyBorder="1" applyAlignment="1">
      <alignment horizontal="right" vertical="center" wrapText="1"/>
    </xf>
    <xf numFmtId="3" fontId="13" fillId="0" borderId="28" xfId="0" applyNumberFormat="1" applyFont="1" applyBorder="1" applyAlignment="1">
      <alignment vertical="center"/>
    </xf>
    <xf numFmtId="167" fontId="5" fillId="0" borderId="27" xfId="1" applyNumberFormat="1" applyFont="1" applyFill="1" applyBorder="1" applyAlignment="1">
      <alignment horizontal="right" vertical="center" wrapText="1"/>
    </xf>
    <xf numFmtId="0" fontId="15" fillId="3" borderId="25" xfId="8" applyFont="1" applyFill="1" applyBorder="1" applyAlignment="1">
      <alignment horizontal="center" vertical="center" wrapText="1"/>
    </xf>
    <xf numFmtId="0" fontId="15" fillId="3" borderId="25" xfId="9" applyFont="1" applyFill="1" applyBorder="1" applyAlignment="1">
      <alignment horizontal="center" vertical="center" wrapText="1"/>
    </xf>
    <xf numFmtId="0" fontId="15" fillId="3" borderId="10" xfId="9" applyFont="1" applyFill="1" applyBorder="1" applyAlignment="1">
      <alignment horizontal="center" vertical="center" wrapText="1"/>
    </xf>
    <xf numFmtId="0" fontId="15" fillId="3" borderId="55" xfId="8" applyFont="1" applyFill="1" applyBorder="1" applyAlignment="1">
      <alignment horizontal="center" vertical="center" wrapText="1"/>
    </xf>
    <xf numFmtId="0" fontId="13" fillId="0" borderId="31" xfId="0" applyFont="1" applyFill="1" applyBorder="1" applyAlignment="1">
      <alignment horizontal="center" vertical="center"/>
    </xf>
    <xf numFmtId="0" fontId="15" fillId="3" borderId="8" xfId="15" applyFont="1" applyFill="1" applyBorder="1" applyAlignment="1">
      <alignment horizontal="center" vertical="center"/>
    </xf>
    <xf numFmtId="6" fontId="35" fillId="3" borderId="80" xfId="8" applyNumberFormat="1" applyFont="1" applyFill="1" applyBorder="1" applyAlignment="1">
      <alignment horizontal="center" vertical="center" wrapText="1"/>
    </xf>
    <xf numFmtId="3" fontId="16" fillId="0" borderId="29" xfId="1" applyNumberFormat="1" applyFont="1" applyFill="1" applyBorder="1" applyAlignment="1">
      <alignment horizontal="right" vertical="center"/>
    </xf>
    <xf numFmtId="3" fontId="16" fillId="0" borderId="70" xfId="1" applyNumberFormat="1" applyFont="1" applyFill="1" applyBorder="1" applyAlignment="1">
      <alignment horizontal="right" vertical="center"/>
    </xf>
    <xf numFmtId="0" fontId="5" fillId="0" borderId="77" xfId="20" applyFont="1" applyBorder="1" applyAlignment="1">
      <alignment vertical="center"/>
    </xf>
    <xf numFmtId="166" fontId="16" fillId="0" borderId="81" xfId="1" applyNumberFormat="1" applyFont="1" applyFill="1" applyBorder="1" applyAlignment="1">
      <alignment horizontal="right" vertical="center"/>
    </xf>
    <xf numFmtId="6" fontId="35" fillId="3" borderId="10" xfId="8" applyNumberFormat="1" applyFont="1" applyFill="1" applyBorder="1" applyAlignment="1">
      <alignment horizontal="center" vertical="center" wrapText="1"/>
    </xf>
    <xf numFmtId="0" fontId="5" fillId="0" borderId="12" xfId="7" applyFont="1" applyBorder="1" applyAlignment="1">
      <alignment horizontal="left" vertical="center"/>
    </xf>
    <xf numFmtId="0" fontId="5" fillId="0" borderId="13" xfId="7" applyFont="1" applyBorder="1" applyAlignment="1">
      <alignment horizontal="left" vertical="center"/>
    </xf>
    <xf numFmtId="0" fontId="19" fillId="0" borderId="74" xfId="0" applyFont="1" applyFill="1" applyBorder="1" applyAlignment="1">
      <alignment horizontal="center" vertical="center"/>
    </xf>
    <xf numFmtId="0" fontId="5" fillId="0" borderId="75" xfId="10" applyFont="1" applyFill="1" applyBorder="1" applyAlignment="1">
      <alignment horizontal="left" vertical="center" wrapText="1"/>
    </xf>
    <xf numFmtId="0" fontId="5" fillId="0" borderId="75" xfId="10" applyFont="1" applyFill="1" applyBorder="1" applyAlignment="1">
      <alignment vertical="center" wrapText="1"/>
    </xf>
    <xf numFmtId="0" fontId="5" fillId="0" borderId="75" xfId="0" applyFont="1" applyFill="1" applyBorder="1" applyAlignment="1">
      <alignment vertical="center"/>
    </xf>
    <xf numFmtId="0" fontId="19" fillId="0" borderId="76" xfId="0" applyFont="1" applyFill="1" applyBorder="1" applyAlignment="1">
      <alignment horizontal="center" vertical="center"/>
    </xf>
    <xf numFmtId="0" fontId="5" fillId="0" borderId="75" xfId="0" applyFont="1" applyFill="1" applyBorder="1" applyAlignment="1">
      <alignment vertical="center" wrapText="1"/>
    </xf>
    <xf numFmtId="0" fontId="16" fillId="0" borderId="74" xfId="0" applyFont="1" applyFill="1" applyBorder="1" applyAlignment="1">
      <alignment horizontal="center" vertical="center"/>
    </xf>
    <xf numFmtId="0" fontId="15" fillId="3" borderId="5" xfId="0" applyFont="1" applyFill="1" applyBorder="1" applyAlignment="1">
      <alignment horizontal="center" vertical="center" wrapText="1"/>
    </xf>
    <xf numFmtId="0" fontId="30" fillId="3" borderId="10" xfId="0" applyFont="1" applyFill="1" applyBorder="1" applyAlignment="1">
      <alignment horizontal="center" vertical="center"/>
    </xf>
    <xf numFmtId="0" fontId="16" fillId="0" borderId="84" xfId="0" applyFont="1" applyBorder="1" applyAlignment="1">
      <alignment horizontal="center" vertical="center"/>
    </xf>
    <xf numFmtId="0" fontId="5" fillId="0" borderId="85" xfId="0" applyFont="1" applyBorder="1" applyAlignment="1">
      <alignment vertical="center" wrapText="1"/>
    </xf>
    <xf numFmtId="0" fontId="5" fillId="0" borderId="31" xfId="20" applyFont="1" applyFill="1" applyBorder="1" applyAlignment="1">
      <alignment horizontal="center" vertical="center"/>
    </xf>
    <xf numFmtId="0" fontId="5" fillId="0" borderId="31" xfId="11" applyFont="1" applyFill="1" applyBorder="1" applyAlignment="1">
      <alignment horizontal="center" vertical="center"/>
    </xf>
    <xf numFmtId="0" fontId="13" fillId="0" borderId="0" xfId="0" applyFont="1" applyFill="1" applyAlignment="1">
      <alignment vertical="center"/>
    </xf>
    <xf numFmtId="0" fontId="15" fillId="3" borderId="2" xfId="0" applyFont="1" applyFill="1" applyBorder="1" applyAlignment="1">
      <alignment horizontal="center" vertical="center"/>
    </xf>
    <xf numFmtId="0" fontId="30" fillId="3" borderId="56" xfId="0" applyFont="1" applyFill="1" applyBorder="1" applyAlignment="1">
      <alignment horizontal="center" vertical="center" wrapText="1"/>
    </xf>
    <xf numFmtId="0" fontId="15" fillId="3" borderId="12" xfId="8" applyFont="1" applyFill="1" applyBorder="1" applyAlignment="1">
      <alignment horizontal="left" vertical="center" wrapText="1"/>
    </xf>
    <xf numFmtId="0" fontId="15" fillId="3" borderId="38" xfId="8" applyFont="1" applyFill="1" applyBorder="1" applyAlignment="1">
      <alignment horizontal="left" vertical="center" wrapText="1"/>
    </xf>
    <xf numFmtId="3" fontId="6" fillId="0" borderId="0" xfId="0" applyNumberFormat="1" applyFont="1" applyAlignment="1">
      <alignment horizontal="left" vertical="center"/>
    </xf>
    <xf numFmtId="3" fontId="6" fillId="0" borderId="0" xfId="7" applyNumberFormat="1" applyFont="1" applyAlignment="1">
      <alignment vertical="center"/>
    </xf>
    <xf numFmtId="0" fontId="6" fillId="0" borderId="0" xfId="8" applyFont="1" applyAlignment="1">
      <alignment vertical="center" wrapText="1"/>
    </xf>
    <xf numFmtId="0" fontId="6" fillId="0" borderId="0" xfId="8" applyFont="1" applyAlignment="1">
      <alignment vertical="center"/>
    </xf>
    <xf numFmtId="0" fontId="8" fillId="0" borderId="0" xfId="0" applyFont="1" applyAlignment="1">
      <alignment vertical="center"/>
    </xf>
    <xf numFmtId="0" fontId="5" fillId="0" borderId="0" xfId="0" applyFont="1" applyAlignment="1">
      <alignment horizontal="right" vertical="center"/>
    </xf>
    <xf numFmtId="3" fontId="5" fillId="0" borderId="0" xfId="9" applyNumberFormat="1" applyFont="1" applyAlignment="1">
      <alignment vertical="center"/>
    </xf>
    <xf numFmtId="0" fontId="5" fillId="0" borderId="0" xfId="9" applyFont="1" applyAlignment="1">
      <alignment horizontal="right" vertical="center" wrapText="1"/>
    </xf>
    <xf numFmtId="0" fontId="5" fillId="0" borderId="0" xfId="9" applyFont="1" applyAlignment="1">
      <alignment vertical="center" wrapText="1"/>
    </xf>
    <xf numFmtId="0" fontId="5" fillId="0" borderId="0" xfId="9" applyFont="1" applyAlignment="1">
      <alignment vertical="center"/>
    </xf>
    <xf numFmtId="0" fontId="5" fillId="0" borderId="0" xfId="9" applyFont="1" applyAlignment="1">
      <alignment horizontal="left" vertical="center"/>
    </xf>
    <xf numFmtId="165" fontId="17" fillId="0" borderId="0" xfId="9" applyNumberFormat="1" applyFont="1" applyAlignment="1">
      <alignment vertical="center" wrapText="1"/>
    </xf>
    <xf numFmtId="0" fontId="5" fillId="0" borderId="0" xfId="9" applyFont="1" applyAlignment="1">
      <alignment horizontal="right" vertical="center"/>
    </xf>
    <xf numFmtId="167" fontId="13" fillId="0" borderId="0" xfId="0" applyNumberFormat="1" applyFont="1" applyAlignment="1">
      <alignment vertical="center"/>
    </xf>
    <xf numFmtId="3" fontId="6" fillId="0" borderId="0" xfId="8" applyNumberFormat="1" applyFont="1" applyAlignment="1">
      <alignment horizontal="left" vertical="center"/>
    </xf>
    <xf numFmtId="0" fontId="3" fillId="0" borderId="0" xfId="20" applyAlignment="1">
      <alignment vertical="center"/>
    </xf>
    <xf numFmtId="3" fontId="8" fillId="2" borderId="0" xfId="0" applyNumberFormat="1" applyFont="1" applyFill="1" applyAlignment="1">
      <alignment horizontal="left" vertical="center"/>
    </xf>
    <xf numFmtId="3" fontId="22" fillId="0" borderId="0" xfId="0" applyNumberFormat="1" applyFont="1" applyAlignment="1">
      <alignment horizontal="left" vertical="center"/>
    </xf>
    <xf numFmtId="3" fontId="10" fillId="0" borderId="0" xfId="8" applyNumberFormat="1" applyFont="1" applyAlignment="1">
      <alignment vertical="center"/>
    </xf>
    <xf numFmtId="0" fontId="36" fillId="0" borderId="0" xfId="20" applyFont="1" applyAlignment="1">
      <alignment vertical="center"/>
    </xf>
    <xf numFmtId="3" fontId="16" fillId="0" borderId="0" xfId="21" applyNumberFormat="1" applyFont="1" applyAlignment="1">
      <alignment vertical="center"/>
    </xf>
    <xf numFmtId="0" fontId="33" fillId="2" borderId="0" xfId="21" applyFont="1" applyFill="1" applyAlignment="1">
      <alignment vertical="center" wrapText="1"/>
    </xf>
    <xf numFmtId="3" fontId="5" fillId="0" borderId="0" xfId="21" applyNumberFormat="1" applyFont="1" applyAlignment="1">
      <alignment vertical="center"/>
    </xf>
    <xf numFmtId="0" fontId="5" fillId="2" borderId="0" xfId="20" applyFont="1" applyFill="1" applyAlignment="1">
      <alignment vertical="center"/>
    </xf>
    <xf numFmtId="166" fontId="5" fillId="2" borderId="47" xfId="1" applyNumberFormat="1" applyFont="1" applyFill="1" applyBorder="1" applyAlignment="1">
      <alignment horizontal="right" vertical="center"/>
    </xf>
    <xf numFmtId="166" fontId="5" fillId="5" borderId="47" xfId="1" applyNumberFormat="1" applyFont="1" applyFill="1" applyBorder="1" applyAlignment="1">
      <alignment horizontal="right" vertical="center"/>
    </xf>
    <xf numFmtId="166" fontId="5" fillId="4" borderId="47" xfId="1" applyNumberFormat="1" applyFont="1" applyFill="1" applyBorder="1" applyAlignment="1">
      <alignment horizontal="right" vertical="center"/>
    </xf>
    <xf numFmtId="166" fontId="5" fillId="5" borderId="45" xfId="1" applyNumberFormat="1" applyFont="1" applyFill="1" applyBorder="1" applyAlignment="1">
      <alignment horizontal="right" vertical="center"/>
    </xf>
    <xf numFmtId="0" fontId="21" fillId="0" borderId="0" xfId="7" applyFont="1" applyAlignment="1">
      <alignment horizontal="left" vertical="center"/>
    </xf>
    <xf numFmtId="0" fontId="5" fillId="0" borderId="0" xfId="21" applyFont="1" applyAlignment="1">
      <alignment horizontal="right" vertical="center"/>
    </xf>
    <xf numFmtId="3" fontId="16" fillId="0" borderId="0" xfId="21" applyNumberFormat="1" applyFont="1" applyAlignment="1">
      <alignment horizontal="left" vertical="center"/>
    </xf>
    <xf numFmtId="0" fontId="14" fillId="0" borderId="0" xfId="0" applyFont="1" applyAlignment="1">
      <alignment vertical="center"/>
    </xf>
    <xf numFmtId="166" fontId="5" fillId="5" borderId="27" xfId="1" applyNumberFormat="1" applyFont="1" applyFill="1" applyBorder="1" applyAlignment="1">
      <alignment horizontal="right" vertical="center"/>
    </xf>
    <xf numFmtId="166" fontId="5" fillId="4" borderId="57" xfId="1" applyNumberFormat="1" applyFont="1" applyFill="1" applyBorder="1" applyAlignment="1">
      <alignment horizontal="right" vertical="center"/>
    </xf>
    <xf numFmtId="166" fontId="5" fillId="5" borderId="57" xfId="1" applyNumberFormat="1" applyFont="1" applyFill="1" applyBorder="1" applyAlignment="1">
      <alignment horizontal="right" vertical="center"/>
    </xf>
    <xf numFmtId="166" fontId="5" fillId="5" borderId="13" xfId="1" applyNumberFormat="1" applyFont="1" applyFill="1" applyBorder="1" applyAlignment="1">
      <alignment horizontal="right" vertical="center"/>
    </xf>
    <xf numFmtId="0" fontId="21" fillId="0" borderId="23" xfId="7" applyFont="1" applyBorder="1" applyAlignment="1">
      <alignment horizontal="left" vertical="center"/>
    </xf>
    <xf numFmtId="3" fontId="5" fillId="0" borderId="28" xfId="20" applyNumberFormat="1" applyFont="1" applyBorder="1" applyAlignment="1">
      <alignment vertical="center"/>
    </xf>
    <xf numFmtId="3" fontId="5" fillId="0" borderId="13" xfId="20" applyNumberFormat="1" applyFont="1" applyBorder="1" applyAlignment="1">
      <alignment vertical="center"/>
    </xf>
    <xf numFmtId="167" fontId="5" fillId="2" borderId="47" xfId="1" applyNumberFormat="1" applyFont="1" applyFill="1" applyBorder="1" applyAlignment="1">
      <alignment horizontal="right" vertical="center"/>
    </xf>
    <xf numFmtId="3" fontId="5" fillId="0" borderId="27" xfId="1" applyNumberFormat="1" applyFont="1" applyFill="1" applyBorder="1" applyAlignment="1">
      <alignment horizontal="right" vertical="center"/>
    </xf>
    <xf numFmtId="167" fontId="5" fillId="5" borderId="47" xfId="1" applyNumberFormat="1" applyFont="1" applyFill="1" applyBorder="1" applyAlignment="1">
      <alignment horizontal="right" vertical="center"/>
    </xf>
    <xf numFmtId="167" fontId="5" fillId="5" borderId="27" xfId="1" applyNumberFormat="1" applyFont="1" applyFill="1" applyBorder="1" applyAlignment="1">
      <alignment horizontal="right" vertical="center"/>
    </xf>
    <xf numFmtId="3" fontId="5" fillId="4" borderId="27" xfId="1" applyNumberFormat="1" applyFont="1" applyFill="1" applyBorder="1" applyAlignment="1">
      <alignment horizontal="right" vertical="center"/>
    </xf>
    <xf numFmtId="3" fontId="5" fillId="5" borderId="27" xfId="1" applyNumberFormat="1" applyFont="1" applyFill="1" applyBorder="1" applyAlignment="1">
      <alignment horizontal="right" vertical="center"/>
    </xf>
    <xf numFmtId="167" fontId="5" fillId="5" borderId="13" xfId="1" applyNumberFormat="1" applyFont="1" applyFill="1" applyBorder="1" applyAlignment="1">
      <alignment horizontal="right" vertical="center"/>
    </xf>
    <xf numFmtId="3" fontId="16" fillId="0" borderId="0" xfId="21" applyNumberFormat="1" applyFont="1" applyAlignment="1">
      <alignment horizontal="right" vertical="center" wrapText="1"/>
    </xf>
    <xf numFmtId="0" fontId="5" fillId="0" borderId="0" xfId="21" applyFont="1" applyAlignment="1">
      <alignment vertical="center"/>
    </xf>
    <xf numFmtId="166" fontId="5" fillId="2" borderId="47" xfId="1" applyNumberFormat="1" applyFont="1" applyFill="1" applyBorder="1" applyAlignment="1">
      <alignment horizontal="right" vertical="center" wrapText="1"/>
    </xf>
    <xf numFmtId="166" fontId="5" fillId="0" borderId="45" xfId="1" applyNumberFormat="1" applyFont="1" applyFill="1" applyBorder="1" applyAlignment="1">
      <alignment horizontal="right" vertical="center" wrapText="1"/>
    </xf>
    <xf numFmtId="167" fontId="5" fillId="2" borderId="47" xfId="1" applyNumberFormat="1" applyFont="1" applyFill="1" applyBorder="1" applyAlignment="1">
      <alignment horizontal="right" vertical="center" wrapText="1"/>
    </xf>
    <xf numFmtId="167" fontId="5" fillId="0" borderId="45" xfId="1" applyNumberFormat="1" applyFont="1" applyFill="1" applyBorder="1" applyAlignment="1">
      <alignment horizontal="right" vertical="center" wrapText="1"/>
    </xf>
    <xf numFmtId="0" fontId="5" fillId="0" borderId="0" xfId="20" applyFont="1" applyFill="1" applyAlignment="1">
      <alignment vertical="center"/>
    </xf>
    <xf numFmtId="3" fontId="6" fillId="0" borderId="0" xfId="8" applyNumberFormat="1" applyFont="1" applyAlignment="1">
      <alignment vertical="center"/>
    </xf>
    <xf numFmtId="0" fontId="4" fillId="0" borderId="0" xfId="8" applyFont="1" applyAlignment="1">
      <alignment vertical="center" wrapText="1"/>
    </xf>
    <xf numFmtId="0" fontId="4" fillId="0" borderId="0" xfId="8" applyFont="1" applyAlignment="1">
      <alignment vertical="center"/>
    </xf>
    <xf numFmtId="0" fontId="21" fillId="0" borderId="0" xfId="0" applyFont="1" applyAlignment="1">
      <alignment vertical="center"/>
    </xf>
    <xf numFmtId="0" fontId="6" fillId="0" borderId="0" xfId="0" applyFont="1" applyAlignment="1">
      <alignment vertical="center"/>
    </xf>
    <xf numFmtId="0" fontId="4" fillId="0" borderId="0" xfId="0" applyFont="1" applyAlignment="1">
      <alignment vertical="center"/>
    </xf>
    <xf numFmtId="3" fontId="16" fillId="0" borderId="0" xfId="8" applyNumberFormat="1" applyFont="1" applyAlignment="1">
      <alignment vertical="center"/>
    </xf>
    <xf numFmtId="0" fontId="5" fillId="0" borderId="0" xfId="8" applyFont="1" applyAlignment="1">
      <alignment vertical="center" wrapText="1"/>
    </xf>
    <xf numFmtId="0" fontId="5" fillId="0" borderId="0" xfId="8" applyFont="1" applyAlignment="1">
      <alignment vertical="center"/>
    </xf>
    <xf numFmtId="0" fontId="31" fillId="0" borderId="0" xfId="0" applyFont="1" applyAlignment="1">
      <alignment vertical="center"/>
    </xf>
    <xf numFmtId="3" fontId="5" fillId="0" borderId="0" xfId="8" applyNumberFormat="1" applyFont="1" applyAlignment="1">
      <alignment vertical="center"/>
    </xf>
    <xf numFmtId="0" fontId="5" fillId="0" borderId="0" xfId="8" applyFont="1" applyAlignment="1">
      <alignment horizontal="right" vertical="center" wrapText="1"/>
    </xf>
    <xf numFmtId="0" fontId="13" fillId="0" borderId="0" xfId="0" applyFont="1" applyAlignment="1">
      <alignment vertical="center" wrapText="1"/>
    </xf>
    <xf numFmtId="0" fontId="5" fillId="0" borderId="0" xfId="8" applyFont="1" applyAlignment="1">
      <alignment horizontal="left" vertical="center"/>
    </xf>
    <xf numFmtId="165" fontId="17" fillId="0" borderId="0" xfId="8" applyNumberFormat="1" applyFont="1" applyAlignment="1">
      <alignment vertical="center" wrapText="1"/>
    </xf>
    <xf numFmtId="0" fontId="5" fillId="0" borderId="0" xfId="8" applyFont="1" applyAlignment="1">
      <alignment horizontal="right" vertical="center"/>
    </xf>
    <xf numFmtId="0" fontId="1" fillId="0" borderId="0" xfId="0" applyFont="1" applyAlignment="1">
      <alignment vertical="center"/>
    </xf>
    <xf numFmtId="0" fontId="1" fillId="0" borderId="0" xfId="0" applyFont="1" applyFill="1" applyAlignment="1">
      <alignment vertical="center"/>
    </xf>
    <xf numFmtId="0" fontId="34" fillId="0" borderId="0" xfId="0" applyFont="1" applyFill="1" applyAlignment="1">
      <alignment vertical="center"/>
    </xf>
    <xf numFmtId="0" fontId="34" fillId="0" borderId="0" xfId="0" applyFont="1" applyAlignment="1">
      <alignment vertical="center"/>
    </xf>
    <xf numFmtId="3" fontId="6" fillId="0" borderId="0" xfId="0" applyNumberFormat="1" applyFont="1" applyAlignment="1">
      <alignment vertical="center"/>
    </xf>
    <xf numFmtId="3" fontId="8" fillId="2" borderId="0" xfId="0" applyNumberFormat="1" applyFont="1" applyFill="1" applyAlignment="1">
      <alignment vertical="center"/>
    </xf>
    <xf numFmtId="0" fontId="5" fillId="0" borderId="0" xfId="17" applyFont="1" applyAlignment="1">
      <alignment vertical="center" wrapText="1"/>
    </xf>
    <xf numFmtId="0" fontId="16" fillId="0" borderId="0" xfId="17" applyFont="1" applyAlignment="1">
      <alignment vertical="center" wrapText="1"/>
    </xf>
    <xf numFmtId="0" fontId="16" fillId="0" borderId="0" xfId="17" applyFont="1" applyAlignment="1">
      <alignment vertical="center"/>
    </xf>
    <xf numFmtId="0" fontId="1" fillId="0" borderId="0" xfId="15" applyAlignment="1">
      <alignment vertical="center"/>
    </xf>
    <xf numFmtId="3" fontId="6" fillId="0" borderId="0" xfId="2" applyNumberFormat="1" applyFont="1" applyAlignment="1">
      <alignment vertical="center"/>
    </xf>
    <xf numFmtId="3" fontId="6" fillId="0" borderId="0" xfId="2" applyNumberFormat="1" applyFont="1" applyAlignment="1">
      <alignment horizontal="left" vertical="center"/>
    </xf>
    <xf numFmtId="0" fontId="9" fillId="0" borderId="0" xfId="4" applyFont="1" applyAlignment="1">
      <alignment vertical="center"/>
    </xf>
    <xf numFmtId="3" fontId="6" fillId="0" borderId="0" xfId="15" applyNumberFormat="1" applyFont="1" applyAlignment="1">
      <alignment vertical="center"/>
    </xf>
    <xf numFmtId="0" fontId="5" fillId="0" borderId="0" xfId="15" applyFont="1" applyAlignment="1">
      <alignment vertical="center"/>
    </xf>
    <xf numFmtId="3" fontId="16" fillId="0" borderId="0" xfId="2" applyNumberFormat="1" applyFont="1" applyAlignment="1">
      <alignment vertical="center"/>
    </xf>
    <xf numFmtId="0" fontId="13" fillId="0" borderId="0" xfId="15" applyFont="1" applyAlignment="1">
      <alignment vertical="center"/>
    </xf>
    <xf numFmtId="0" fontId="13" fillId="0" borderId="0" xfId="15" applyFont="1" applyAlignment="1">
      <alignment horizontal="center" vertical="center"/>
    </xf>
    <xf numFmtId="14" fontId="19" fillId="0" borderId="0" xfId="15" applyNumberFormat="1" applyFont="1" applyAlignment="1">
      <alignment vertical="center"/>
    </xf>
    <xf numFmtId="0" fontId="19" fillId="0" borderId="0" xfId="15" applyFont="1" applyAlignment="1">
      <alignment vertical="center"/>
    </xf>
    <xf numFmtId="0" fontId="23" fillId="0" borderId="0" xfId="15" applyFont="1" applyAlignment="1">
      <alignment vertical="center"/>
    </xf>
    <xf numFmtId="0" fontId="5" fillId="0" borderId="11" xfId="15" applyFont="1" applyBorder="1" applyAlignment="1">
      <alignment horizontal="center" vertical="center" wrapText="1"/>
    </xf>
    <xf numFmtId="165" fontId="16" fillId="0" borderId="14" xfId="15" applyNumberFormat="1" applyFont="1" applyBorder="1" applyAlignment="1">
      <alignment horizontal="right" vertical="center"/>
    </xf>
    <xf numFmtId="0" fontId="16" fillId="0" borderId="0" xfId="15" applyFont="1" applyAlignment="1">
      <alignment vertical="center"/>
    </xf>
    <xf numFmtId="0" fontId="16" fillId="0" borderId="14" xfId="15" applyFont="1" applyBorder="1" applyAlignment="1">
      <alignment horizontal="center" vertical="center" wrapText="1"/>
    </xf>
    <xf numFmtId="165" fontId="5" fillId="0" borderId="14" xfId="15" applyNumberFormat="1" applyFont="1" applyBorder="1" applyAlignment="1">
      <alignment horizontal="right" vertical="center"/>
    </xf>
    <xf numFmtId="0" fontId="21" fillId="0" borderId="0" xfId="15" applyFont="1" applyAlignment="1">
      <alignment vertical="center"/>
    </xf>
    <xf numFmtId="0" fontId="21" fillId="0" borderId="0" xfId="15" applyFont="1" applyAlignment="1">
      <alignment horizontal="right" vertical="center"/>
    </xf>
    <xf numFmtId="0" fontId="29" fillId="0" borderId="0" xfId="15" applyFont="1" applyAlignment="1">
      <alignment vertical="center"/>
    </xf>
    <xf numFmtId="0" fontId="21" fillId="0" borderId="0" xfId="15" applyFont="1" applyAlignment="1">
      <alignment horizontal="left" vertical="center"/>
    </xf>
    <xf numFmtId="0" fontId="8" fillId="0" borderId="0" xfId="15" applyFont="1" applyAlignment="1">
      <alignment vertical="center"/>
    </xf>
    <xf numFmtId="3" fontId="16" fillId="0" borderId="14" xfId="15" applyNumberFormat="1" applyFont="1" applyBorder="1" applyAlignment="1">
      <alignment horizontal="right" vertical="center"/>
    </xf>
    <xf numFmtId="3" fontId="5" fillId="0" borderId="14" xfId="15" applyNumberFormat="1" applyFont="1" applyBorder="1" applyAlignment="1">
      <alignment horizontal="right" vertical="center"/>
    </xf>
    <xf numFmtId="0" fontId="19" fillId="0" borderId="0" xfId="15" applyFont="1" applyAlignment="1">
      <alignment vertical="center" wrapText="1"/>
    </xf>
    <xf numFmtId="3" fontId="7" fillId="0" borderId="0" xfId="0" applyNumberFormat="1" applyFont="1" applyAlignment="1">
      <alignment horizontal="center" vertical="center"/>
    </xf>
    <xf numFmtId="0" fontId="8" fillId="0" borderId="0" xfId="0" applyFont="1" applyAlignment="1">
      <alignment horizontal="right" vertical="center"/>
    </xf>
    <xf numFmtId="3" fontId="10" fillId="0" borderId="0" xfId="5" applyNumberFormat="1" applyFont="1" applyAlignment="1">
      <alignment vertical="center"/>
    </xf>
    <xf numFmtId="0" fontId="11" fillId="0" borderId="0" xfId="5" applyFont="1" applyAlignment="1">
      <alignment horizontal="right" vertical="center"/>
    </xf>
    <xf numFmtId="0" fontId="9" fillId="0" borderId="0" xfId="0" applyFont="1" applyAlignment="1">
      <alignment horizontal="center" vertical="center"/>
    </xf>
    <xf numFmtId="0" fontId="12" fillId="0" borderId="0" xfId="5" applyFont="1" applyAlignment="1">
      <alignment horizontal="right" vertical="center"/>
    </xf>
    <xf numFmtId="0" fontId="1" fillId="0" borderId="0" xfId="0" applyFont="1" applyAlignment="1">
      <alignment horizontal="right" vertical="center"/>
    </xf>
    <xf numFmtId="0" fontId="0" fillId="0" borderId="0" xfId="0" applyAlignment="1">
      <alignment horizontal="right" vertical="center"/>
    </xf>
    <xf numFmtId="0" fontId="19" fillId="0" borderId="0" xfId="0" applyFont="1" applyAlignment="1">
      <alignment horizontal="right" vertical="center"/>
    </xf>
    <xf numFmtId="0" fontId="14" fillId="0" borderId="0" xfId="0" applyFont="1" applyAlignment="1">
      <alignment horizontal="center" vertical="center"/>
    </xf>
    <xf numFmtId="0" fontId="13" fillId="0" borderId="0" xfId="0" applyFont="1" applyAlignment="1">
      <alignment horizontal="center" vertical="center"/>
    </xf>
    <xf numFmtId="0" fontId="30" fillId="3" borderId="7" xfId="0" applyFont="1" applyFill="1" applyBorder="1" applyAlignment="1">
      <alignment horizontal="center" vertical="center"/>
    </xf>
    <xf numFmtId="0" fontId="16" fillId="0" borderId="32" xfId="5" applyFont="1" applyBorder="1" applyAlignment="1">
      <alignment vertical="center"/>
    </xf>
    <xf numFmtId="0" fontId="16" fillId="0" borderId="33" xfId="5" applyFont="1" applyBorder="1" applyAlignment="1">
      <alignment vertical="center"/>
    </xf>
    <xf numFmtId="0" fontId="5" fillId="0" borderId="32" xfId="5" applyFont="1" applyBorder="1" applyAlignment="1">
      <alignment horizontal="right" vertical="center"/>
    </xf>
    <xf numFmtId="0" fontId="5" fillId="0" borderId="33" xfId="5" applyFont="1" applyBorder="1" applyAlignment="1">
      <alignment horizontal="center" vertical="center"/>
    </xf>
    <xf numFmtId="0" fontId="5" fillId="0" borderId="0" xfId="5" applyFont="1" applyAlignment="1">
      <alignment horizontal="right" vertical="center"/>
    </xf>
    <xf numFmtId="0" fontId="5" fillId="0" borderId="13" xfId="5" applyFont="1" applyBorder="1" applyAlignment="1">
      <alignment horizontal="center" vertical="center"/>
    </xf>
    <xf numFmtId="0" fontId="5" fillId="0" borderId="12" xfId="5" applyFont="1" applyBorder="1" applyAlignment="1">
      <alignment horizontal="right" vertical="center"/>
    </xf>
    <xf numFmtId="0" fontId="5" fillId="0" borderId="0" xfId="5" applyFont="1" applyAlignment="1">
      <alignment horizontal="center" vertical="center"/>
    </xf>
    <xf numFmtId="0" fontId="5" fillId="0" borderId="14" xfId="5" applyFont="1" applyBorder="1" applyAlignment="1">
      <alignment horizontal="right" vertical="center"/>
    </xf>
    <xf numFmtId="165" fontId="16" fillId="0" borderId="34" xfId="5" applyNumberFormat="1" applyFont="1" applyBorder="1" applyAlignment="1">
      <alignment horizontal="right" vertical="center"/>
    </xf>
    <xf numFmtId="165" fontId="16" fillId="0" borderId="35" xfId="5" applyNumberFormat="1" applyFont="1" applyBorder="1" applyAlignment="1">
      <alignment horizontal="center" vertical="center"/>
    </xf>
    <xf numFmtId="165" fontId="16" fillId="0" borderId="83" xfId="5" applyNumberFormat="1" applyFont="1" applyBorder="1" applyAlignment="1">
      <alignment horizontal="right" vertical="center"/>
    </xf>
    <xf numFmtId="165" fontId="16" fillId="0" borderId="83" xfId="5" applyNumberFormat="1" applyFont="1" applyBorder="1" applyAlignment="1">
      <alignment horizontal="center" vertical="center"/>
    </xf>
    <xf numFmtId="165" fontId="16" fillId="0" borderId="82" xfId="5" applyNumberFormat="1" applyFont="1" applyBorder="1" applyAlignment="1">
      <alignment horizontal="right" vertical="center"/>
    </xf>
    <xf numFmtId="165" fontId="5" fillId="0" borderId="12" xfId="5" applyNumberFormat="1" applyFont="1" applyBorder="1" applyAlignment="1">
      <alignment horizontal="right" vertical="center"/>
    </xf>
    <xf numFmtId="165" fontId="5" fillId="0" borderId="13" xfId="5" applyNumberFormat="1" applyFont="1" applyBorder="1" applyAlignment="1">
      <alignment horizontal="center" vertical="center"/>
    </xf>
    <xf numFmtId="165" fontId="5" fillId="0" borderId="14" xfId="5" applyNumberFormat="1" applyFont="1" applyBorder="1" applyAlignment="1">
      <alignment horizontal="right" vertical="center"/>
    </xf>
    <xf numFmtId="165" fontId="16" fillId="0" borderId="17" xfId="5" applyNumberFormat="1" applyFont="1" applyBorder="1" applyAlignment="1">
      <alignment horizontal="right" vertical="center"/>
    </xf>
    <xf numFmtId="165" fontId="16" fillId="0" borderId="18" xfId="5" applyNumberFormat="1" applyFont="1" applyBorder="1" applyAlignment="1">
      <alignment horizontal="center" vertical="center"/>
    </xf>
    <xf numFmtId="165" fontId="16" fillId="0" borderId="16" xfId="5" applyNumberFormat="1" applyFont="1" applyBorder="1" applyAlignment="1">
      <alignment horizontal="right" vertical="center"/>
    </xf>
    <xf numFmtId="165" fontId="16" fillId="0" borderId="16" xfId="5" applyNumberFormat="1" applyFont="1" applyBorder="1" applyAlignment="1">
      <alignment horizontal="center" vertical="center"/>
    </xf>
    <xf numFmtId="165" fontId="16" fillId="0" borderId="15" xfId="5" applyNumberFormat="1" applyFont="1" applyBorder="1" applyAlignment="1">
      <alignment horizontal="right" vertical="center"/>
    </xf>
    <xf numFmtId="165" fontId="5" fillId="0" borderId="0" xfId="5" applyNumberFormat="1" applyFont="1" applyAlignment="1">
      <alignment horizontal="right" vertical="center"/>
    </xf>
    <xf numFmtId="165" fontId="5" fillId="0" borderId="0" xfId="5" applyNumberFormat="1" applyFont="1" applyAlignment="1">
      <alignment horizontal="center" vertical="center"/>
    </xf>
    <xf numFmtId="165" fontId="16" fillId="0" borderId="12" xfId="5" applyNumberFormat="1" applyFont="1" applyBorder="1" applyAlignment="1">
      <alignment horizontal="right" vertical="center"/>
    </xf>
    <xf numFmtId="165" fontId="16" fillId="0" borderId="13" xfId="5" applyNumberFormat="1" applyFont="1" applyBorder="1" applyAlignment="1">
      <alignment horizontal="center" vertical="center"/>
    </xf>
    <xf numFmtId="165" fontId="16" fillId="0" borderId="0" xfId="5" applyNumberFormat="1" applyFont="1" applyAlignment="1">
      <alignment horizontal="right" vertical="center"/>
    </xf>
    <xf numFmtId="165" fontId="16" fillId="0" borderId="0" xfId="5" applyNumberFormat="1" applyFont="1" applyAlignment="1">
      <alignment horizontal="center" vertical="center"/>
    </xf>
    <xf numFmtId="165" fontId="16" fillId="0" borderId="14" xfId="5" applyNumberFormat="1" applyFont="1" applyBorder="1" applyAlignment="1">
      <alignment horizontal="right" vertical="center"/>
    </xf>
    <xf numFmtId="0" fontId="28" fillId="0" borderId="0" xfId="0" applyFont="1" applyAlignment="1">
      <alignment vertical="center"/>
    </xf>
    <xf numFmtId="165" fontId="17" fillId="0" borderId="12" xfId="5" applyNumberFormat="1" applyFont="1" applyBorder="1" applyAlignment="1">
      <alignment horizontal="right" vertical="center"/>
    </xf>
    <xf numFmtId="165" fontId="17" fillId="0" borderId="13" xfId="5" applyNumberFormat="1" applyFont="1" applyBorder="1" applyAlignment="1">
      <alignment horizontal="center" vertical="center"/>
    </xf>
    <xf numFmtId="165" fontId="17" fillId="0" borderId="0" xfId="5" applyNumberFormat="1" applyFont="1" applyAlignment="1">
      <alignment horizontal="right" vertical="center"/>
    </xf>
    <xf numFmtId="165" fontId="17" fillId="0" borderId="14" xfId="5" applyNumberFormat="1" applyFont="1" applyBorder="1" applyAlignment="1">
      <alignment horizontal="right" vertical="center"/>
    </xf>
    <xf numFmtId="0" fontId="20" fillId="0" borderId="0" xfId="0" applyFont="1" applyAlignment="1">
      <alignment vertical="center"/>
    </xf>
    <xf numFmtId="0" fontId="17" fillId="0" borderId="0" xfId="0" applyFont="1" applyAlignment="1">
      <alignment vertical="center"/>
    </xf>
    <xf numFmtId="0" fontId="5" fillId="0" borderId="12" xfId="5" applyFont="1" applyBorder="1" applyAlignment="1">
      <alignment horizontal="left" vertical="center"/>
    </xf>
    <xf numFmtId="0" fontId="5" fillId="0" borderId="13" xfId="5" applyFont="1" applyBorder="1" applyAlignment="1">
      <alignment horizontal="left" vertical="center"/>
    </xf>
    <xf numFmtId="165" fontId="17" fillId="0" borderId="0" xfId="5" applyNumberFormat="1" applyFont="1" applyAlignment="1">
      <alignment horizontal="center" vertical="center"/>
    </xf>
    <xf numFmtId="166" fontId="5" fillId="0" borderId="12" xfId="19" applyNumberFormat="1" applyFont="1" applyFill="1" applyBorder="1" applyAlignment="1">
      <alignment horizontal="right" vertical="center"/>
    </xf>
    <xf numFmtId="166" fontId="5" fillId="0" borderId="14" xfId="19" applyNumberFormat="1" applyFont="1" applyFill="1" applyBorder="1" applyAlignment="1">
      <alignment horizontal="right" vertical="center"/>
    </xf>
    <xf numFmtId="168" fontId="28" fillId="0" borderId="0" xfId="0" applyNumberFormat="1" applyFont="1" applyAlignment="1">
      <alignment vertical="center"/>
    </xf>
    <xf numFmtId="165" fontId="5" fillId="0" borderId="12" xfId="7" applyNumberFormat="1" applyFont="1" applyBorder="1" applyAlignment="1">
      <alignment horizontal="right" vertical="center"/>
    </xf>
    <xf numFmtId="165" fontId="5" fillId="0" borderId="13" xfId="7" applyNumberFormat="1" applyFont="1" applyBorder="1" applyAlignment="1">
      <alignment horizontal="center" vertical="center"/>
    </xf>
    <xf numFmtId="165" fontId="5" fillId="0" borderId="0" xfId="7" applyNumberFormat="1" applyFont="1" applyAlignment="1">
      <alignment horizontal="right" vertical="center"/>
    </xf>
    <xf numFmtId="165" fontId="5" fillId="0" borderId="0" xfId="7" applyNumberFormat="1" applyFont="1" applyAlignment="1">
      <alignment horizontal="center" vertical="center"/>
    </xf>
    <xf numFmtId="165" fontId="5" fillId="0" borderId="14" xfId="7" applyNumberFormat="1" applyFont="1" applyBorder="1" applyAlignment="1">
      <alignment horizontal="right" vertical="center"/>
    </xf>
    <xf numFmtId="165" fontId="17" fillId="0" borderId="12" xfId="7" applyNumberFormat="1" applyFont="1" applyBorder="1" applyAlignment="1">
      <alignment horizontal="right" vertical="center"/>
    </xf>
    <xf numFmtId="165" fontId="17" fillId="0" borderId="0" xfId="7" applyNumberFormat="1" applyFont="1" applyAlignment="1">
      <alignment horizontal="right" vertical="center"/>
    </xf>
    <xf numFmtId="165" fontId="17" fillId="0" borderId="14" xfId="7" applyNumberFormat="1" applyFont="1" applyBorder="1" applyAlignment="1">
      <alignment horizontal="right" vertical="center"/>
    </xf>
    <xf numFmtId="165" fontId="16" fillId="0" borderId="21" xfId="5" applyNumberFormat="1" applyFont="1" applyBorder="1" applyAlignment="1">
      <alignment horizontal="right" vertical="center"/>
    </xf>
    <xf numFmtId="165" fontId="16" fillId="0" borderId="22" xfId="5" applyNumberFormat="1" applyFont="1" applyBorder="1" applyAlignment="1">
      <alignment horizontal="center" vertical="center"/>
    </xf>
    <xf numFmtId="165" fontId="16" fillId="0" borderId="20" xfId="5" applyNumberFormat="1" applyFont="1" applyBorder="1" applyAlignment="1">
      <alignment horizontal="right" vertical="center"/>
    </xf>
    <xf numFmtId="165" fontId="16" fillId="0" borderId="20" xfId="5" applyNumberFormat="1" applyFont="1" applyBorder="1" applyAlignment="1">
      <alignment horizontal="center" vertical="center"/>
    </xf>
    <xf numFmtId="3" fontId="5" fillId="0" borderId="21" xfId="0" applyNumberFormat="1" applyFont="1" applyBorder="1" applyAlignment="1">
      <alignment horizontal="right" vertical="center"/>
    </xf>
    <xf numFmtId="3" fontId="5" fillId="0" borderId="19" xfId="0" applyNumberFormat="1" applyFont="1" applyBorder="1" applyAlignment="1">
      <alignment horizontal="right" vertical="center"/>
    </xf>
    <xf numFmtId="0" fontId="5" fillId="0" borderId="0" xfId="0" applyFont="1" applyAlignment="1">
      <alignment horizontal="center" vertical="center"/>
    </xf>
    <xf numFmtId="0" fontId="16" fillId="0" borderId="0" xfId="0" applyFont="1" applyAlignment="1">
      <alignment horizontal="right" vertical="center"/>
    </xf>
    <xf numFmtId="0" fontId="0" fillId="0" borderId="0" xfId="0" applyFont="1" applyAlignment="1">
      <alignment vertical="center"/>
    </xf>
    <xf numFmtId="0" fontId="3" fillId="0" borderId="0" xfId="10" applyAlignment="1">
      <alignment vertical="center"/>
    </xf>
    <xf numFmtId="3" fontId="8" fillId="0" borderId="36" xfId="10" applyNumberFormat="1" applyFont="1" applyBorder="1" applyAlignment="1">
      <alignment vertical="center"/>
    </xf>
    <xf numFmtId="166" fontId="5" fillId="0" borderId="27" xfId="1" applyNumberFormat="1" applyFont="1" applyBorder="1" applyAlignment="1">
      <alignment horizontal="right" vertical="center"/>
    </xf>
    <xf numFmtId="166" fontId="5" fillId="0" borderId="13" xfId="1" applyNumberFormat="1" applyFont="1" applyBorder="1" applyAlignment="1">
      <alignment horizontal="right" vertical="center"/>
    </xf>
    <xf numFmtId="0" fontId="15" fillId="3" borderId="12" xfId="8" applyFont="1" applyFill="1" applyBorder="1" applyAlignment="1">
      <alignment horizontal="left" vertical="center" wrapText="1"/>
    </xf>
    <xf numFmtId="0" fontId="15" fillId="3" borderId="38" xfId="8" applyFont="1" applyFill="1" applyBorder="1" applyAlignment="1">
      <alignment horizontal="left" vertical="center" wrapText="1"/>
    </xf>
    <xf numFmtId="3" fontId="6" fillId="0" borderId="31" xfId="10" applyNumberFormat="1" applyFont="1" applyBorder="1" applyAlignment="1">
      <alignment vertical="center"/>
    </xf>
    <xf numFmtId="0" fontId="6" fillId="0" borderId="31" xfId="10" applyFont="1" applyBorder="1" applyAlignment="1">
      <alignment vertical="center"/>
    </xf>
    <xf numFmtId="0" fontId="25" fillId="3" borderId="36" xfId="10" applyFont="1" applyFill="1" applyBorder="1" applyAlignment="1">
      <alignment horizontal="center" vertical="center"/>
    </xf>
    <xf numFmtId="0" fontId="25" fillId="3" borderId="37" xfId="10" applyFont="1" applyFill="1" applyBorder="1" applyAlignment="1">
      <alignment horizontal="center" vertical="center"/>
    </xf>
    <xf numFmtId="0" fontId="25" fillId="3" borderId="40" xfId="10" applyFont="1" applyFill="1" applyBorder="1" applyAlignment="1">
      <alignment horizontal="center" vertical="center"/>
    </xf>
    <xf numFmtId="3" fontId="8" fillId="0" borderId="40" xfId="12" applyNumberFormat="1" applyFont="1" applyFill="1" applyBorder="1" applyAlignment="1" applyProtection="1">
      <alignment horizontal="left" vertical="center" wrapText="1"/>
    </xf>
    <xf numFmtId="3" fontId="8" fillId="0" borderId="31" xfId="12" applyNumberFormat="1" applyFont="1" applyFill="1" applyBorder="1" applyAlignment="1" applyProtection="1">
      <alignment horizontal="left" vertical="center" wrapText="1"/>
    </xf>
    <xf numFmtId="3" fontId="38" fillId="0" borderId="31" xfId="3" applyNumberFormat="1" applyFont="1" applyBorder="1" applyAlignment="1" applyProtection="1">
      <alignment vertical="center"/>
    </xf>
    <xf numFmtId="0" fontId="38" fillId="0" borderId="31" xfId="3" applyFont="1" applyBorder="1" applyAlignment="1" applyProtection="1">
      <alignment vertical="center"/>
    </xf>
    <xf numFmtId="3" fontId="37" fillId="0" borderId="40" xfId="3" applyNumberFormat="1" applyFont="1" applyFill="1" applyBorder="1" applyAlignment="1" applyProtection="1">
      <alignment horizontal="left" vertical="center" wrapText="1"/>
    </xf>
    <xf numFmtId="3" fontId="37" fillId="0" borderId="31" xfId="3" applyNumberFormat="1" applyFont="1" applyFill="1" applyBorder="1" applyAlignment="1" applyProtection="1">
      <alignment horizontal="left" vertical="center" wrapText="1"/>
    </xf>
    <xf numFmtId="3" fontId="37" fillId="0" borderId="37" xfId="3" applyNumberFormat="1" applyFont="1" applyBorder="1" applyAlignment="1" applyProtection="1">
      <alignment horizontal="left" vertical="center"/>
    </xf>
    <xf numFmtId="3" fontId="37" fillId="0" borderId="40" xfId="3" applyNumberFormat="1" applyFont="1" applyBorder="1" applyAlignment="1" applyProtection="1">
      <alignment horizontal="left" vertical="center"/>
    </xf>
    <xf numFmtId="0" fontId="5" fillId="0" borderId="31" xfId="11" applyFont="1" applyFill="1" applyBorder="1" applyAlignment="1">
      <alignment horizontal="left" vertical="center" wrapText="1"/>
    </xf>
    <xf numFmtId="0" fontId="5" fillId="0" borderId="21" xfId="0" applyFont="1" applyBorder="1" applyAlignment="1">
      <alignment horizontal="left" vertical="center"/>
    </xf>
    <xf numFmtId="0" fontId="5" fillId="0" borderId="22" xfId="0" applyFont="1" applyBorder="1" applyAlignment="1">
      <alignment horizontal="left" vertical="center"/>
    </xf>
    <xf numFmtId="0" fontId="5" fillId="0" borderId="23" xfId="5" applyFont="1" applyBorder="1" applyAlignment="1">
      <alignment horizontal="left" vertical="center"/>
    </xf>
    <xf numFmtId="0" fontId="16" fillId="0" borderId="34" xfId="5" applyFont="1" applyBorder="1" applyAlignment="1">
      <alignment horizontal="left" vertical="center"/>
    </xf>
    <xf numFmtId="0" fontId="16" fillId="0" borderId="35" xfId="5" applyFont="1" applyBorder="1" applyAlignment="1">
      <alignment horizontal="left" vertical="center"/>
    </xf>
    <xf numFmtId="0" fontId="5" fillId="0" borderId="12" xfId="0" applyFont="1" applyBorder="1" applyAlignment="1">
      <alignment horizontal="left" vertical="center"/>
    </xf>
    <xf numFmtId="0" fontId="5" fillId="0" borderId="13" xfId="0" applyFont="1" applyBorder="1" applyAlignment="1">
      <alignment horizontal="left" vertical="center"/>
    </xf>
    <xf numFmtId="0" fontId="5" fillId="0" borderId="12" xfId="7" applyFont="1" applyBorder="1" applyAlignment="1">
      <alignment horizontal="left" vertical="center"/>
    </xf>
    <xf numFmtId="0" fontId="5" fillId="0" borderId="13" xfId="7" applyFont="1" applyBorder="1" applyAlignment="1">
      <alignment horizontal="left" vertical="center"/>
    </xf>
    <xf numFmtId="0" fontId="16" fillId="0" borderId="36" xfId="11" applyFont="1" applyBorder="1" applyAlignment="1">
      <alignment horizontal="left" vertical="center"/>
    </xf>
    <xf numFmtId="0" fontId="16" fillId="0" borderId="37" xfId="11" applyFont="1" applyBorder="1" applyAlignment="1">
      <alignment horizontal="left" vertical="center"/>
    </xf>
    <xf numFmtId="0" fontId="16" fillId="0" borderId="40" xfId="11" applyFont="1" applyBorder="1" applyAlignment="1">
      <alignment horizontal="left" vertical="center"/>
    </xf>
    <xf numFmtId="0" fontId="16" fillId="0" borderId="12" xfId="5" applyFont="1" applyBorder="1" applyAlignment="1">
      <alignment horizontal="left" vertical="center"/>
    </xf>
    <xf numFmtId="0" fontId="16" fillId="0" borderId="13" xfId="5" applyFont="1" applyBorder="1" applyAlignment="1">
      <alignment horizontal="left" vertical="center"/>
    </xf>
    <xf numFmtId="0" fontId="17" fillId="0" borderId="12" xfId="5" applyFont="1" applyBorder="1" applyAlignment="1">
      <alignment horizontal="left" vertical="center"/>
    </xf>
    <xf numFmtId="0" fontId="17" fillId="0" borderId="13" xfId="5" applyFont="1" applyBorder="1" applyAlignment="1">
      <alignment horizontal="left" vertical="center"/>
    </xf>
    <xf numFmtId="0" fontId="5" fillId="0" borderId="12" xfId="5" applyFont="1" applyBorder="1" applyAlignment="1">
      <alignment horizontal="left" vertical="center"/>
    </xf>
    <xf numFmtId="0" fontId="5" fillId="0" borderId="13" xfId="5" applyFont="1" applyBorder="1" applyAlignment="1">
      <alignment horizontal="left" vertical="center"/>
    </xf>
    <xf numFmtId="0" fontId="5" fillId="0" borderId="0" xfId="0" applyFont="1" applyBorder="1" applyAlignment="1">
      <alignment horizontal="left" vertical="center"/>
    </xf>
    <xf numFmtId="0" fontId="5" fillId="2" borderId="12" xfId="0" applyFont="1" applyFill="1" applyBorder="1" applyAlignment="1">
      <alignment horizontal="left" vertical="center"/>
    </xf>
    <xf numFmtId="0" fontId="5" fillId="2" borderId="13" xfId="0" applyFont="1" applyFill="1" applyBorder="1" applyAlignment="1">
      <alignment horizontal="left" vertical="center"/>
    </xf>
    <xf numFmtId="0" fontId="17" fillId="0" borderId="12" xfId="7" applyFont="1" applyBorder="1" applyAlignment="1">
      <alignment horizontal="left" vertical="center"/>
    </xf>
    <xf numFmtId="0" fontId="17" fillId="0" borderId="13" xfId="7" applyFont="1" applyBorder="1" applyAlignment="1">
      <alignment horizontal="left" vertical="center"/>
    </xf>
    <xf numFmtId="3" fontId="8" fillId="2" borderId="0" xfId="0" applyNumberFormat="1" applyFont="1" applyFill="1" applyAlignment="1">
      <alignment horizontal="left" vertical="center"/>
    </xf>
    <xf numFmtId="0" fontId="9" fillId="0" borderId="0" xfId="4" applyFont="1" applyAlignment="1">
      <alignment horizontal="left" vertical="center"/>
    </xf>
    <xf numFmtId="0" fontId="15" fillId="3" borderId="1" xfId="0" applyFont="1" applyFill="1" applyBorder="1" applyAlignment="1">
      <alignment horizontal="left" vertical="center"/>
    </xf>
    <xf numFmtId="0" fontId="15" fillId="3" borderId="4" xfId="0" applyFont="1" applyFill="1" applyBorder="1" applyAlignment="1">
      <alignment horizontal="left" vertical="center"/>
    </xf>
    <xf numFmtId="0" fontId="15" fillId="3" borderId="6" xfId="0" applyFont="1" applyFill="1" applyBorder="1" applyAlignment="1">
      <alignment horizontal="left" vertical="center"/>
    </xf>
    <xf numFmtId="0" fontId="15" fillId="3" borderId="9" xfId="0" applyFont="1" applyFill="1" applyBorder="1" applyAlignment="1">
      <alignment horizontal="left" vertical="center"/>
    </xf>
    <xf numFmtId="0" fontId="15" fillId="3" borderId="3" xfId="0" applyFont="1" applyFill="1" applyBorder="1" applyAlignment="1">
      <alignment horizontal="center" vertical="center"/>
    </xf>
    <xf numFmtId="0" fontId="15" fillId="3" borderId="4" xfId="0" applyFont="1" applyFill="1" applyBorder="1" applyAlignment="1">
      <alignment horizontal="center" vertical="center"/>
    </xf>
    <xf numFmtId="0" fontId="15" fillId="3" borderId="8" xfId="0" applyFont="1" applyFill="1" applyBorder="1" applyAlignment="1">
      <alignment horizontal="center" vertical="center"/>
    </xf>
    <xf numFmtId="0" fontId="15" fillId="3" borderId="9" xfId="0" applyFont="1" applyFill="1" applyBorder="1" applyAlignment="1">
      <alignment horizontal="center" vertical="center"/>
    </xf>
    <xf numFmtId="0" fontId="15" fillId="3" borderId="2" xfId="0" applyFont="1" applyFill="1" applyBorder="1" applyAlignment="1">
      <alignment horizontal="center" vertical="center"/>
    </xf>
    <xf numFmtId="0" fontId="15" fillId="3" borderId="7" xfId="0" applyFont="1" applyFill="1" applyBorder="1" applyAlignment="1">
      <alignment horizontal="center" vertical="center"/>
    </xf>
    <xf numFmtId="0" fontId="16" fillId="0" borderId="12" xfId="7" applyFont="1" applyBorder="1" applyAlignment="1">
      <alignment horizontal="left" vertical="center"/>
    </xf>
    <xf numFmtId="0" fontId="16" fillId="0" borderId="13" xfId="7" applyFont="1" applyBorder="1" applyAlignment="1">
      <alignment horizontal="left" vertical="center"/>
    </xf>
    <xf numFmtId="0" fontId="5" fillId="0" borderId="12" xfId="6" applyFont="1" applyBorder="1" applyAlignment="1">
      <alignment horizontal="left" vertical="center"/>
    </xf>
    <xf numFmtId="0" fontId="5" fillId="0" borderId="13" xfId="6" applyFont="1" applyBorder="1" applyAlignment="1">
      <alignment horizontal="left" vertical="center"/>
    </xf>
    <xf numFmtId="0" fontId="16" fillId="0" borderId="34" xfId="6" applyFont="1" applyBorder="1" applyAlignment="1">
      <alignment horizontal="left" vertical="center"/>
    </xf>
    <xf numFmtId="0" fontId="16" fillId="0" borderId="35" xfId="6" applyFont="1" applyBorder="1" applyAlignment="1">
      <alignment horizontal="left" vertical="center"/>
    </xf>
    <xf numFmtId="0" fontId="13" fillId="0" borderId="31" xfId="15" applyFont="1" applyFill="1" applyBorder="1" applyAlignment="1">
      <alignment horizontal="left" vertical="center" wrapText="1"/>
    </xf>
    <xf numFmtId="0" fontId="8" fillId="0" borderId="12" xfId="15" applyFont="1" applyBorder="1" applyAlignment="1">
      <alignment horizontal="left" vertical="center"/>
    </xf>
    <xf numFmtId="0" fontId="8" fillId="0" borderId="13" xfId="15" applyFont="1" applyBorder="1" applyAlignment="1">
      <alignment horizontal="left" vertical="center"/>
    </xf>
    <xf numFmtId="0" fontId="21" fillId="0" borderId="23" xfId="15" applyFont="1" applyBorder="1" applyAlignment="1">
      <alignment horizontal="left" vertical="center"/>
    </xf>
    <xf numFmtId="0" fontId="19" fillId="0" borderId="36" xfId="15" applyFont="1" applyBorder="1" applyAlignment="1">
      <alignment horizontal="left" vertical="center"/>
    </xf>
    <xf numFmtId="0" fontId="19" fillId="0" borderId="37" xfId="15" applyFont="1" applyBorder="1" applyAlignment="1">
      <alignment horizontal="left" vertical="center"/>
    </xf>
    <xf numFmtId="0" fontId="19" fillId="0" borderId="40" xfId="15" applyFont="1" applyBorder="1" applyAlignment="1">
      <alignment horizontal="left" vertical="center"/>
    </xf>
    <xf numFmtId="0" fontId="8" fillId="0" borderId="21" xfId="15" applyFont="1" applyBorder="1" applyAlignment="1">
      <alignment horizontal="left" vertical="center"/>
    </xf>
    <xf numFmtId="0" fontId="8" fillId="0" borderId="22" xfId="15" applyFont="1" applyBorder="1" applyAlignment="1">
      <alignment horizontal="left" vertical="center"/>
    </xf>
    <xf numFmtId="0" fontId="16" fillId="0" borderId="12" xfId="15" applyFont="1" applyBorder="1" applyAlignment="1">
      <alignment horizontal="left" vertical="center"/>
    </xf>
    <xf numFmtId="0" fontId="16" fillId="0" borderId="13" xfId="15" applyFont="1" applyBorder="1" applyAlignment="1">
      <alignment horizontal="left" vertical="center"/>
    </xf>
    <xf numFmtId="0" fontId="16" fillId="0" borderId="12" xfId="0" applyFont="1" applyBorder="1" applyAlignment="1">
      <alignment horizontal="left" vertical="center"/>
    </xf>
    <xf numFmtId="0" fontId="16" fillId="0" borderId="13" xfId="0" applyFont="1" applyBorder="1" applyAlignment="1">
      <alignment horizontal="left" vertical="center"/>
    </xf>
    <xf numFmtId="0" fontId="15" fillId="3" borderId="23" xfId="22" applyFont="1" applyFill="1" applyBorder="1" applyAlignment="1">
      <alignment horizontal="center" vertical="center"/>
    </xf>
    <xf numFmtId="0" fontId="15" fillId="3" borderId="5" xfId="22" applyFont="1" applyFill="1" applyBorder="1" applyAlignment="1">
      <alignment horizontal="center" vertical="center"/>
    </xf>
    <xf numFmtId="0" fontId="15" fillId="3" borderId="1" xfId="15" applyFont="1" applyFill="1" applyBorder="1" applyAlignment="1">
      <alignment horizontal="left" vertical="center"/>
    </xf>
    <xf numFmtId="0" fontId="15" fillId="3" borderId="4" xfId="15" applyFont="1" applyFill="1" applyBorder="1" applyAlignment="1">
      <alignment horizontal="left" vertical="center"/>
    </xf>
    <xf numFmtId="0" fontId="15" fillId="3" borderId="6" xfId="7" applyFont="1" applyFill="1" applyBorder="1" applyAlignment="1">
      <alignment horizontal="left" vertical="center" wrapText="1"/>
    </xf>
    <xf numFmtId="0" fontId="15" fillId="3" borderId="9" xfId="7" applyFont="1" applyFill="1" applyBorder="1" applyAlignment="1">
      <alignment horizontal="left" vertical="center" wrapText="1"/>
    </xf>
    <xf numFmtId="0" fontId="5" fillId="0" borderId="32" xfId="15" applyFont="1" applyBorder="1" applyAlignment="1">
      <alignment horizontal="center" vertical="center"/>
    </xf>
    <xf numFmtId="0" fontId="5" fillId="0" borderId="33" xfId="15" applyFont="1" applyBorder="1" applyAlignment="1">
      <alignment horizontal="center" vertical="center"/>
    </xf>
    <xf numFmtId="0" fontId="5" fillId="0" borderId="12" xfId="15" applyFont="1" applyBorder="1" applyAlignment="1">
      <alignment horizontal="left" vertical="center"/>
    </xf>
    <xf numFmtId="0" fontId="5" fillId="0" borderId="13" xfId="15" applyFont="1" applyBorder="1" applyAlignment="1">
      <alignment horizontal="left" vertical="center"/>
    </xf>
    <xf numFmtId="0" fontId="13" fillId="0" borderId="21" xfId="15" applyFont="1" applyBorder="1" applyAlignment="1">
      <alignment horizontal="left" vertical="center"/>
    </xf>
    <xf numFmtId="0" fontId="13" fillId="0" borderId="22" xfId="15" applyFont="1" applyBorder="1" applyAlignment="1">
      <alignment horizontal="left" vertical="center"/>
    </xf>
    <xf numFmtId="0" fontId="13" fillId="0" borderId="31" xfId="15" applyFont="1" applyFill="1" applyBorder="1" applyAlignment="1">
      <alignment horizontal="left" vertical="center"/>
    </xf>
    <xf numFmtId="0" fontId="15" fillId="3" borderId="23" xfId="15" applyFont="1" applyFill="1" applyBorder="1" applyAlignment="1">
      <alignment horizontal="center" vertical="center"/>
    </xf>
    <xf numFmtId="0" fontId="15" fillId="3" borderId="5" xfId="15" applyFont="1" applyFill="1" applyBorder="1" applyAlignment="1">
      <alignment horizontal="center" vertical="center"/>
    </xf>
    <xf numFmtId="0" fontId="13" fillId="0" borderId="31" xfId="0" applyFont="1" applyFill="1" applyBorder="1" applyAlignment="1">
      <alignment horizontal="left" vertical="center" wrapText="1"/>
    </xf>
    <xf numFmtId="3" fontId="16" fillId="0" borderId="39" xfId="18" applyNumberFormat="1" applyFont="1" applyBorder="1" applyAlignment="1">
      <alignment horizontal="left" vertical="center" wrapText="1"/>
    </xf>
    <xf numFmtId="3" fontId="16" fillId="0" borderId="30" xfId="18" applyNumberFormat="1" applyFont="1" applyBorder="1" applyAlignment="1">
      <alignment horizontal="left" vertical="center" wrapText="1"/>
    </xf>
    <xf numFmtId="1" fontId="5" fillId="0" borderId="1" xfId="18" applyNumberFormat="1" applyFont="1" applyBorder="1" applyAlignment="1">
      <alignment horizontal="right" vertical="center"/>
    </xf>
    <xf numFmtId="1" fontId="5" fillId="0" borderId="5" xfId="18" applyNumberFormat="1" applyFont="1" applyBorder="1" applyAlignment="1">
      <alignment horizontal="right" vertical="center"/>
    </xf>
    <xf numFmtId="1" fontId="5" fillId="0" borderId="12" xfId="18" applyNumberFormat="1" applyFont="1" applyBorder="1" applyAlignment="1">
      <alignment horizontal="right" vertical="center"/>
    </xf>
    <xf numFmtId="1" fontId="5" fillId="0" borderId="13" xfId="18" applyNumberFormat="1" applyFont="1" applyBorder="1" applyAlignment="1">
      <alignment horizontal="right" vertical="center"/>
    </xf>
    <xf numFmtId="1" fontId="5" fillId="0" borderId="21" xfId="18" applyNumberFormat="1" applyFont="1" applyBorder="1" applyAlignment="1">
      <alignment horizontal="right" vertical="center"/>
    </xf>
    <xf numFmtId="1" fontId="5" fillId="0" borderId="22" xfId="18" applyNumberFormat="1" applyFont="1" applyBorder="1" applyAlignment="1">
      <alignment horizontal="right" vertical="center"/>
    </xf>
    <xf numFmtId="1" fontId="5" fillId="0" borderId="39" xfId="18" applyNumberFormat="1" applyFont="1" applyBorder="1" applyAlignment="1">
      <alignment horizontal="right" vertical="center"/>
    </xf>
    <xf numFmtId="1" fontId="5" fillId="0" borderId="30" xfId="18" applyNumberFormat="1" applyFont="1" applyBorder="1" applyAlignment="1">
      <alignment horizontal="right" vertical="center"/>
    </xf>
    <xf numFmtId="0" fontId="19" fillId="0" borderId="36" xfId="0" applyFont="1" applyBorder="1" applyAlignment="1">
      <alignment horizontal="left" vertical="center"/>
    </xf>
    <xf numFmtId="0" fontId="19" fillId="0" borderId="37" xfId="0" applyFont="1" applyBorder="1" applyAlignment="1">
      <alignment horizontal="left" vertical="center"/>
    </xf>
    <xf numFmtId="0" fontId="19" fillId="0" borderId="40" xfId="0" applyFont="1" applyBorder="1" applyAlignment="1">
      <alignment horizontal="left" vertical="center"/>
    </xf>
    <xf numFmtId="0" fontId="5" fillId="0" borderId="23" xfId="7" applyFont="1" applyBorder="1" applyAlignment="1">
      <alignment horizontal="left" vertical="center"/>
    </xf>
    <xf numFmtId="1" fontId="5" fillId="0" borderId="12" xfId="18" applyNumberFormat="1" applyFont="1" applyBorder="1" applyAlignment="1">
      <alignment horizontal="left" vertical="center"/>
    </xf>
    <xf numFmtId="1" fontId="5" fillId="0" borderId="13" xfId="18" applyNumberFormat="1" applyFont="1" applyBorder="1" applyAlignment="1">
      <alignment horizontal="left" vertical="center"/>
    </xf>
    <xf numFmtId="0" fontId="30" fillId="3" borderId="24" xfId="0" applyFont="1" applyFill="1" applyBorder="1" applyAlignment="1">
      <alignment horizontal="center" vertical="center" wrapText="1"/>
    </xf>
    <xf numFmtId="0" fontId="30" fillId="3" borderId="25" xfId="0" applyFont="1" applyFill="1" applyBorder="1" applyAlignment="1">
      <alignment horizontal="center" vertical="center" wrapText="1"/>
    </xf>
    <xf numFmtId="0" fontId="15" fillId="3" borderId="50" xfId="0" applyFont="1" applyFill="1" applyBorder="1" applyAlignment="1">
      <alignment horizontal="center" vertical="center" wrapText="1"/>
    </xf>
    <xf numFmtId="0" fontId="15" fillId="3" borderId="53" xfId="0" applyFont="1" applyFill="1" applyBorder="1" applyAlignment="1">
      <alignment horizontal="center" vertical="center" wrapText="1"/>
    </xf>
    <xf numFmtId="0" fontId="32" fillId="3" borderId="38" xfId="3" applyFont="1" applyFill="1" applyBorder="1" applyAlignment="1" applyProtection="1">
      <alignment horizontal="center" vertical="center" wrapText="1"/>
    </xf>
    <xf numFmtId="0" fontId="32" fillId="3" borderId="9" xfId="3" applyFont="1" applyFill="1" applyBorder="1" applyAlignment="1" applyProtection="1">
      <alignment horizontal="center" vertical="center" wrapText="1"/>
    </xf>
    <xf numFmtId="0" fontId="15" fillId="3" borderId="0" xfId="0" applyFont="1" applyFill="1" applyAlignment="1">
      <alignment horizontal="center" vertical="center" wrapText="1"/>
    </xf>
    <xf numFmtId="0" fontId="15" fillId="3" borderId="38" xfId="0" applyFont="1" applyFill="1" applyBorder="1" applyAlignment="1">
      <alignment horizontal="center" vertical="center" wrapText="1"/>
    </xf>
    <xf numFmtId="0" fontId="15" fillId="3" borderId="52" xfId="0" applyFont="1" applyFill="1" applyBorder="1" applyAlignment="1">
      <alignment horizontal="center" vertical="center" wrapText="1"/>
    </xf>
    <xf numFmtId="0" fontId="15" fillId="3" borderId="55" xfId="0" applyFont="1" applyFill="1" applyBorder="1" applyAlignment="1">
      <alignment horizontal="center" vertical="center" wrapText="1"/>
    </xf>
    <xf numFmtId="0" fontId="15" fillId="3" borderId="9" xfId="0" applyFont="1" applyFill="1" applyBorder="1" applyAlignment="1">
      <alignment horizontal="center" vertical="center" wrapText="1"/>
    </xf>
    <xf numFmtId="0" fontId="15" fillId="3" borderId="1" xfId="10" applyFont="1" applyFill="1" applyBorder="1" applyAlignment="1">
      <alignment horizontal="left" vertical="center" wrapText="1"/>
    </xf>
    <xf numFmtId="0" fontId="15" fillId="3" borderId="4" xfId="10" applyFont="1" applyFill="1" applyBorder="1" applyAlignment="1">
      <alignment horizontal="left" vertical="center" wrapText="1"/>
    </xf>
    <xf numFmtId="0" fontId="15" fillId="3" borderId="12" xfId="10" applyFont="1" applyFill="1" applyBorder="1" applyAlignment="1">
      <alignment horizontal="left" vertical="center" wrapText="1"/>
    </xf>
    <xf numFmtId="0" fontId="15" fillId="3" borderId="38" xfId="10" applyFont="1" applyFill="1" applyBorder="1" applyAlignment="1">
      <alignment horizontal="left" vertical="center" wrapText="1"/>
    </xf>
    <xf numFmtId="0" fontId="15" fillId="3" borderId="6" xfId="10" applyFont="1" applyFill="1" applyBorder="1" applyAlignment="1">
      <alignment horizontal="left" vertical="center" wrapText="1"/>
    </xf>
    <xf numFmtId="0" fontId="15" fillId="3" borderId="9" xfId="10" applyFont="1" applyFill="1" applyBorder="1" applyAlignment="1">
      <alignment horizontal="left" vertical="center" wrapText="1"/>
    </xf>
    <xf numFmtId="0" fontId="15" fillId="3" borderId="23" xfId="0" applyFont="1" applyFill="1" applyBorder="1" applyAlignment="1">
      <alignment horizontal="center" vertical="center"/>
    </xf>
    <xf numFmtId="0" fontId="15" fillId="3" borderId="5" xfId="0" applyFont="1" applyFill="1" applyBorder="1" applyAlignment="1">
      <alignment horizontal="center" vertical="center"/>
    </xf>
    <xf numFmtId="0" fontId="15" fillId="3" borderId="13" xfId="0" applyFont="1" applyFill="1" applyBorder="1" applyAlignment="1">
      <alignment horizontal="center" vertical="center" wrapText="1"/>
    </xf>
    <xf numFmtId="0" fontId="30" fillId="3" borderId="49" xfId="0" applyFont="1" applyFill="1" applyBorder="1" applyAlignment="1">
      <alignment horizontal="center" vertical="center" wrapText="1"/>
    </xf>
    <xf numFmtId="0" fontId="30" fillId="3" borderId="7" xfId="0" applyFont="1" applyFill="1" applyBorder="1" applyAlignment="1">
      <alignment horizontal="center" vertical="center" wrapText="1"/>
    </xf>
    <xf numFmtId="0" fontId="30" fillId="3" borderId="52" xfId="0" applyFont="1" applyFill="1" applyBorder="1" applyAlignment="1">
      <alignment horizontal="center" vertical="center" wrapText="1"/>
    </xf>
    <xf numFmtId="0" fontId="30" fillId="3" borderId="55" xfId="0" applyFont="1" applyFill="1" applyBorder="1" applyAlignment="1">
      <alignment horizontal="center" vertical="center" wrapText="1"/>
    </xf>
    <xf numFmtId="0" fontId="30" fillId="3" borderId="53" xfId="0" applyFont="1" applyFill="1" applyBorder="1" applyAlignment="1">
      <alignment horizontal="center" vertical="center" wrapText="1"/>
    </xf>
    <xf numFmtId="0" fontId="30" fillId="3" borderId="56" xfId="0" applyFont="1" applyFill="1" applyBorder="1" applyAlignment="1">
      <alignment horizontal="center" vertical="center" wrapText="1"/>
    </xf>
    <xf numFmtId="0" fontId="30" fillId="3" borderId="64" xfId="0" applyFont="1" applyFill="1" applyBorder="1" applyAlignment="1">
      <alignment horizontal="center" vertical="center" wrapText="1"/>
    </xf>
    <xf numFmtId="0" fontId="30" fillId="3" borderId="65" xfId="0" applyFont="1" applyFill="1" applyBorder="1" applyAlignment="1">
      <alignment horizontal="center" vertical="center" wrapText="1"/>
    </xf>
    <xf numFmtId="0" fontId="32" fillId="3" borderId="66" xfId="3" applyFont="1" applyFill="1" applyBorder="1" applyAlignment="1" applyProtection="1">
      <alignment horizontal="center" vertical="center" wrapText="1"/>
    </xf>
    <xf numFmtId="0" fontId="32" fillId="3" borderId="7" xfId="3" applyFont="1" applyFill="1" applyBorder="1" applyAlignment="1" applyProtection="1">
      <alignment horizontal="center" vertical="center" wrapText="1"/>
    </xf>
    <xf numFmtId="0" fontId="15" fillId="3" borderId="10" xfId="0" applyFont="1" applyFill="1" applyBorder="1" applyAlignment="1">
      <alignment horizontal="center" vertical="center" wrapText="1"/>
    </xf>
    <xf numFmtId="0" fontId="30" fillId="3" borderId="54" xfId="0" applyFont="1" applyFill="1" applyBorder="1" applyAlignment="1">
      <alignment horizontal="center" vertical="center" wrapText="1"/>
    </xf>
    <xf numFmtId="0" fontId="30" fillId="3" borderId="9" xfId="0" applyFont="1" applyFill="1" applyBorder="1" applyAlignment="1">
      <alignment horizontal="center" vertical="center" wrapText="1"/>
    </xf>
    <xf numFmtId="0" fontId="13" fillId="0" borderId="36" xfId="0" applyFont="1" applyFill="1" applyBorder="1" applyAlignment="1">
      <alignment horizontal="left" vertical="center" wrapText="1"/>
    </xf>
    <xf numFmtId="0" fontId="13" fillId="0" borderId="37" xfId="0" applyFont="1" applyFill="1" applyBorder="1" applyAlignment="1">
      <alignment horizontal="left" vertical="center" wrapText="1"/>
    </xf>
    <xf numFmtId="0" fontId="13" fillId="0" borderId="40" xfId="0" applyFont="1" applyFill="1" applyBorder="1" applyAlignment="1">
      <alignment horizontal="left" vertical="center" wrapText="1"/>
    </xf>
    <xf numFmtId="0" fontId="19" fillId="0" borderId="31" xfId="0" applyFont="1" applyBorder="1" applyAlignment="1">
      <alignment horizontal="left" vertical="center"/>
    </xf>
    <xf numFmtId="0" fontId="15" fillId="3" borderId="63" xfId="0" applyFont="1" applyFill="1" applyBorder="1" applyAlignment="1">
      <alignment horizontal="center" vertical="center" wrapText="1"/>
    </xf>
    <xf numFmtId="0" fontId="15" fillId="3" borderId="46" xfId="0" applyFont="1" applyFill="1" applyBorder="1" applyAlignment="1">
      <alignment horizontal="center" vertical="center" wrapText="1"/>
    </xf>
    <xf numFmtId="1" fontId="5" fillId="0" borderId="12" xfId="8" applyNumberFormat="1" applyFont="1" applyBorder="1" applyAlignment="1">
      <alignment horizontal="right" vertical="center"/>
    </xf>
    <xf numFmtId="1" fontId="5" fillId="0" borderId="13" xfId="8" applyNumberFormat="1" applyFont="1" applyBorder="1" applyAlignment="1">
      <alignment horizontal="right" vertical="center"/>
    </xf>
    <xf numFmtId="0" fontId="15" fillId="3" borderId="50" xfId="8" applyFont="1" applyFill="1" applyBorder="1" applyAlignment="1">
      <alignment horizontal="center" vertical="center" wrapText="1"/>
    </xf>
    <xf numFmtId="0" fontId="15" fillId="3" borderId="24" xfId="8" applyFont="1" applyFill="1" applyBorder="1" applyAlignment="1">
      <alignment horizontal="center" vertical="center" wrapText="1"/>
    </xf>
    <xf numFmtId="3" fontId="16" fillId="0" borderId="39" xfId="8" applyNumberFormat="1" applyFont="1" applyBorder="1" applyAlignment="1">
      <alignment horizontal="left" vertical="center" wrapText="1"/>
    </xf>
    <xf numFmtId="3" fontId="16" fillId="0" borderId="30" xfId="8" applyNumberFormat="1" applyFont="1" applyBorder="1" applyAlignment="1">
      <alignment horizontal="left" vertical="center" wrapText="1"/>
    </xf>
    <xf numFmtId="0" fontId="5" fillId="0" borderId="36" xfId="11" applyFont="1" applyFill="1" applyBorder="1" applyAlignment="1">
      <alignment horizontal="left" vertical="center"/>
    </xf>
    <xf numFmtId="0" fontId="5" fillId="0" borderId="37" xfId="11" applyFont="1" applyFill="1" applyBorder="1" applyAlignment="1">
      <alignment horizontal="left" vertical="center"/>
    </xf>
    <xf numFmtId="0" fontId="5" fillId="0" borderId="40" xfId="11" applyFont="1" applyFill="1" applyBorder="1" applyAlignment="1">
      <alignment horizontal="left" vertical="center"/>
    </xf>
    <xf numFmtId="0" fontId="15" fillId="3" borderId="1" xfId="8" applyFont="1" applyFill="1" applyBorder="1" applyAlignment="1">
      <alignment horizontal="left" vertical="center" wrapText="1"/>
    </xf>
    <xf numFmtId="0" fontId="15" fillId="3" borderId="4" xfId="8" applyFont="1" applyFill="1" applyBorder="1" applyAlignment="1">
      <alignment horizontal="left" vertical="center" wrapText="1"/>
    </xf>
    <xf numFmtId="0" fontId="15" fillId="3" borderId="12" xfId="8" applyFont="1" applyFill="1" applyBorder="1" applyAlignment="1">
      <alignment horizontal="left" vertical="center" wrapText="1"/>
    </xf>
    <xf numFmtId="0" fontId="15" fillId="3" borderId="38" xfId="8" applyFont="1" applyFill="1" applyBorder="1" applyAlignment="1">
      <alignment horizontal="left" vertical="center" wrapText="1"/>
    </xf>
    <xf numFmtId="6" fontId="15" fillId="3" borderId="79" xfId="8" applyNumberFormat="1" applyFont="1" applyFill="1" applyBorder="1" applyAlignment="1">
      <alignment horizontal="center" vertical="center" wrapText="1"/>
    </xf>
    <xf numFmtId="0" fontId="15" fillId="3" borderId="23" xfId="8" applyFont="1" applyFill="1" applyBorder="1" applyAlignment="1">
      <alignment horizontal="center" vertical="center" wrapText="1"/>
    </xf>
    <xf numFmtId="0" fontId="15" fillId="3" borderId="5" xfId="8" applyFont="1" applyFill="1" applyBorder="1" applyAlignment="1">
      <alignment horizontal="center" vertical="center" wrapText="1"/>
    </xf>
    <xf numFmtId="0" fontId="35" fillId="3" borderId="6" xfId="0" applyFont="1" applyFill="1" applyBorder="1" applyAlignment="1">
      <alignment horizontal="right" vertical="center" wrapText="1"/>
    </xf>
    <xf numFmtId="0" fontId="35" fillId="3" borderId="9" xfId="0" applyFont="1" applyFill="1" applyBorder="1" applyAlignment="1">
      <alignment horizontal="right" vertical="center" wrapText="1"/>
    </xf>
    <xf numFmtId="1" fontId="5" fillId="0" borderId="12" xfId="8" applyNumberFormat="1" applyFont="1" applyBorder="1" applyAlignment="1">
      <alignment horizontal="left" vertical="center"/>
    </xf>
    <xf numFmtId="1" fontId="5" fillId="0" borderId="13" xfId="8" applyNumberFormat="1" applyFont="1" applyBorder="1" applyAlignment="1">
      <alignment horizontal="left" vertical="center"/>
    </xf>
    <xf numFmtId="1" fontId="5" fillId="0" borderId="12" xfId="21" applyNumberFormat="1" applyFont="1" applyBorder="1" applyAlignment="1">
      <alignment horizontal="right" vertical="center"/>
    </xf>
    <xf numFmtId="1" fontId="5" fillId="0" borderId="13" xfId="21" applyNumberFormat="1" applyFont="1" applyBorder="1" applyAlignment="1">
      <alignment horizontal="right" vertical="center"/>
    </xf>
    <xf numFmtId="3" fontId="16" fillId="2" borderId="39" xfId="21" applyNumberFormat="1" applyFont="1" applyFill="1" applyBorder="1" applyAlignment="1">
      <alignment horizontal="left" vertical="center" wrapText="1"/>
    </xf>
    <xf numFmtId="3" fontId="16" fillId="2" borderId="30" xfId="21" applyNumberFormat="1" applyFont="1" applyFill="1" applyBorder="1" applyAlignment="1">
      <alignment horizontal="left" vertical="center" wrapText="1"/>
    </xf>
    <xf numFmtId="1" fontId="5" fillId="0" borderId="32" xfId="21" applyNumberFormat="1" applyFont="1" applyBorder="1" applyAlignment="1">
      <alignment horizontal="left" vertical="center"/>
    </xf>
    <xf numFmtId="1" fontId="5" fillId="0" borderId="33" xfId="21" applyNumberFormat="1" applyFont="1" applyBorder="1" applyAlignment="1">
      <alignment horizontal="left" vertical="center"/>
    </xf>
    <xf numFmtId="0" fontId="15" fillId="3" borderId="1" xfId="21" applyFont="1" applyFill="1" applyBorder="1" applyAlignment="1">
      <alignment horizontal="left" vertical="center" wrapText="1"/>
    </xf>
    <xf numFmtId="0" fontId="15" fillId="3" borderId="4" xfId="21" applyFont="1" applyFill="1" applyBorder="1" applyAlignment="1">
      <alignment horizontal="left" vertical="center" wrapText="1"/>
    </xf>
    <xf numFmtId="0" fontId="15" fillId="3" borderId="6" xfId="21" applyFont="1" applyFill="1" applyBorder="1" applyAlignment="1">
      <alignment horizontal="left" vertical="center" wrapText="1"/>
    </xf>
    <xf numFmtId="0" fontId="15" fillId="3" borderId="9" xfId="21" applyFont="1" applyFill="1" applyBorder="1" applyAlignment="1">
      <alignment horizontal="left" vertical="center" wrapText="1"/>
    </xf>
    <xf numFmtId="0" fontId="15" fillId="3" borderId="23" xfId="21" applyFont="1" applyFill="1" applyBorder="1" applyAlignment="1">
      <alignment horizontal="center" vertical="center" wrapText="1"/>
    </xf>
    <xf numFmtId="0" fontId="15" fillId="3" borderId="5" xfId="21" applyFont="1" applyFill="1" applyBorder="1" applyAlignment="1">
      <alignment horizontal="center" vertical="center" wrapText="1"/>
    </xf>
    <xf numFmtId="0" fontId="5" fillId="5" borderId="0" xfId="21" applyFont="1" applyFill="1" applyAlignment="1">
      <alignment horizontal="left" vertical="center"/>
    </xf>
    <xf numFmtId="3" fontId="16" fillId="0" borderId="39" xfId="21" applyNumberFormat="1" applyFont="1" applyBorder="1" applyAlignment="1">
      <alignment horizontal="left" vertical="center" wrapText="1"/>
    </xf>
    <xf numFmtId="3" fontId="16" fillId="0" borderId="30" xfId="21" applyNumberFormat="1" applyFont="1" applyBorder="1" applyAlignment="1">
      <alignment horizontal="left" vertical="center" wrapText="1"/>
    </xf>
    <xf numFmtId="3" fontId="16" fillId="2" borderId="39" xfId="21" applyNumberFormat="1" applyFont="1" applyFill="1" applyBorder="1" applyAlignment="1">
      <alignment horizontal="right" vertical="center" wrapText="1"/>
    </xf>
    <xf numFmtId="3" fontId="16" fillId="2" borderId="30" xfId="21" applyNumberFormat="1" applyFont="1" applyFill="1" applyBorder="1" applyAlignment="1">
      <alignment horizontal="right" vertical="center" wrapText="1"/>
    </xf>
    <xf numFmtId="0" fontId="5" fillId="0" borderId="36" xfId="11" applyFont="1" applyFill="1" applyBorder="1" applyAlignment="1">
      <alignment horizontal="left" vertical="center" wrapText="1"/>
    </xf>
    <xf numFmtId="0" fontId="5" fillId="0" borderId="37" xfId="11" applyFont="1" applyFill="1" applyBorder="1" applyAlignment="1">
      <alignment horizontal="left" vertical="center" wrapText="1"/>
    </xf>
    <xf numFmtId="0" fontId="5" fillId="0" borderId="40" xfId="11" applyFont="1" applyFill="1" applyBorder="1" applyAlignment="1">
      <alignment horizontal="left" vertical="center" wrapText="1"/>
    </xf>
    <xf numFmtId="0" fontId="19" fillId="0" borderId="0" xfId="0" applyFont="1" applyAlignment="1">
      <alignment horizontal="left" vertical="center"/>
    </xf>
    <xf numFmtId="1" fontId="5" fillId="0" borderId="12" xfId="9" applyNumberFormat="1" applyFont="1" applyBorder="1" applyAlignment="1">
      <alignment horizontal="right" vertical="center"/>
    </xf>
    <xf numFmtId="1" fontId="5" fillId="0" borderId="13" xfId="9" applyNumberFormat="1" applyFont="1" applyBorder="1" applyAlignment="1">
      <alignment horizontal="right" vertical="center"/>
    </xf>
    <xf numFmtId="3" fontId="16" fillId="0" borderId="39" xfId="9" applyNumberFormat="1" applyFont="1" applyBorder="1" applyAlignment="1">
      <alignment horizontal="left" vertical="center" wrapText="1"/>
    </xf>
    <xf numFmtId="3" fontId="16" fillId="0" borderId="30" xfId="9" applyNumberFormat="1" applyFont="1" applyBorder="1" applyAlignment="1">
      <alignment horizontal="left" vertical="center" wrapText="1"/>
    </xf>
    <xf numFmtId="0" fontId="16" fillId="0" borderId="31" xfId="0" applyFont="1" applyBorder="1" applyAlignment="1">
      <alignment horizontal="left" vertical="center"/>
    </xf>
    <xf numFmtId="0" fontId="15" fillId="3" borderId="1" xfId="9" applyFont="1" applyFill="1" applyBorder="1" applyAlignment="1">
      <alignment horizontal="left" vertical="center" wrapText="1"/>
    </xf>
    <xf numFmtId="0" fontId="15" fillId="3" borderId="4" xfId="9" applyFont="1" applyFill="1" applyBorder="1" applyAlignment="1">
      <alignment horizontal="left" vertical="center" wrapText="1"/>
    </xf>
    <xf numFmtId="0" fontId="15" fillId="3" borderId="6" xfId="9" applyFont="1" applyFill="1" applyBorder="1" applyAlignment="1">
      <alignment horizontal="left" vertical="center" wrapText="1"/>
    </xf>
    <xf numFmtId="0" fontId="15" fillId="3" borderId="9" xfId="9" applyFont="1" applyFill="1" applyBorder="1" applyAlignment="1">
      <alignment horizontal="left" vertical="center" wrapText="1"/>
    </xf>
    <xf numFmtId="0" fontId="15" fillId="3" borderId="23" xfId="9" applyFont="1" applyFill="1" applyBorder="1" applyAlignment="1">
      <alignment horizontal="center" vertical="center" wrapText="1"/>
    </xf>
    <xf numFmtId="0" fontId="15" fillId="3" borderId="5" xfId="9" applyFont="1" applyFill="1" applyBorder="1" applyAlignment="1">
      <alignment horizontal="center" vertical="center" wrapText="1"/>
    </xf>
    <xf numFmtId="1" fontId="5" fillId="0" borderId="12" xfId="9" applyNumberFormat="1" applyFont="1" applyBorder="1" applyAlignment="1">
      <alignment horizontal="left" vertical="center"/>
    </xf>
    <xf numFmtId="1" fontId="5" fillId="0" borderId="13" xfId="9" applyNumberFormat="1" applyFont="1" applyBorder="1" applyAlignment="1">
      <alignment horizontal="left" vertical="center"/>
    </xf>
    <xf numFmtId="0" fontId="2" fillId="0" borderId="0" xfId="0" applyFont="1" applyAlignment="1">
      <alignment horizontal="left" vertical="center"/>
    </xf>
    <xf numFmtId="3" fontId="22" fillId="0" borderId="0" xfId="0" applyNumberFormat="1" applyFont="1" applyAlignment="1">
      <alignment horizontal="left" vertical="center"/>
    </xf>
    <xf numFmtId="0" fontId="14" fillId="0" borderId="12" xfId="0" applyFont="1" applyFill="1" applyBorder="1"/>
    <xf numFmtId="0" fontId="14" fillId="0" borderId="13" xfId="0" applyFont="1" applyFill="1" applyBorder="1"/>
    <xf numFmtId="0" fontId="15" fillId="3" borderId="72" xfId="0" applyFont="1" applyFill="1" applyBorder="1" applyAlignment="1">
      <alignment horizontal="center" vertical="center"/>
    </xf>
    <xf numFmtId="0" fontId="15" fillId="3" borderId="73" xfId="0" applyFont="1" applyFill="1" applyBorder="1" applyAlignment="1">
      <alignment horizontal="center" vertical="center"/>
    </xf>
  </cellXfs>
  <cellStyles count="23">
    <cellStyle name="Comma" xfId="1" builtinId="3"/>
    <cellStyle name="Comma 2" xfId="19" xr:uid="{7D388540-4C10-420A-BF68-99B909A8FBB4}"/>
    <cellStyle name="Currency 3 2" xfId="14" xr:uid="{A5199308-F1A2-46F9-BA3C-D5B884CC8EB7}"/>
    <cellStyle name="Hyperlink" xfId="3" builtinId="8"/>
    <cellStyle name="Hyperlink 2" xfId="12" xr:uid="{0A3D850E-1CFC-416A-86DF-C0DA601EC1DC}"/>
    <cellStyle name="Normal" xfId="0" builtinId="0"/>
    <cellStyle name="Normal 2 2" xfId="10" xr:uid="{37FA287D-6416-4A1C-8EBA-488B3DAED13F}"/>
    <cellStyle name="Normal 2 3" xfId="2" xr:uid="{E67691F8-67F8-4B4B-8104-0A8DBC3C4C4E}"/>
    <cellStyle name="Normal 2 3 2" xfId="11" xr:uid="{1859EE59-E8C9-4349-A2DF-F8D8BA770492}"/>
    <cellStyle name="Normal 3" xfId="4" xr:uid="{B4B95F31-60B5-445C-92C9-4BB8AD1A74BF}"/>
    <cellStyle name="Normal 6" xfId="20" xr:uid="{454A61D0-7BA5-473F-8504-B4C27C1C5889}"/>
    <cellStyle name="Normal 7" xfId="22" xr:uid="{FE034076-105E-4F02-9A8E-949958EDCB97}"/>
    <cellStyle name="Normal 7 2" xfId="13" xr:uid="{F4AE8D54-3047-447C-B2ED-5248BBB2ABEA}"/>
    <cellStyle name="Normal 8" xfId="15" xr:uid="{BCE0C872-0DA2-4176-A209-8E8DB971186D}"/>
    <cellStyle name="Normal_SFR Scotland tables" xfId="5" xr:uid="{DB39BE8F-DC3D-4DAD-83A0-95866EA319B4}"/>
    <cellStyle name="Normal_Sheet1" xfId="7" xr:uid="{1D7C01D0-280E-4DA5-B17B-2D5629A473BD}"/>
    <cellStyle name="Normal_Sheet2" xfId="17" xr:uid="{7AB32A49-657E-482B-8083-CDE3A5A75D3E}"/>
    <cellStyle name="Normal_Sheet3" xfId="18" xr:uid="{E42FDCD7-61E3-4314-B3A4-FF3538856A1A}"/>
    <cellStyle name="Normal_Sheet5" xfId="21" xr:uid="{6CAEB5AF-FC54-43A3-8172-DC9CDAC6E2B2}"/>
    <cellStyle name="Normal_Sheet6" xfId="8" xr:uid="{1E6BA196-DBD7-479C-A97F-C3BCA817F29C}"/>
    <cellStyle name="Normal_Sheet7" xfId="9" xr:uid="{A56E11F4-241C-40A8-828A-BE0984008978}"/>
    <cellStyle name="Normal_slcsfr012008 table 1 v1" xfId="6" xr:uid="{256ABD27-EBEE-44A6-B0C3-FFF0B543AEA1}"/>
    <cellStyle name="Percent" xfId="16" builtinId="5"/>
  </cellStyles>
  <dxfs count="0"/>
  <tableStyles count="0" defaultTableStyle="TableStyleMedium2" defaultPivotStyle="PivotStyleLight16"/>
  <colors>
    <mruColors>
      <color rgb="FF3D649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390524</xdr:colOff>
      <xdr:row>1</xdr:row>
      <xdr:rowOff>47625</xdr:rowOff>
    </xdr:from>
    <xdr:to>
      <xdr:col>12</xdr:col>
      <xdr:colOff>409575</xdr:colOff>
      <xdr:row>33</xdr:row>
      <xdr:rowOff>57150</xdr:rowOff>
    </xdr:to>
    <xdr:sp macro="" textlink="">
      <xdr:nvSpPr>
        <xdr:cNvPr id="2" name="Rectangle 1">
          <a:extLst>
            <a:ext uri="{FF2B5EF4-FFF2-40B4-BE49-F238E27FC236}">
              <a16:creationId xmlns:a16="http://schemas.microsoft.com/office/drawing/2014/main" id="{24C60586-B298-4503-9D34-CEEB9B067D0A}"/>
            </a:ext>
          </a:extLst>
        </xdr:cNvPr>
        <xdr:cNvSpPr/>
      </xdr:nvSpPr>
      <xdr:spPr>
        <a:xfrm>
          <a:off x="390524" y="209550"/>
          <a:ext cx="7677151" cy="519112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en-GB"/>
        </a:p>
      </xdr:txBody>
    </xdr:sp>
    <xdr:clientData/>
  </xdr:twoCellAnchor>
  <xdr:twoCellAnchor>
    <xdr:from>
      <xdr:col>2</xdr:col>
      <xdr:colOff>219075</xdr:colOff>
      <xdr:row>11</xdr:row>
      <xdr:rowOff>95250</xdr:rowOff>
    </xdr:from>
    <xdr:to>
      <xdr:col>11</xdr:col>
      <xdr:colOff>19050</xdr:colOff>
      <xdr:row>17</xdr:row>
      <xdr:rowOff>19050</xdr:rowOff>
    </xdr:to>
    <xdr:sp macro="" textlink="">
      <xdr:nvSpPr>
        <xdr:cNvPr id="3" name="Rectangle 4">
          <a:extLst>
            <a:ext uri="{FF2B5EF4-FFF2-40B4-BE49-F238E27FC236}">
              <a16:creationId xmlns:a16="http://schemas.microsoft.com/office/drawing/2014/main" id="{49245D3C-5C71-40EC-A32C-0B00AC772F0F}"/>
            </a:ext>
          </a:extLst>
        </xdr:cNvPr>
        <xdr:cNvSpPr>
          <a:spLocks noChangeArrowheads="1"/>
        </xdr:cNvSpPr>
      </xdr:nvSpPr>
      <xdr:spPr bwMode="auto">
        <a:xfrm>
          <a:off x="1495425" y="1876425"/>
          <a:ext cx="5543550" cy="895350"/>
        </a:xfrm>
        <a:prstGeom prst="rect">
          <a:avLst/>
        </a:prstGeom>
        <a:noFill/>
        <a:ln w="9525">
          <a:solidFill>
            <a:srgbClr val="000000"/>
          </a:solidFill>
          <a:miter lim="800000"/>
          <a:headEnd/>
          <a:tailEnd/>
        </a:ln>
      </xdr:spPr>
      <xdr:txBody>
        <a:bodyPr vertOverflow="clip" wrap="square" lIns="36576" tIns="27432" rIns="36576" bIns="0" anchor="ctr" upright="1"/>
        <a:lstStyle/>
        <a:p>
          <a:pPr algn="ctr" rtl="1">
            <a:defRPr sz="1000"/>
          </a:pPr>
          <a:r>
            <a:rPr lang="en-US" sz="1400" b="1" i="0" strike="noStrike">
              <a:solidFill>
                <a:srgbClr val="000000"/>
              </a:solidFill>
              <a:latin typeface="Arial"/>
              <a:cs typeface="Arial"/>
            </a:rPr>
            <a:t>STUDENT LOANS FOR HIGHER EDUCATION</a:t>
          </a:r>
          <a:r>
            <a:rPr lang="en-US" sz="1400" b="1" i="0" strike="noStrike" baseline="0">
              <a:solidFill>
                <a:srgbClr val="000000"/>
              </a:solidFill>
              <a:latin typeface="Arial"/>
              <a:cs typeface="Arial"/>
            </a:rPr>
            <a:t> IN SCOTLAND</a:t>
          </a:r>
        </a:p>
        <a:p>
          <a:pPr algn="ctr" rtl="1">
            <a:defRPr sz="1000"/>
          </a:pPr>
          <a:r>
            <a:rPr lang="en-US" sz="1400" b="1" i="0" strike="noStrike">
              <a:solidFill>
                <a:sysClr val="windowText" lastClr="000000"/>
              </a:solidFill>
              <a:latin typeface="Arial"/>
              <a:cs typeface="Arial"/>
            </a:rPr>
            <a:t>FINANCIAL YEAR 2021-22</a:t>
          </a:r>
          <a:endParaRPr lang="en-US" sz="1400" b="1" i="0" strike="noStrike">
            <a:solidFill>
              <a:srgbClr val="FF0000"/>
            </a:solidFill>
            <a:latin typeface="Arial"/>
            <a:cs typeface="Arial"/>
          </a:endParaRPr>
        </a:p>
      </xdr:txBody>
    </xdr:sp>
    <xdr:clientData/>
  </xdr:twoCellAnchor>
  <xdr:twoCellAnchor>
    <xdr:from>
      <xdr:col>2</xdr:col>
      <xdr:colOff>238125</xdr:colOff>
      <xdr:row>18</xdr:row>
      <xdr:rowOff>76201</xdr:rowOff>
    </xdr:from>
    <xdr:to>
      <xdr:col>11</xdr:col>
      <xdr:colOff>19050</xdr:colOff>
      <xdr:row>24</xdr:row>
      <xdr:rowOff>133351</xdr:rowOff>
    </xdr:to>
    <xdr:sp macro="" textlink="">
      <xdr:nvSpPr>
        <xdr:cNvPr id="4" name="Rectangle 3">
          <a:extLst>
            <a:ext uri="{FF2B5EF4-FFF2-40B4-BE49-F238E27FC236}">
              <a16:creationId xmlns:a16="http://schemas.microsoft.com/office/drawing/2014/main" id="{FDD69E86-708A-48CD-8391-34A76FE7D4BF}"/>
            </a:ext>
          </a:extLst>
        </xdr:cNvPr>
        <xdr:cNvSpPr>
          <a:spLocks noChangeArrowheads="1"/>
        </xdr:cNvSpPr>
      </xdr:nvSpPr>
      <xdr:spPr bwMode="auto">
        <a:xfrm>
          <a:off x="1514475" y="2990851"/>
          <a:ext cx="5524500" cy="1028700"/>
        </a:xfrm>
        <a:prstGeom prst="rect">
          <a:avLst/>
        </a:prstGeom>
        <a:solidFill>
          <a:srgbClr val="FFFFFF"/>
        </a:solidFill>
        <a:ln w="9525">
          <a:solidFill>
            <a:srgbClr val="000000"/>
          </a:solidFill>
          <a:miter lim="800000"/>
          <a:headEnd/>
          <a:tailEnd/>
        </a:ln>
      </xdr:spPr>
      <xdr:txBody>
        <a:bodyPr vertOverflow="clip" wrap="square" lIns="36576" tIns="27432" rIns="36576" bIns="0" anchor="ctr" upright="1"/>
        <a:lstStyle/>
        <a:p>
          <a:pPr algn="ctr" rtl="1">
            <a:defRPr sz="1000"/>
          </a:pPr>
          <a:r>
            <a:rPr lang="en-US" sz="1400" b="1" i="0" strike="noStrike">
              <a:solidFill>
                <a:srgbClr val="000000"/>
              </a:solidFill>
              <a:latin typeface="Arial"/>
              <a:cs typeface="Arial"/>
            </a:rPr>
            <a:t>TABLES AND FOOTNOTES</a:t>
          </a:r>
        </a:p>
        <a:p>
          <a:pPr algn="ctr" rtl="1">
            <a:defRPr sz="1000"/>
          </a:pPr>
          <a:endParaRPr lang="en-US" sz="500" b="1" i="0" strike="noStrike">
            <a:solidFill>
              <a:srgbClr val="000000"/>
            </a:solidFill>
            <a:latin typeface="Arial"/>
            <a:cs typeface="Arial"/>
          </a:endParaRPr>
        </a:p>
      </xdr:txBody>
    </xdr:sp>
    <xdr:clientData/>
  </xdr:twoCellAnchor>
  <xdr:twoCellAnchor>
    <xdr:from>
      <xdr:col>2</xdr:col>
      <xdr:colOff>238125</xdr:colOff>
      <xdr:row>26</xdr:row>
      <xdr:rowOff>1</xdr:rowOff>
    </xdr:from>
    <xdr:to>
      <xdr:col>11</xdr:col>
      <xdr:colOff>28575</xdr:colOff>
      <xdr:row>30</xdr:row>
      <xdr:rowOff>104775</xdr:rowOff>
    </xdr:to>
    <xdr:sp macro="" textlink="">
      <xdr:nvSpPr>
        <xdr:cNvPr id="5" name="TextBox 4">
          <a:extLst>
            <a:ext uri="{FF2B5EF4-FFF2-40B4-BE49-F238E27FC236}">
              <a16:creationId xmlns:a16="http://schemas.microsoft.com/office/drawing/2014/main" id="{D48F0A7E-E83D-4E26-9B6D-951569C9CB34}"/>
            </a:ext>
          </a:extLst>
        </xdr:cNvPr>
        <xdr:cNvSpPr txBox="1"/>
      </xdr:nvSpPr>
      <xdr:spPr>
        <a:xfrm>
          <a:off x="1514475" y="4210051"/>
          <a:ext cx="5534025" cy="752474"/>
        </a:xfrm>
        <a:prstGeom prst="rect">
          <a:avLst/>
        </a:prstGeom>
        <a:ln w="9525">
          <a:solidFill>
            <a:sysClr val="windowText" lastClr="000000"/>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lang="en-GB" sz="1100" b="1">
              <a:latin typeface="Arial" panose="020B0604020202020204" pitchFamily="34" charset="0"/>
              <a:cs typeface="Arial" panose="020B0604020202020204" pitchFamily="34" charset="0"/>
            </a:rPr>
            <a:t>Press</a:t>
          </a:r>
          <a:r>
            <a:rPr lang="en-GB" sz="1100" b="1" baseline="0">
              <a:latin typeface="Arial" panose="020B0604020202020204" pitchFamily="34" charset="0"/>
              <a:cs typeface="Arial" panose="020B0604020202020204" pitchFamily="34" charset="0"/>
            </a:rPr>
            <a:t> Office: press_office@slc.co.uk</a:t>
          </a:r>
        </a:p>
        <a:p>
          <a:pPr algn="ctr"/>
          <a:endParaRPr lang="en-GB" sz="1100" b="1" baseline="0">
            <a:latin typeface="Arial" panose="020B0604020202020204" pitchFamily="34" charset="0"/>
            <a:cs typeface="Arial" panose="020B0604020202020204" pitchFamily="34" charset="0"/>
          </a:endParaRPr>
        </a:p>
        <a:p>
          <a:pPr algn="ctr"/>
          <a:r>
            <a:rPr lang="en-GB" sz="1100" b="1" baseline="0">
              <a:latin typeface="Arial" panose="020B0604020202020204" pitchFamily="34" charset="0"/>
              <a:cs typeface="Arial" panose="020B0604020202020204" pitchFamily="34" charset="0"/>
            </a:rPr>
            <a:t>Lead Official for Statistics - Louise Miller: enterprise_data_analytics@slc.co.uk</a:t>
          </a:r>
          <a:endParaRPr lang="en-GB" sz="1100" b="1">
            <a:latin typeface="Arial" panose="020B0604020202020204" pitchFamily="34" charset="0"/>
            <a:cs typeface="Arial" panose="020B0604020202020204" pitchFamily="34" charset="0"/>
          </a:endParaRPr>
        </a:p>
      </xdr:txBody>
    </xdr:sp>
    <xdr:clientData/>
  </xdr:twoCellAnchor>
  <xdr:twoCellAnchor editAs="oneCell">
    <xdr:from>
      <xdr:col>1</xdr:col>
      <xdr:colOff>381000</xdr:colOff>
      <xdr:row>3</xdr:row>
      <xdr:rowOff>95250</xdr:rowOff>
    </xdr:from>
    <xdr:to>
      <xdr:col>12</xdr:col>
      <xdr:colOff>6985</xdr:colOff>
      <xdr:row>11</xdr:row>
      <xdr:rowOff>75565</xdr:rowOff>
    </xdr:to>
    <xdr:pic>
      <xdr:nvPicPr>
        <xdr:cNvPr id="8" name="Picture 7">
          <a:extLst>
            <a:ext uri="{FF2B5EF4-FFF2-40B4-BE49-F238E27FC236}">
              <a16:creationId xmlns:a16="http://schemas.microsoft.com/office/drawing/2014/main" id="{373E129C-E953-4B2A-9235-643D4997B2B0}"/>
            </a:ext>
          </a:extLst>
        </xdr:cNvPr>
        <xdr:cNvPicPr/>
      </xdr:nvPicPr>
      <xdr:blipFill>
        <a:blip xmlns:r="http://schemas.openxmlformats.org/officeDocument/2006/relationships" r:embed="rId1"/>
        <a:stretch>
          <a:fillRect/>
        </a:stretch>
      </xdr:blipFill>
      <xdr:spPr>
        <a:xfrm>
          <a:off x="1019175" y="581025"/>
          <a:ext cx="6645910" cy="127571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2B3FA3-7359-47FE-ABFE-ADCF08912A71}">
  <sheetPr>
    <tabColor rgb="FF3D6497"/>
    <pageSetUpPr fitToPage="1"/>
  </sheetPr>
  <dimension ref="B2:G28"/>
  <sheetViews>
    <sheetView tabSelected="1" zoomScaleNormal="100" workbookViewId="0"/>
  </sheetViews>
  <sheetFormatPr defaultColWidth="9.54296875" defaultRowHeight="13" x14ac:dyDescent="0.3"/>
  <cols>
    <col min="1" max="16384" width="9.54296875" style="2"/>
  </cols>
  <sheetData>
    <row r="2" spans="2:3" x14ac:dyDescent="0.3">
      <c r="B2" s="2" t="s">
        <v>26</v>
      </c>
    </row>
    <row r="15" spans="2:3" x14ac:dyDescent="0.3">
      <c r="C15" s="2" t="s">
        <v>67</v>
      </c>
    </row>
    <row r="16" spans="2:3" x14ac:dyDescent="0.3">
      <c r="C16" s="2" t="s">
        <v>68</v>
      </c>
    </row>
    <row r="19" spans="3:7" x14ac:dyDescent="0.3">
      <c r="C19" s="2" t="s">
        <v>69</v>
      </c>
    </row>
    <row r="20" spans="3:7" x14ac:dyDescent="0.3">
      <c r="C20" s="2" t="s">
        <v>70</v>
      </c>
      <c r="G20" s="1"/>
    </row>
    <row r="21" spans="3:7" x14ac:dyDescent="0.3">
      <c r="C21" s="2" t="s">
        <v>71</v>
      </c>
    </row>
    <row r="28" spans="3:7" x14ac:dyDescent="0.3">
      <c r="G28" s="1"/>
    </row>
  </sheetData>
  <pageMargins left="0.74803149606299213" right="0.74803149606299213" top="0.98425196850393704" bottom="0.98425196850393704" header="0.51181102362204722" footer="0.51181102362204722"/>
  <pageSetup scale="97"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EAE19B-9926-49E3-8A58-51DD068082E4}">
  <sheetPr>
    <tabColor rgb="FF3D6497"/>
  </sheetPr>
  <dimension ref="B1:V86"/>
  <sheetViews>
    <sheetView showGridLines="0" zoomScaleNormal="100" workbookViewId="0"/>
  </sheetViews>
  <sheetFormatPr defaultColWidth="9.1796875" defaultRowHeight="13" x14ac:dyDescent="0.35"/>
  <cols>
    <col min="1" max="1" width="1.7265625" style="5" customWidth="1"/>
    <col min="2" max="2" width="5.26953125" style="5" customWidth="1"/>
    <col min="3" max="3" width="22" style="5" customWidth="1"/>
    <col min="4" max="11" width="10.7265625" style="5" customWidth="1"/>
    <col min="12" max="19" width="10.7265625" style="198" customWidth="1"/>
    <col min="20" max="20" width="3.1796875" style="5" customWidth="1"/>
    <col min="21" max="16384" width="9.1796875" style="5"/>
  </cols>
  <sheetData>
    <row r="1" spans="2:19" ht="14.5" x14ac:dyDescent="0.35">
      <c r="B1" s="566" t="s">
        <v>188</v>
      </c>
      <c r="C1" s="566"/>
      <c r="D1" s="566"/>
      <c r="E1" s="566"/>
      <c r="F1" s="566"/>
      <c r="G1" s="566"/>
      <c r="H1" s="566"/>
      <c r="I1" s="566"/>
      <c r="J1" s="566"/>
      <c r="K1" s="566"/>
      <c r="L1" s="566"/>
      <c r="M1" s="566"/>
      <c r="N1" s="566"/>
      <c r="O1" s="566"/>
      <c r="P1" s="566"/>
      <c r="Q1" s="566"/>
      <c r="R1" s="566"/>
      <c r="S1" s="566"/>
    </row>
    <row r="2" spans="2:19" ht="14.5" x14ac:dyDescent="0.35">
      <c r="B2" s="410" t="s">
        <v>26</v>
      </c>
      <c r="C2" s="410"/>
      <c r="D2" s="410"/>
      <c r="E2" s="410"/>
      <c r="F2" s="410"/>
      <c r="G2" s="410"/>
      <c r="H2" s="410"/>
      <c r="I2" s="410"/>
      <c r="J2" s="410"/>
      <c r="K2" s="410"/>
      <c r="L2" s="410"/>
      <c r="M2" s="410"/>
      <c r="N2" s="410"/>
      <c r="O2" s="410"/>
      <c r="P2" s="410"/>
      <c r="Q2" s="410"/>
      <c r="R2" s="410"/>
      <c r="S2" s="410"/>
    </row>
    <row r="3" spans="2:19" ht="14.5" x14ac:dyDescent="0.35">
      <c r="B3" s="567" t="s">
        <v>104</v>
      </c>
      <c r="C3" s="567"/>
      <c r="D3" s="567"/>
      <c r="E3" s="567"/>
      <c r="F3" s="193"/>
      <c r="G3" s="193"/>
      <c r="H3" s="193"/>
      <c r="I3" s="193"/>
      <c r="J3" s="193"/>
      <c r="K3" s="193"/>
      <c r="L3" s="193"/>
      <c r="M3" s="193"/>
      <c r="N3" s="5"/>
      <c r="O3" s="5"/>
      <c r="P3" s="6"/>
      <c r="Q3" s="6"/>
      <c r="R3" s="6"/>
      <c r="S3" s="5"/>
    </row>
    <row r="4" spans="2:19" ht="14.5" x14ac:dyDescent="0.35">
      <c r="C4" s="194"/>
      <c r="D4" s="195"/>
      <c r="E4" s="196"/>
      <c r="F4" s="197"/>
      <c r="G4" s="197"/>
      <c r="H4" s="197"/>
      <c r="I4" s="197"/>
      <c r="J4" s="197"/>
      <c r="K4" s="197"/>
      <c r="L4" s="197"/>
      <c r="M4" s="197"/>
      <c r="N4" s="197"/>
    </row>
    <row r="5" spans="2:19" x14ac:dyDescent="0.35">
      <c r="B5" s="552" t="s">
        <v>195</v>
      </c>
      <c r="C5" s="552"/>
      <c r="D5" s="552"/>
      <c r="E5" s="552"/>
      <c r="F5" s="552"/>
      <c r="G5" s="552"/>
      <c r="H5" s="552"/>
      <c r="I5" s="552"/>
      <c r="J5" s="552"/>
      <c r="K5" s="552"/>
      <c r="L5" s="552"/>
      <c r="M5" s="552"/>
      <c r="N5" s="552"/>
      <c r="O5" s="552"/>
      <c r="P5" s="552"/>
      <c r="Q5" s="552"/>
      <c r="R5" s="552"/>
      <c r="S5" s="552"/>
    </row>
    <row r="6" spans="2:19" ht="6" customHeight="1" thickBot="1" x14ac:dyDescent="0.4">
      <c r="C6" s="199"/>
      <c r="D6" s="200"/>
      <c r="E6" s="200"/>
      <c r="F6" s="201"/>
      <c r="G6" s="202"/>
    </row>
    <row r="7" spans="2:19" ht="16.5" customHeight="1" x14ac:dyDescent="0.35">
      <c r="B7" s="558" t="s">
        <v>193</v>
      </c>
      <c r="C7" s="559"/>
      <c r="D7" s="562" t="s">
        <v>190</v>
      </c>
      <c r="E7" s="562"/>
      <c r="F7" s="562"/>
      <c r="G7" s="562"/>
      <c r="H7" s="562"/>
      <c r="I7" s="562"/>
      <c r="J7" s="562"/>
      <c r="K7" s="562"/>
      <c r="L7" s="562"/>
      <c r="M7" s="562"/>
      <c r="N7" s="562"/>
      <c r="O7" s="562"/>
      <c r="P7" s="562"/>
      <c r="Q7" s="562"/>
      <c r="R7" s="562"/>
      <c r="S7" s="563"/>
    </row>
    <row r="8" spans="2:19" ht="23.25" customHeight="1" x14ac:dyDescent="0.35">
      <c r="B8" s="560"/>
      <c r="C8" s="561"/>
      <c r="D8" s="164" t="s">
        <v>27</v>
      </c>
      <c r="E8" s="161" t="s">
        <v>28</v>
      </c>
      <c r="F8" s="161" t="s">
        <v>29</v>
      </c>
      <c r="G8" s="161" t="s">
        <v>30</v>
      </c>
      <c r="H8" s="161" t="s">
        <v>31</v>
      </c>
      <c r="I8" s="161" t="s">
        <v>32</v>
      </c>
      <c r="J8" s="161" t="s">
        <v>33</v>
      </c>
      <c r="K8" s="161" t="s">
        <v>0</v>
      </c>
      <c r="L8" s="162" t="s">
        <v>1</v>
      </c>
      <c r="M8" s="162" t="s">
        <v>2</v>
      </c>
      <c r="N8" s="162" t="s">
        <v>3</v>
      </c>
      <c r="O8" s="162" t="s">
        <v>4</v>
      </c>
      <c r="P8" s="162" t="s">
        <v>5</v>
      </c>
      <c r="Q8" s="162" t="s">
        <v>6</v>
      </c>
      <c r="R8" s="162" t="s">
        <v>72</v>
      </c>
      <c r="S8" s="163" t="s">
        <v>103</v>
      </c>
    </row>
    <row r="9" spans="2:19" x14ac:dyDescent="0.35">
      <c r="B9" s="564" t="s">
        <v>157</v>
      </c>
      <c r="C9" s="565"/>
      <c r="D9" s="7"/>
      <c r="E9" s="7"/>
      <c r="F9" s="7"/>
      <c r="G9" s="8"/>
      <c r="H9" s="8"/>
      <c r="I9" s="8"/>
      <c r="J9" s="8"/>
      <c r="K9" s="9"/>
      <c r="L9" s="10"/>
      <c r="M9" s="10"/>
      <c r="N9" s="10"/>
      <c r="O9" s="10"/>
      <c r="P9" s="10"/>
      <c r="Q9" s="10"/>
      <c r="R9" s="11"/>
      <c r="S9" s="12"/>
    </row>
    <row r="10" spans="2:19" x14ac:dyDescent="0.35">
      <c r="B10" s="553">
        <v>2007</v>
      </c>
      <c r="C10" s="554"/>
      <c r="D10" s="13">
        <v>30.126000000000001</v>
      </c>
      <c r="E10" s="13">
        <v>30.373000000000001</v>
      </c>
      <c r="F10" s="13">
        <v>29.908000000000001</v>
      </c>
      <c r="G10" s="13">
        <v>29.318999999999999</v>
      </c>
      <c r="H10" s="13">
        <v>28.562000000000001</v>
      </c>
      <c r="I10" s="13">
        <v>27.527000000000001</v>
      </c>
      <c r="J10" s="13">
        <v>26.504000000000001</v>
      </c>
      <c r="K10" s="13">
        <v>25.408999999999999</v>
      </c>
      <c r="L10" s="13">
        <v>24.425999999999998</v>
      </c>
      <c r="M10" s="13">
        <v>23.486000000000001</v>
      </c>
      <c r="N10" s="13">
        <v>22.641999999999999</v>
      </c>
      <c r="O10" s="13">
        <v>21.91</v>
      </c>
      <c r="P10" s="13">
        <v>21.172999999999998</v>
      </c>
      <c r="Q10" s="13">
        <v>18.132000000000001</v>
      </c>
      <c r="R10" s="13">
        <v>16.998000000000001</v>
      </c>
      <c r="S10" s="14" t="s">
        <v>106</v>
      </c>
    </row>
    <row r="11" spans="2:19" x14ac:dyDescent="0.35">
      <c r="B11" s="553">
        <v>2008</v>
      </c>
      <c r="C11" s="554"/>
      <c r="D11" s="13" t="s">
        <v>106</v>
      </c>
      <c r="E11" s="13">
        <v>28.141999999999999</v>
      </c>
      <c r="F11" s="13">
        <v>27.646000000000001</v>
      </c>
      <c r="G11" s="13">
        <v>27.18</v>
      </c>
      <c r="H11" s="13">
        <v>26.437000000000001</v>
      </c>
      <c r="I11" s="13">
        <v>25.643999999999998</v>
      </c>
      <c r="J11" s="13">
        <v>24.731000000000002</v>
      </c>
      <c r="K11" s="13">
        <v>23.762</v>
      </c>
      <c r="L11" s="13">
        <v>22.855</v>
      </c>
      <c r="M11" s="13">
        <v>21.946000000000002</v>
      </c>
      <c r="N11" s="13">
        <v>21.132000000000001</v>
      </c>
      <c r="O11" s="13">
        <v>20.373000000000001</v>
      </c>
      <c r="P11" s="13">
        <v>19.739000000000001</v>
      </c>
      <c r="Q11" s="13">
        <v>17.082999999999998</v>
      </c>
      <c r="R11" s="13">
        <v>16.094999999999999</v>
      </c>
      <c r="S11" s="14" t="s">
        <v>106</v>
      </c>
    </row>
    <row r="12" spans="2:19" x14ac:dyDescent="0.35">
      <c r="B12" s="553">
        <v>2009</v>
      </c>
      <c r="C12" s="554"/>
      <c r="D12" s="13" t="s">
        <v>106</v>
      </c>
      <c r="E12" s="13" t="s">
        <v>106</v>
      </c>
      <c r="F12" s="13">
        <v>26.492999999999999</v>
      </c>
      <c r="G12" s="13">
        <v>26.143999999999998</v>
      </c>
      <c r="H12" s="13">
        <v>25.637</v>
      </c>
      <c r="I12" s="13">
        <v>24.988</v>
      </c>
      <c r="J12" s="13">
        <v>24.207000000000001</v>
      </c>
      <c r="K12" s="13">
        <v>23.33</v>
      </c>
      <c r="L12" s="13">
        <v>22.475999999999999</v>
      </c>
      <c r="M12" s="13">
        <v>21.669</v>
      </c>
      <c r="N12" s="13">
        <v>20.931999999999999</v>
      </c>
      <c r="O12" s="13">
        <v>20.161000000000001</v>
      </c>
      <c r="P12" s="13">
        <v>19.468</v>
      </c>
      <c r="Q12" s="13">
        <v>17.001000000000001</v>
      </c>
      <c r="R12" s="13">
        <v>15.976000000000001</v>
      </c>
      <c r="S12" s="14" t="s">
        <v>106</v>
      </c>
    </row>
    <row r="13" spans="2:19" x14ac:dyDescent="0.35">
      <c r="B13" s="553">
        <v>2010</v>
      </c>
      <c r="C13" s="554"/>
      <c r="D13" s="13" t="s">
        <v>106</v>
      </c>
      <c r="E13" s="13" t="s">
        <v>106</v>
      </c>
      <c r="F13" s="13" t="s">
        <v>106</v>
      </c>
      <c r="G13" s="13">
        <v>27.190999999999999</v>
      </c>
      <c r="H13" s="13">
        <v>26.779</v>
      </c>
      <c r="I13" s="13">
        <v>26.263999999999999</v>
      </c>
      <c r="J13" s="13">
        <v>25.591000000000001</v>
      </c>
      <c r="K13" s="13">
        <v>24.826000000000001</v>
      </c>
      <c r="L13" s="13">
        <v>23.937000000000001</v>
      </c>
      <c r="M13" s="13">
        <v>23.062000000000001</v>
      </c>
      <c r="N13" s="13">
        <v>22.216000000000001</v>
      </c>
      <c r="O13" s="13">
        <v>21.439</v>
      </c>
      <c r="P13" s="13">
        <v>20.731000000000002</v>
      </c>
      <c r="Q13" s="13">
        <v>18.390999999999998</v>
      </c>
      <c r="R13" s="13">
        <v>17.34</v>
      </c>
      <c r="S13" s="14" t="s">
        <v>106</v>
      </c>
    </row>
    <row r="14" spans="2:19" x14ac:dyDescent="0.35">
      <c r="B14" s="553">
        <v>2011</v>
      </c>
      <c r="C14" s="554"/>
      <c r="D14" s="13" t="s">
        <v>106</v>
      </c>
      <c r="E14" s="13" t="s">
        <v>106</v>
      </c>
      <c r="F14" s="13" t="s">
        <v>106</v>
      </c>
      <c r="G14" s="13" t="s">
        <v>106</v>
      </c>
      <c r="H14" s="13">
        <v>27.346</v>
      </c>
      <c r="I14" s="13">
        <v>26.984999999999999</v>
      </c>
      <c r="J14" s="13">
        <v>26.446999999999999</v>
      </c>
      <c r="K14" s="13">
        <v>25.759</v>
      </c>
      <c r="L14" s="13">
        <v>24.933</v>
      </c>
      <c r="M14" s="13">
        <v>24.1</v>
      </c>
      <c r="N14" s="13">
        <v>23.247</v>
      </c>
      <c r="O14" s="13">
        <v>22.431000000000001</v>
      </c>
      <c r="P14" s="13">
        <v>21.648</v>
      </c>
      <c r="Q14" s="13">
        <v>19.356999999999999</v>
      </c>
      <c r="R14" s="13">
        <v>18.187999999999999</v>
      </c>
      <c r="S14" s="14" t="s">
        <v>106</v>
      </c>
    </row>
    <row r="15" spans="2:19" x14ac:dyDescent="0.35">
      <c r="B15" s="553">
        <v>2012</v>
      </c>
      <c r="C15" s="554"/>
      <c r="D15" s="13" t="s">
        <v>106</v>
      </c>
      <c r="E15" s="13" t="s">
        <v>106</v>
      </c>
      <c r="F15" s="13" t="s">
        <v>106</v>
      </c>
      <c r="G15" s="13" t="s">
        <v>106</v>
      </c>
      <c r="H15" s="13" t="s">
        <v>106</v>
      </c>
      <c r="I15" s="13">
        <v>24.276</v>
      </c>
      <c r="J15" s="13">
        <v>23.93</v>
      </c>
      <c r="K15" s="13">
        <v>23.439</v>
      </c>
      <c r="L15" s="13">
        <v>22.81</v>
      </c>
      <c r="M15" s="13">
        <v>22.181999999999999</v>
      </c>
      <c r="N15" s="13">
        <v>21.548999999999999</v>
      </c>
      <c r="O15" s="13">
        <v>20.789000000000001</v>
      </c>
      <c r="P15" s="13">
        <v>20.085000000000001</v>
      </c>
      <c r="Q15" s="13">
        <v>18.305</v>
      </c>
      <c r="R15" s="13">
        <v>17.256</v>
      </c>
      <c r="S15" s="14" t="s">
        <v>106</v>
      </c>
    </row>
    <row r="16" spans="2:19" x14ac:dyDescent="0.35">
      <c r="B16" s="553">
        <v>2013</v>
      </c>
      <c r="C16" s="554"/>
      <c r="D16" s="13" t="s">
        <v>106</v>
      </c>
      <c r="E16" s="13" t="s">
        <v>106</v>
      </c>
      <c r="F16" s="13" t="s">
        <v>106</v>
      </c>
      <c r="G16" s="13" t="s">
        <v>106</v>
      </c>
      <c r="H16" s="13" t="s">
        <v>106</v>
      </c>
      <c r="I16" s="13" t="s">
        <v>106</v>
      </c>
      <c r="J16" s="13">
        <v>25.846</v>
      </c>
      <c r="K16" s="13">
        <v>25.463999999999999</v>
      </c>
      <c r="L16" s="13">
        <v>25.013000000000002</v>
      </c>
      <c r="M16" s="13">
        <v>24.41</v>
      </c>
      <c r="N16" s="13">
        <v>23.768000000000001</v>
      </c>
      <c r="O16" s="13">
        <v>23.035</v>
      </c>
      <c r="P16" s="13">
        <v>22.422000000000001</v>
      </c>
      <c r="Q16" s="13">
        <v>20.808</v>
      </c>
      <c r="R16" s="13">
        <v>19.661999999999999</v>
      </c>
      <c r="S16" s="14" t="s">
        <v>106</v>
      </c>
    </row>
    <row r="17" spans="2:19" x14ac:dyDescent="0.35">
      <c r="B17" s="553">
        <v>2014</v>
      </c>
      <c r="C17" s="554"/>
      <c r="D17" s="13" t="s">
        <v>106</v>
      </c>
      <c r="E17" s="13" t="s">
        <v>106</v>
      </c>
      <c r="F17" s="13" t="s">
        <v>106</v>
      </c>
      <c r="G17" s="13" t="s">
        <v>106</v>
      </c>
      <c r="H17" s="13" t="s">
        <v>106</v>
      </c>
      <c r="I17" s="13" t="s">
        <v>106</v>
      </c>
      <c r="J17" s="13" t="s">
        <v>106</v>
      </c>
      <c r="K17" s="13">
        <v>28.882000000000001</v>
      </c>
      <c r="L17" s="13">
        <v>28.574000000000002</v>
      </c>
      <c r="M17" s="13">
        <v>28.07</v>
      </c>
      <c r="N17" s="13">
        <v>27.484000000000002</v>
      </c>
      <c r="O17" s="13">
        <v>26.754999999999999</v>
      </c>
      <c r="P17" s="13">
        <v>26.096</v>
      </c>
      <c r="Q17" s="13">
        <v>24.547999999999998</v>
      </c>
      <c r="R17" s="13">
        <v>23.363</v>
      </c>
      <c r="S17" s="14" t="s">
        <v>106</v>
      </c>
    </row>
    <row r="18" spans="2:19" x14ac:dyDescent="0.35">
      <c r="B18" s="553">
        <v>2015</v>
      </c>
      <c r="C18" s="554"/>
      <c r="D18" s="13" t="s">
        <v>106</v>
      </c>
      <c r="E18" s="13" t="s">
        <v>106</v>
      </c>
      <c r="F18" s="13" t="s">
        <v>106</v>
      </c>
      <c r="G18" s="13" t="s">
        <v>106</v>
      </c>
      <c r="H18" s="13" t="s">
        <v>106</v>
      </c>
      <c r="I18" s="13" t="s">
        <v>106</v>
      </c>
      <c r="J18" s="13" t="s">
        <v>106</v>
      </c>
      <c r="K18" s="13" t="s">
        <v>106</v>
      </c>
      <c r="L18" s="13">
        <v>29.701000000000001</v>
      </c>
      <c r="M18" s="13">
        <v>29.449000000000002</v>
      </c>
      <c r="N18" s="13">
        <v>29.155000000000001</v>
      </c>
      <c r="O18" s="13">
        <v>28.716000000000001</v>
      </c>
      <c r="P18" s="13">
        <v>28.201000000000001</v>
      </c>
      <c r="Q18" s="13">
        <v>27.085999999999999</v>
      </c>
      <c r="R18" s="13">
        <v>26.035</v>
      </c>
      <c r="S18" s="14" t="s">
        <v>106</v>
      </c>
    </row>
    <row r="19" spans="2:19" x14ac:dyDescent="0.35">
      <c r="B19" s="553">
        <v>2016</v>
      </c>
      <c r="C19" s="554"/>
      <c r="D19" s="13" t="s">
        <v>106</v>
      </c>
      <c r="E19" s="13" t="s">
        <v>106</v>
      </c>
      <c r="F19" s="13" t="s">
        <v>106</v>
      </c>
      <c r="G19" s="13" t="s">
        <v>106</v>
      </c>
      <c r="H19" s="13" t="s">
        <v>106</v>
      </c>
      <c r="I19" s="13" t="s">
        <v>106</v>
      </c>
      <c r="J19" s="13" t="s">
        <v>106</v>
      </c>
      <c r="K19" s="13" t="s">
        <v>106</v>
      </c>
      <c r="L19" s="13" t="s">
        <v>106</v>
      </c>
      <c r="M19" s="13">
        <v>34.991</v>
      </c>
      <c r="N19" s="13">
        <v>34.749000000000002</v>
      </c>
      <c r="O19" s="13">
        <v>34.514000000000003</v>
      </c>
      <c r="P19" s="13">
        <v>34.167000000000002</v>
      </c>
      <c r="Q19" s="13">
        <v>33.488</v>
      </c>
      <c r="R19" s="13">
        <v>32.683</v>
      </c>
      <c r="S19" s="14" t="s">
        <v>106</v>
      </c>
    </row>
    <row r="20" spans="2:19" x14ac:dyDescent="0.35">
      <c r="B20" s="553">
        <v>2017</v>
      </c>
      <c r="C20" s="554"/>
      <c r="D20" s="13" t="s">
        <v>106</v>
      </c>
      <c r="E20" s="13" t="s">
        <v>106</v>
      </c>
      <c r="F20" s="13" t="s">
        <v>106</v>
      </c>
      <c r="G20" s="13" t="s">
        <v>106</v>
      </c>
      <c r="H20" s="13" t="s">
        <v>106</v>
      </c>
      <c r="I20" s="13" t="s">
        <v>106</v>
      </c>
      <c r="J20" s="13" t="s">
        <v>106</v>
      </c>
      <c r="K20" s="13" t="s">
        <v>106</v>
      </c>
      <c r="L20" s="13" t="s">
        <v>106</v>
      </c>
      <c r="M20" s="13" t="s">
        <v>106</v>
      </c>
      <c r="N20" s="13">
        <v>33.378999999999998</v>
      </c>
      <c r="O20" s="13">
        <v>33.152000000000001</v>
      </c>
      <c r="P20" s="13">
        <v>32.994</v>
      </c>
      <c r="Q20" s="13">
        <v>32.57</v>
      </c>
      <c r="R20" s="13">
        <v>32.084000000000003</v>
      </c>
      <c r="S20" s="14" t="s">
        <v>106</v>
      </c>
    </row>
    <row r="21" spans="2:19" x14ac:dyDescent="0.35">
      <c r="B21" s="553">
        <v>2018</v>
      </c>
      <c r="C21" s="554"/>
      <c r="D21" s="13" t="s">
        <v>106</v>
      </c>
      <c r="E21" s="13" t="s">
        <v>106</v>
      </c>
      <c r="F21" s="13" t="s">
        <v>106</v>
      </c>
      <c r="G21" s="13" t="s">
        <v>106</v>
      </c>
      <c r="H21" s="13" t="s">
        <v>106</v>
      </c>
      <c r="I21" s="13" t="s">
        <v>106</v>
      </c>
      <c r="J21" s="13" t="s">
        <v>106</v>
      </c>
      <c r="K21" s="13" t="s">
        <v>106</v>
      </c>
      <c r="L21" s="13" t="s">
        <v>106</v>
      </c>
      <c r="M21" s="13" t="s">
        <v>106</v>
      </c>
      <c r="N21" s="13" t="s">
        <v>106</v>
      </c>
      <c r="O21" s="13">
        <v>33.96</v>
      </c>
      <c r="P21" s="13">
        <v>33.832000000000001</v>
      </c>
      <c r="Q21" s="13">
        <v>33.569000000000003</v>
      </c>
      <c r="R21" s="13">
        <v>33.274000000000001</v>
      </c>
      <c r="S21" s="14" t="s">
        <v>106</v>
      </c>
    </row>
    <row r="22" spans="2:19" x14ac:dyDescent="0.35">
      <c r="B22" s="553">
        <v>2019</v>
      </c>
      <c r="C22" s="554"/>
      <c r="D22" s="13" t="s">
        <v>106</v>
      </c>
      <c r="E22" s="13" t="s">
        <v>106</v>
      </c>
      <c r="F22" s="13" t="s">
        <v>106</v>
      </c>
      <c r="G22" s="13" t="s">
        <v>106</v>
      </c>
      <c r="H22" s="13" t="s">
        <v>106</v>
      </c>
      <c r="I22" s="13" t="s">
        <v>106</v>
      </c>
      <c r="J22" s="13" t="s">
        <v>106</v>
      </c>
      <c r="K22" s="13" t="s">
        <v>106</v>
      </c>
      <c r="L22" s="13" t="s">
        <v>106</v>
      </c>
      <c r="M22" s="13" t="s">
        <v>106</v>
      </c>
      <c r="N22" s="13" t="s">
        <v>106</v>
      </c>
      <c r="O22" s="13" t="s">
        <v>106</v>
      </c>
      <c r="P22" s="13">
        <v>34.539000000000001</v>
      </c>
      <c r="Q22" s="13">
        <v>34.353000000000002</v>
      </c>
      <c r="R22" s="13">
        <v>34.171999999999997</v>
      </c>
      <c r="S22" s="14" t="s">
        <v>106</v>
      </c>
    </row>
    <row r="23" spans="2:19" x14ac:dyDescent="0.35">
      <c r="B23" s="553">
        <v>2020</v>
      </c>
      <c r="C23" s="554">
        <v>2020</v>
      </c>
      <c r="D23" s="13" t="s">
        <v>106</v>
      </c>
      <c r="E23" s="13" t="s">
        <v>106</v>
      </c>
      <c r="F23" s="13" t="s">
        <v>106</v>
      </c>
      <c r="G23" s="13" t="s">
        <v>106</v>
      </c>
      <c r="H23" s="13" t="s">
        <v>106</v>
      </c>
      <c r="I23" s="13" t="s">
        <v>106</v>
      </c>
      <c r="J23" s="13" t="s">
        <v>106</v>
      </c>
      <c r="K23" s="13" t="s">
        <v>106</v>
      </c>
      <c r="L23" s="13" t="s">
        <v>106</v>
      </c>
      <c r="M23" s="13" t="s">
        <v>106</v>
      </c>
      <c r="N23" s="13" t="s">
        <v>106</v>
      </c>
      <c r="O23" s="13" t="s">
        <v>106</v>
      </c>
      <c r="P23" s="13" t="s">
        <v>106</v>
      </c>
      <c r="Q23" s="13">
        <v>33.249000000000002</v>
      </c>
      <c r="R23" s="13">
        <v>33.078000000000003</v>
      </c>
      <c r="S23" s="14" t="s">
        <v>106</v>
      </c>
    </row>
    <row r="24" spans="2:19" x14ac:dyDescent="0.35">
      <c r="B24" s="553">
        <v>2021</v>
      </c>
      <c r="C24" s="554"/>
      <c r="D24" s="13" t="s">
        <v>106</v>
      </c>
      <c r="E24" s="13" t="s">
        <v>106</v>
      </c>
      <c r="F24" s="13" t="s">
        <v>106</v>
      </c>
      <c r="G24" s="13" t="s">
        <v>106</v>
      </c>
      <c r="H24" s="13" t="s">
        <v>106</v>
      </c>
      <c r="I24" s="13" t="s">
        <v>106</v>
      </c>
      <c r="J24" s="13" t="s">
        <v>106</v>
      </c>
      <c r="K24" s="13" t="s">
        <v>106</v>
      </c>
      <c r="L24" s="13" t="s">
        <v>106</v>
      </c>
      <c r="M24" s="13" t="s">
        <v>106</v>
      </c>
      <c r="N24" s="13" t="s">
        <v>106</v>
      </c>
      <c r="O24" s="13" t="s">
        <v>106</v>
      </c>
      <c r="P24" s="13" t="s">
        <v>106</v>
      </c>
      <c r="Q24" s="13" t="s">
        <v>106</v>
      </c>
      <c r="R24" s="13">
        <v>34.396999999999998</v>
      </c>
      <c r="S24" s="14" t="s">
        <v>106</v>
      </c>
    </row>
    <row r="25" spans="2:19" ht="13.5" thickBot="1" x14ac:dyDescent="0.4">
      <c r="B25" s="553">
        <v>2022</v>
      </c>
      <c r="C25" s="554"/>
      <c r="D25" s="13" t="s">
        <v>106</v>
      </c>
      <c r="E25" s="13" t="s">
        <v>106</v>
      </c>
      <c r="F25" s="13" t="s">
        <v>106</v>
      </c>
      <c r="G25" s="13" t="s">
        <v>106</v>
      </c>
      <c r="H25" s="13" t="s">
        <v>106</v>
      </c>
      <c r="I25" s="13" t="s">
        <v>106</v>
      </c>
      <c r="J25" s="13" t="s">
        <v>106</v>
      </c>
      <c r="K25" s="13" t="s">
        <v>106</v>
      </c>
      <c r="L25" s="13" t="s">
        <v>106</v>
      </c>
      <c r="M25" s="13" t="s">
        <v>106</v>
      </c>
      <c r="N25" s="13" t="s">
        <v>106</v>
      </c>
      <c r="O25" s="13" t="s">
        <v>106</v>
      </c>
      <c r="P25" s="13" t="s">
        <v>106</v>
      </c>
      <c r="Q25" s="13" t="s">
        <v>106</v>
      </c>
      <c r="R25" s="13" t="s">
        <v>106</v>
      </c>
      <c r="S25" s="14">
        <v>33.557000000000002</v>
      </c>
    </row>
    <row r="26" spans="2:19" ht="28.5" customHeight="1" thickBot="1" x14ac:dyDescent="0.4">
      <c r="B26" s="555" t="s">
        <v>218</v>
      </c>
      <c r="C26" s="556"/>
      <c r="D26" s="15">
        <v>201.13300000000001</v>
      </c>
      <c r="E26" s="15">
        <v>226.316</v>
      </c>
      <c r="F26" s="15">
        <v>247.346</v>
      </c>
      <c r="G26" s="15">
        <v>268.33699999999999</v>
      </c>
      <c r="H26" s="15">
        <v>288.255</v>
      </c>
      <c r="I26" s="15">
        <v>303.64800000000002</v>
      </c>
      <c r="J26" s="15">
        <v>320.14</v>
      </c>
      <c r="K26" s="15">
        <v>338.36799999999999</v>
      </c>
      <c r="L26" s="15">
        <v>357.38</v>
      </c>
      <c r="M26" s="15">
        <v>381.64699999999999</v>
      </c>
      <c r="N26" s="15">
        <v>404.471</v>
      </c>
      <c r="O26" s="15">
        <v>427.85300000000001</v>
      </c>
      <c r="P26" s="15">
        <v>452.31700000000001</v>
      </c>
      <c r="Q26" s="15">
        <v>448.95100000000002</v>
      </c>
      <c r="R26" s="15">
        <v>466.07499999999999</v>
      </c>
      <c r="S26" s="16" t="s">
        <v>106</v>
      </c>
    </row>
    <row r="27" spans="2:19" x14ac:dyDescent="0.35">
      <c r="B27" s="203" t="s">
        <v>25</v>
      </c>
      <c r="C27" s="203"/>
      <c r="D27" s="204"/>
      <c r="E27" s="204"/>
      <c r="F27" s="204"/>
      <c r="K27" s="205"/>
      <c r="L27" s="205"/>
      <c r="M27" s="205"/>
      <c r="N27" s="205"/>
      <c r="O27" s="205"/>
      <c r="P27" s="205"/>
      <c r="Q27" s="205"/>
      <c r="R27" s="205"/>
      <c r="S27" s="205" t="s">
        <v>34</v>
      </c>
    </row>
    <row r="28" spans="2:19" x14ac:dyDescent="0.35">
      <c r="C28" s="205"/>
      <c r="D28" s="201"/>
      <c r="E28" s="201"/>
      <c r="F28" s="201"/>
      <c r="G28" s="202"/>
    </row>
    <row r="29" spans="2:19" ht="15" customHeight="1" x14ac:dyDescent="0.35">
      <c r="B29" s="552" t="s">
        <v>191</v>
      </c>
      <c r="C29" s="552"/>
      <c r="D29" s="552"/>
      <c r="E29" s="552"/>
      <c r="F29" s="552"/>
      <c r="G29" s="552"/>
      <c r="H29" s="552"/>
      <c r="I29" s="552"/>
      <c r="J29" s="552"/>
      <c r="K29" s="552"/>
      <c r="L29" s="552"/>
      <c r="M29" s="552"/>
      <c r="N29" s="552"/>
      <c r="O29" s="552"/>
      <c r="P29" s="552"/>
      <c r="Q29" s="552"/>
      <c r="R29" s="552"/>
      <c r="S29" s="552"/>
    </row>
    <row r="30" spans="2:19" ht="6" customHeight="1" thickBot="1" x14ac:dyDescent="0.4">
      <c r="C30" s="199"/>
      <c r="D30" s="200"/>
      <c r="E30" s="200"/>
      <c r="F30" s="201"/>
      <c r="G30" s="202"/>
    </row>
    <row r="31" spans="2:19" ht="15" customHeight="1" x14ac:dyDescent="0.35">
      <c r="B31" s="558" t="s">
        <v>193</v>
      </c>
      <c r="C31" s="559"/>
      <c r="D31" s="562" t="s">
        <v>192</v>
      </c>
      <c r="E31" s="562"/>
      <c r="F31" s="562"/>
      <c r="G31" s="562"/>
      <c r="H31" s="562"/>
      <c r="I31" s="562"/>
      <c r="J31" s="562"/>
      <c r="K31" s="562"/>
      <c r="L31" s="562"/>
      <c r="M31" s="562"/>
      <c r="N31" s="562"/>
      <c r="O31" s="562"/>
      <c r="P31" s="562"/>
      <c r="Q31" s="562"/>
      <c r="R31" s="562"/>
      <c r="S31" s="563"/>
    </row>
    <row r="32" spans="2:19" ht="23.25" customHeight="1" x14ac:dyDescent="0.35">
      <c r="B32" s="560"/>
      <c r="C32" s="561"/>
      <c r="D32" s="164" t="s">
        <v>27</v>
      </c>
      <c r="E32" s="161" t="s">
        <v>28</v>
      </c>
      <c r="F32" s="161" t="s">
        <v>29</v>
      </c>
      <c r="G32" s="161" t="s">
        <v>30</v>
      </c>
      <c r="H32" s="161" t="s">
        <v>31</v>
      </c>
      <c r="I32" s="161" t="s">
        <v>32</v>
      </c>
      <c r="J32" s="161" t="s">
        <v>33</v>
      </c>
      <c r="K32" s="161" t="s">
        <v>0</v>
      </c>
      <c r="L32" s="162" t="s">
        <v>1</v>
      </c>
      <c r="M32" s="162" t="s">
        <v>2</v>
      </c>
      <c r="N32" s="162" t="s">
        <v>3</v>
      </c>
      <c r="O32" s="162" t="s">
        <v>4</v>
      </c>
      <c r="P32" s="162" t="s">
        <v>5</v>
      </c>
      <c r="Q32" s="162" t="s">
        <v>6</v>
      </c>
      <c r="R32" s="162" t="s">
        <v>72</v>
      </c>
      <c r="S32" s="163" t="s">
        <v>103</v>
      </c>
    </row>
    <row r="33" spans="2:19" x14ac:dyDescent="0.35">
      <c r="B33" s="564" t="s">
        <v>157</v>
      </c>
      <c r="C33" s="565"/>
      <c r="D33" s="7"/>
      <c r="E33" s="7"/>
      <c r="F33" s="7"/>
      <c r="G33" s="8"/>
      <c r="H33" s="8"/>
      <c r="I33" s="8"/>
      <c r="J33" s="8"/>
      <c r="K33" s="9"/>
      <c r="L33" s="10"/>
      <c r="M33" s="10"/>
      <c r="N33" s="10"/>
      <c r="O33" s="11"/>
      <c r="P33" s="11"/>
      <c r="Q33" s="11"/>
      <c r="R33" s="11"/>
      <c r="S33" s="12"/>
    </row>
    <row r="34" spans="2:19" x14ac:dyDescent="0.35">
      <c r="B34" s="553">
        <v>2007</v>
      </c>
      <c r="C34" s="554"/>
      <c r="D34" s="369">
        <v>183.22501381999999</v>
      </c>
      <c r="E34" s="369">
        <v>209.17195878999999</v>
      </c>
      <c r="F34" s="369">
        <v>216.50003190999999</v>
      </c>
      <c r="G34" s="369">
        <v>213.75665057000001</v>
      </c>
      <c r="H34" s="369">
        <v>208.66757579</v>
      </c>
      <c r="I34" s="369">
        <v>202.65148753</v>
      </c>
      <c r="J34" s="369">
        <v>196.525723</v>
      </c>
      <c r="K34" s="369">
        <v>190.41079108000002</v>
      </c>
      <c r="L34" s="369">
        <v>185.33478922999998</v>
      </c>
      <c r="M34" s="369">
        <v>179.3752365</v>
      </c>
      <c r="N34" s="369">
        <v>173.37925365000001</v>
      </c>
      <c r="O34" s="369">
        <v>168.72015784999999</v>
      </c>
      <c r="P34" s="369">
        <v>164.89488418000002</v>
      </c>
      <c r="Q34" s="369">
        <v>161.24557883</v>
      </c>
      <c r="R34" s="369">
        <v>156.91255968999999</v>
      </c>
      <c r="S34" s="14" t="s">
        <v>106</v>
      </c>
    </row>
    <row r="35" spans="2:19" x14ac:dyDescent="0.35">
      <c r="B35" s="553">
        <v>2008</v>
      </c>
      <c r="C35" s="554"/>
      <c r="D35" s="13" t="s">
        <v>106</v>
      </c>
      <c r="E35" s="369">
        <v>168.53640887999998</v>
      </c>
      <c r="F35" s="369">
        <v>179.35257951</v>
      </c>
      <c r="G35" s="369">
        <v>181.46559685</v>
      </c>
      <c r="H35" s="369">
        <v>181.00752111000003</v>
      </c>
      <c r="I35" s="369">
        <v>178.82724567</v>
      </c>
      <c r="J35" s="369">
        <v>175.59029805</v>
      </c>
      <c r="K35" s="369">
        <v>171.96043209999999</v>
      </c>
      <c r="L35" s="369">
        <v>168.4933226</v>
      </c>
      <c r="M35" s="369">
        <v>164.52797777000001</v>
      </c>
      <c r="N35" s="369">
        <v>160.51384612999999</v>
      </c>
      <c r="O35" s="369">
        <v>157.33539655999999</v>
      </c>
      <c r="P35" s="369">
        <v>154.94761815999999</v>
      </c>
      <c r="Q35" s="369">
        <v>152.36901766999998</v>
      </c>
      <c r="R35" s="369">
        <v>148.87436431</v>
      </c>
      <c r="S35" s="14" t="s">
        <v>106</v>
      </c>
    </row>
    <row r="36" spans="2:19" x14ac:dyDescent="0.35">
      <c r="B36" s="553">
        <v>2009</v>
      </c>
      <c r="C36" s="554"/>
      <c r="D36" s="13" t="s">
        <v>106</v>
      </c>
      <c r="E36" s="369" t="s">
        <v>106</v>
      </c>
      <c r="F36" s="369">
        <v>162.46339972999999</v>
      </c>
      <c r="G36" s="369">
        <v>169.04529747000001</v>
      </c>
      <c r="H36" s="369">
        <v>172.36576628</v>
      </c>
      <c r="I36" s="369">
        <v>173.10118768000001</v>
      </c>
      <c r="J36" s="369">
        <v>172.27034699999999</v>
      </c>
      <c r="K36" s="369">
        <v>170.69500055</v>
      </c>
      <c r="L36" s="369">
        <v>168.66021737</v>
      </c>
      <c r="M36" s="369">
        <v>165.31545959000002</v>
      </c>
      <c r="N36" s="369">
        <v>161.50163788999998</v>
      </c>
      <c r="O36" s="369">
        <v>158.26070161999999</v>
      </c>
      <c r="P36" s="369">
        <v>155.50468469999998</v>
      </c>
      <c r="Q36" s="369">
        <v>152.62419896</v>
      </c>
      <c r="R36" s="369">
        <v>149.08751113</v>
      </c>
      <c r="S36" s="14" t="s">
        <v>106</v>
      </c>
    </row>
    <row r="37" spans="2:19" x14ac:dyDescent="0.35">
      <c r="B37" s="553">
        <v>2010</v>
      </c>
      <c r="C37" s="554"/>
      <c r="D37" s="13" t="s">
        <v>106</v>
      </c>
      <c r="E37" s="369" t="s">
        <v>106</v>
      </c>
      <c r="F37" s="13" t="s">
        <v>106</v>
      </c>
      <c r="G37" s="369">
        <v>162.69165644999998</v>
      </c>
      <c r="H37" s="369">
        <v>171.81947224999999</v>
      </c>
      <c r="I37" s="369">
        <v>177.02117594999999</v>
      </c>
      <c r="J37" s="369">
        <v>180.0439121</v>
      </c>
      <c r="K37" s="369">
        <v>181.77168252999999</v>
      </c>
      <c r="L37" s="369">
        <v>181.26612193</v>
      </c>
      <c r="M37" s="369">
        <v>178.63838878000001</v>
      </c>
      <c r="N37" s="369">
        <v>175.02368237000002</v>
      </c>
      <c r="O37" s="369">
        <v>171.55094391999998</v>
      </c>
      <c r="P37" s="369">
        <v>168.98530427</v>
      </c>
      <c r="Q37" s="369">
        <v>165.84641956000002</v>
      </c>
      <c r="R37" s="369">
        <v>162.09830556</v>
      </c>
      <c r="S37" s="14" t="s">
        <v>106</v>
      </c>
    </row>
    <row r="38" spans="2:19" x14ac:dyDescent="0.35">
      <c r="B38" s="553">
        <v>2011</v>
      </c>
      <c r="C38" s="554"/>
      <c r="D38" s="13" t="s">
        <v>106</v>
      </c>
      <c r="E38" s="369" t="s">
        <v>106</v>
      </c>
      <c r="F38" s="13" t="s">
        <v>106</v>
      </c>
      <c r="G38" s="369" t="s">
        <v>106</v>
      </c>
      <c r="H38" s="369">
        <v>164.95475271999999</v>
      </c>
      <c r="I38" s="369">
        <v>176.44470849999999</v>
      </c>
      <c r="J38" s="369">
        <v>183.63627661000001</v>
      </c>
      <c r="K38" s="369">
        <v>189.13014252000002</v>
      </c>
      <c r="L38" s="369">
        <v>191.67065643999999</v>
      </c>
      <c r="M38" s="369">
        <v>190.8290672</v>
      </c>
      <c r="N38" s="369">
        <v>188.28036324000001</v>
      </c>
      <c r="O38" s="369">
        <v>185.3610261</v>
      </c>
      <c r="P38" s="369">
        <v>182.88272006</v>
      </c>
      <c r="Q38" s="369">
        <v>180.17345200999998</v>
      </c>
      <c r="R38" s="369">
        <v>176.46568334</v>
      </c>
      <c r="S38" s="14" t="s">
        <v>106</v>
      </c>
    </row>
    <row r="39" spans="2:19" x14ac:dyDescent="0.35">
      <c r="B39" s="553">
        <v>2012</v>
      </c>
      <c r="C39" s="554"/>
      <c r="D39" s="13" t="s">
        <v>106</v>
      </c>
      <c r="E39" s="369" t="s">
        <v>106</v>
      </c>
      <c r="F39" s="13" t="s">
        <v>106</v>
      </c>
      <c r="G39" s="13" t="s">
        <v>106</v>
      </c>
      <c r="H39" s="369" t="s">
        <v>106</v>
      </c>
      <c r="I39" s="369">
        <v>157.87068486999999</v>
      </c>
      <c r="J39" s="369">
        <v>170.02453803</v>
      </c>
      <c r="K39" s="369">
        <v>179.78347602000002</v>
      </c>
      <c r="L39" s="369">
        <v>185.97815815000001</v>
      </c>
      <c r="M39" s="369">
        <v>187.90079224000002</v>
      </c>
      <c r="N39" s="369">
        <v>187.26469961000001</v>
      </c>
      <c r="O39" s="369">
        <v>185.68134633000003</v>
      </c>
      <c r="P39" s="369">
        <v>183.44110258000001</v>
      </c>
      <c r="Q39" s="369">
        <v>180.74980159</v>
      </c>
      <c r="R39" s="369">
        <v>177.02138094999998</v>
      </c>
      <c r="S39" s="14" t="s">
        <v>106</v>
      </c>
    </row>
    <row r="40" spans="2:19" x14ac:dyDescent="0.35">
      <c r="B40" s="553">
        <v>2013</v>
      </c>
      <c r="C40" s="554"/>
      <c r="D40" s="13" t="s">
        <v>106</v>
      </c>
      <c r="E40" s="369" t="s">
        <v>106</v>
      </c>
      <c r="F40" s="13" t="s">
        <v>106</v>
      </c>
      <c r="G40" s="13" t="s">
        <v>106</v>
      </c>
      <c r="H40" s="13" t="s">
        <v>106</v>
      </c>
      <c r="I40" s="369" t="s">
        <v>106</v>
      </c>
      <c r="J40" s="369">
        <v>178.84432579</v>
      </c>
      <c r="K40" s="369">
        <v>197.93273622999999</v>
      </c>
      <c r="L40" s="369">
        <v>211.70882693999999</v>
      </c>
      <c r="M40" s="369">
        <v>218.63245318</v>
      </c>
      <c r="N40" s="369">
        <v>220.60758524000002</v>
      </c>
      <c r="O40" s="369">
        <v>220.33402262000001</v>
      </c>
      <c r="P40" s="369">
        <v>219.11883928999998</v>
      </c>
      <c r="Q40" s="369">
        <v>217.19790552000001</v>
      </c>
      <c r="R40" s="369">
        <v>213.23038541999998</v>
      </c>
      <c r="S40" s="14" t="s">
        <v>106</v>
      </c>
    </row>
    <row r="41" spans="2:19" x14ac:dyDescent="0.35">
      <c r="B41" s="553">
        <v>2014</v>
      </c>
      <c r="C41" s="554"/>
      <c r="D41" s="13" t="s">
        <v>106</v>
      </c>
      <c r="E41" s="369" t="s">
        <v>106</v>
      </c>
      <c r="F41" s="13" t="s">
        <v>106</v>
      </c>
      <c r="G41" s="13" t="s">
        <v>106</v>
      </c>
      <c r="H41" s="13" t="s">
        <v>106</v>
      </c>
      <c r="I41" s="13" t="s">
        <v>106</v>
      </c>
      <c r="J41" s="369" t="s">
        <v>106</v>
      </c>
      <c r="K41" s="369">
        <v>216.25171874</v>
      </c>
      <c r="L41" s="369">
        <v>241.84923638000001</v>
      </c>
      <c r="M41" s="369">
        <v>258.26664233999998</v>
      </c>
      <c r="N41" s="369">
        <v>267.31062378000001</v>
      </c>
      <c r="O41" s="369">
        <v>271.78902889999995</v>
      </c>
      <c r="P41" s="369">
        <v>273.75753837999997</v>
      </c>
      <c r="Q41" s="369">
        <v>273.23860511000004</v>
      </c>
      <c r="R41" s="369">
        <v>270.21409747000001</v>
      </c>
      <c r="S41" s="14" t="s">
        <v>106</v>
      </c>
    </row>
    <row r="42" spans="2:19" x14ac:dyDescent="0.35">
      <c r="B42" s="553">
        <v>2015</v>
      </c>
      <c r="C42" s="554"/>
      <c r="D42" s="13" t="s">
        <v>106</v>
      </c>
      <c r="E42" s="13" t="s">
        <v>106</v>
      </c>
      <c r="F42" s="13" t="s">
        <v>106</v>
      </c>
      <c r="G42" s="13" t="s">
        <v>106</v>
      </c>
      <c r="H42" s="13" t="s">
        <v>106</v>
      </c>
      <c r="I42" s="13" t="s">
        <v>106</v>
      </c>
      <c r="J42" s="13" t="s">
        <v>106</v>
      </c>
      <c r="K42" s="369" t="s">
        <v>106</v>
      </c>
      <c r="L42" s="369">
        <v>281.25205697000001</v>
      </c>
      <c r="M42" s="369">
        <v>309.91478762000003</v>
      </c>
      <c r="N42" s="369">
        <v>328.69594416000001</v>
      </c>
      <c r="O42" s="369">
        <v>339.09577321</v>
      </c>
      <c r="P42" s="369">
        <v>343.77002902999999</v>
      </c>
      <c r="Q42" s="369">
        <v>343.76249080000002</v>
      </c>
      <c r="R42" s="369">
        <v>339.48539886999998</v>
      </c>
      <c r="S42" s="14" t="s">
        <v>106</v>
      </c>
    </row>
    <row r="43" spans="2:19" x14ac:dyDescent="0.35">
      <c r="B43" s="553">
        <v>2016</v>
      </c>
      <c r="C43" s="554"/>
      <c r="D43" s="13" t="s">
        <v>106</v>
      </c>
      <c r="E43" s="13" t="s">
        <v>106</v>
      </c>
      <c r="F43" s="13" t="s">
        <v>106</v>
      </c>
      <c r="G43" s="13" t="s">
        <v>106</v>
      </c>
      <c r="H43" s="13" t="s">
        <v>106</v>
      </c>
      <c r="I43" s="13" t="s">
        <v>106</v>
      </c>
      <c r="J43" s="13" t="s">
        <v>106</v>
      </c>
      <c r="K43" s="13" t="s">
        <v>106</v>
      </c>
      <c r="L43" s="369" t="s">
        <v>106</v>
      </c>
      <c r="M43" s="369">
        <v>363.90299594999999</v>
      </c>
      <c r="N43" s="369">
        <v>400.25783952</v>
      </c>
      <c r="O43" s="369">
        <v>425.11090361999999</v>
      </c>
      <c r="P43" s="369">
        <v>441.61559067000002</v>
      </c>
      <c r="Q43" s="369">
        <v>449.62275829999999</v>
      </c>
      <c r="R43" s="369">
        <v>450.03906537</v>
      </c>
      <c r="S43" s="14" t="s">
        <v>106</v>
      </c>
    </row>
    <row r="44" spans="2:19" x14ac:dyDescent="0.35">
      <c r="B44" s="553">
        <v>2017</v>
      </c>
      <c r="C44" s="554"/>
      <c r="D44" s="13" t="s">
        <v>106</v>
      </c>
      <c r="E44" s="13" t="s">
        <v>106</v>
      </c>
      <c r="F44" s="13" t="s">
        <v>106</v>
      </c>
      <c r="G44" s="13" t="s">
        <v>106</v>
      </c>
      <c r="H44" s="13" t="s">
        <v>106</v>
      </c>
      <c r="I44" s="13" t="s">
        <v>106</v>
      </c>
      <c r="J44" s="13" t="s">
        <v>106</v>
      </c>
      <c r="K44" s="13" t="s">
        <v>106</v>
      </c>
      <c r="L44" s="13" t="s">
        <v>106</v>
      </c>
      <c r="M44" s="369" t="s">
        <v>106</v>
      </c>
      <c r="N44" s="369">
        <v>390.26942532999999</v>
      </c>
      <c r="O44" s="369">
        <v>429.80508451999998</v>
      </c>
      <c r="P44" s="369">
        <v>458.24673867000001</v>
      </c>
      <c r="Q44" s="369">
        <v>475.62170006000002</v>
      </c>
      <c r="R44" s="369">
        <v>482.90463994999999</v>
      </c>
      <c r="S44" s="14" t="s">
        <v>106</v>
      </c>
    </row>
    <row r="45" spans="2:19" x14ac:dyDescent="0.35">
      <c r="B45" s="553">
        <v>2018</v>
      </c>
      <c r="C45" s="554"/>
      <c r="D45" s="13" t="s">
        <v>106</v>
      </c>
      <c r="E45" s="13" t="s">
        <v>106</v>
      </c>
      <c r="F45" s="13" t="s">
        <v>106</v>
      </c>
      <c r="G45" s="13" t="s">
        <v>106</v>
      </c>
      <c r="H45" s="13" t="s">
        <v>106</v>
      </c>
      <c r="I45" s="13" t="s">
        <v>106</v>
      </c>
      <c r="J45" s="13" t="s">
        <v>106</v>
      </c>
      <c r="K45" s="13" t="s">
        <v>106</v>
      </c>
      <c r="L45" s="13" t="s">
        <v>106</v>
      </c>
      <c r="M45" s="13" t="s">
        <v>106</v>
      </c>
      <c r="N45" s="369" t="s">
        <v>106</v>
      </c>
      <c r="O45" s="369">
        <v>447.24036688999996</v>
      </c>
      <c r="P45" s="369">
        <v>491.47313752999997</v>
      </c>
      <c r="Q45" s="369">
        <v>520.77846997000006</v>
      </c>
      <c r="R45" s="369">
        <v>536.93881170000009</v>
      </c>
      <c r="S45" s="14" t="s">
        <v>106</v>
      </c>
    </row>
    <row r="46" spans="2:19" x14ac:dyDescent="0.35">
      <c r="B46" s="553">
        <v>2019</v>
      </c>
      <c r="C46" s="554"/>
      <c r="D46" s="13" t="s">
        <v>106</v>
      </c>
      <c r="E46" s="13" t="s">
        <v>106</v>
      </c>
      <c r="F46" s="13" t="s">
        <v>106</v>
      </c>
      <c r="G46" s="13" t="s">
        <v>106</v>
      </c>
      <c r="H46" s="13" t="s">
        <v>106</v>
      </c>
      <c r="I46" s="13" t="s">
        <v>106</v>
      </c>
      <c r="J46" s="13" t="s">
        <v>106</v>
      </c>
      <c r="K46" s="13" t="s">
        <v>106</v>
      </c>
      <c r="L46" s="13" t="s">
        <v>106</v>
      </c>
      <c r="M46" s="13" t="s">
        <v>106</v>
      </c>
      <c r="N46" s="13" t="s">
        <v>106</v>
      </c>
      <c r="O46" s="369" t="s">
        <v>106</v>
      </c>
      <c r="P46" s="369">
        <v>472.03735826999997</v>
      </c>
      <c r="Q46" s="369">
        <v>516.97731345</v>
      </c>
      <c r="R46" s="369">
        <v>546.1227533</v>
      </c>
      <c r="S46" s="14" t="s">
        <v>106</v>
      </c>
    </row>
    <row r="47" spans="2:19" x14ac:dyDescent="0.35">
      <c r="B47" s="553">
        <v>2020</v>
      </c>
      <c r="C47" s="554">
        <v>2020</v>
      </c>
      <c r="D47" s="13" t="s">
        <v>106</v>
      </c>
      <c r="E47" s="13" t="s">
        <v>106</v>
      </c>
      <c r="F47" s="13" t="s">
        <v>106</v>
      </c>
      <c r="G47" s="13" t="s">
        <v>106</v>
      </c>
      <c r="H47" s="13" t="s">
        <v>106</v>
      </c>
      <c r="I47" s="13" t="s">
        <v>106</v>
      </c>
      <c r="J47" s="13" t="s">
        <v>106</v>
      </c>
      <c r="K47" s="13" t="s">
        <v>106</v>
      </c>
      <c r="L47" s="13" t="s">
        <v>106</v>
      </c>
      <c r="M47" s="13" t="s">
        <v>106</v>
      </c>
      <c r="N47" s="13" t="s">
        <v>106</v>
      </c>
      <c r="O47" s="369" t="s">
        <v>106</v>
      </c>
      <c r="P47" s="369" t="s">
        <v>106</v>
      </c>
      <c r="Q47" s="369">
        <v>461.97074462</v>
      </c>
      <c r="R47" s="369">
        <v>499.41651708999996</v>
      </c>
      <c r="S47" s="14" t="s">
        <v>106</v>
      </c>
    </row>
    <row r="48" spans="2:19" x14ac:dyDescent="0.35">
      <c r="B48" s="553">
        <v>2021</v>
      </c>
      <c r="C48" s="554"/>
      <c r="D48" s="13" t="s">
        <v>106</v>
      </c>
      <c r="E48" s="13" t="s">
        <v>106</v>
      </c>
      <c r="F48" s="13" t="s">
        <v>106</v>
      </c>
      <c r="G48" s="13" t="s">
        <v>106</v>
      </c>
      <c r="H48" s="13" t="s">
        <v>106</v>
      </c>
      <c r="I48" s="13" t="s">
        <v>106</v>
      </c>
      <c r="J48" s="13" t="s">
        <v>106</v>
      </c>
      <c r="K48" s="13" t="s">
        <v>106</v>
      </c>
      <c r="L48" s="13" t="s">
        <v>106</v>
      </c>
      <c r="M48" s="13" t="s">
        <v>106</v>
      </c>
      <c r="N48" s="13" t="s">
        <v>106</v>
      </c>
      <c r="O48" s="369" t="s">
        <v>106</v>
      </c>
      <c r="P48" s="369" t="s">
        <v>106</v>
      </c>
      <c r="Q48" s="369" t="s">
        <v>106</v>
      </c>
      <c r="R48" s="369">
        <v>519.75347327999998</v>
      </c>
      <c r="S48" s="14" t="s">
        <v>106</v>
      </c>
    </row>
    <row r="49" spans="2:19" ht="13.5" thickBot="1" x14ac:dyDescent="0.4">
      <c r="B49" s="553">
        <v>2022</v>
      </c>
      <c r="C49" s="554"/>
      <c r="D49" s="13" t="s">
        <v>106</v>
      </c>
      <c r="E49" s="13" t="s">
        <v>106</v>
      </c>
      <c r="F49" s="13" t="s">
        <v>106</v>
      </c>
      <c r="G49" s="13" t="s">
        <v>106</v>
      </c>
      <c r="H49" s="13" t="s">
        <v>106</v>
      </c>
      <c r="I49" s="13" t="s">
        <v>106</v>
      </c>
      <c r="J49" s="13" t="s">
        <v>106</v>
      </c>
      <c r="K49" s="13" t="s">
        <v>106</v>
      </c>
      <c r="L49" s="13" t="s">
        <v>106</v>
      </c>
      <c r="M49" s="13" t="s">
        <v>106</v>
      </c>
      <c r="N49" s="13" t="s">
        <v>106</v>
      </c>
      <c r="O49" s="369" t="s">
        <v>106</v>
      </c>
      <c r="P49" s="369" t="s">
        <v>106</v>
      </c>
      <c r="Q49" s="369" t="s">
        <v>106</v>
      </c>
      <c r="R49" s="369" t="s">
        <v>106</v>
      </c>
      <c r="S49" s="370">
        <v>497.93520889000001</v>
      </c>
    </row>
    <row r="50" spans="2:19" ht="27" customHeight="1" thickBot="1" x14ac:dyDescent="0.4">
      <c r="B50" s="555" t="s">
        <v>218</v>
      </c>
      <c r="C50" s="556"/>
      <c r="D50" s="15">
        <v>1345.4370711799997</v>
      </c>
      <c r="E50" s="15">
        <v>1574.2818116100002</v>
      </c>
      <c r="F50" s="15">
        <v>1761.5707490299999</v>
      </c>
      <c r="G50" s="15">
        <v>1895.90289482</v>
      </c>
      <c r="H50" s="15">
        <v>2030.3011123000001</v>
      </c>
      <c r="I50" s="15">
        <v>2162.31722876</v>
      </c>
      <c r="J50" s="15">
        <v>2323.08196189</v>
      </c>
      <c r="K50" s="15">
        <v>2532.0547538599994</v>
      </c>
      <c r="L50" s="15">
        <v>2824.7582227799999</v>
      </c>
      <c r="M50" s="15">
        <v>3199.0024030299996</v>
      </c>
      <c r="N50" s="15">
        <v>3607.6769126099998</v>
      </c>
      <c r="O50" s="15">
        <v>4093.9520535899997</v>
      </c>
      <c r="P50" s="15">
        <v>4628.6759138400002</v>
      </c>
      <c r="Q50" s="15">
        <v>5155.1631599799994</v>
      </c>
      <c r="R50" s="15">
        <v>5711.0420458999997</v>
      </c>
      <c r="S50" s="16" t="s">
        <v>106</v>
      </c>
    </row>
    <row r="51" spans="2:19" x14ac:dyDescent="0.35">
      <c r="B51" s="203" t="s">
        <v>25</v>
      </c>
      <c r="D51" s="204"/>
      <c r="E51" s="204"/>
      <c r="F51" s="204"/>
      <c r="L51" s="205"/>
      <c r="M51" s="205"/>
      <c r="N51" s="205"/>
      <c r="O51" s="205"/>
      <c r="P51" s="205"/>
      <c r="Q51" s="205"/>
      <c r="R51" s="205"/>
      <c r="S51" s="205" t="s">
        <v>34</v>
      </c>
    </row>
    <row r="52" spans="2:19" ht="12.75" customHeight="1" x14ac:dyDescent="0.35">
      <c r="D52" s="4"/>
      <c r="E52" s="4"/>
      <c r="F52" s="4"/>
      <c r="G52" s="4"/>
      <c r="H52" s="4"/>
      <c r="I52" s="4"/>
      <c r="J52" s="4"/>
      <c r="K52" s="4"/>
      <c r="L52" s="4"/>
      <c r="M52" s="4"/>
      <c r="N52" s="4"/>
      <c r="O52" s="4"/>
      <c r="P52" s="4"/>
      <c r="Q52" s="4"/>
      <c r="R52" s="4"/>
      <c r="S52" s="4"/>
    </row>
    <row r="53" spans="2:19" s="3" customFormat="1" ht="15" customHeight="1" x14ac:dyDescent="0.35">
      <c r="B53" s="552" t="s">
        <v>194</v>
      </c>
      <c r="C53" s="552"/>
      <c r="D53" s="552"/>
      <c r="E53" s="552"/>
      <c r="F53" s="552"/>
      <c r="G53" s="552"/>
      <c r="H53" s="552"/>
      <c r="I53" s="552"/>
      <c r="J53" s="552"/>
      <c r="K53" s="552"/>
      <c r="L53" s="552"/>
      <c r="M53" s="552"/>
      <c r="N53" s="552"/>
      <c r="O53" s="552"/>
      <c r="P53" s="552"/>
      <c r="Q53" s="552"/>
      <c r="R53" s="552"/>
      <c r="S53" s="552"/>
    </row>
    <row r="54" spans="2:19" s="3" customFormat="1" ht="6" customHeight="1" thickBot="1" x14ac:dyDescent="0.4">
      <c r="C54" s="199"/>
      <c r="D54" s="200"/>
      <c r="E54" s="200"/>
      <c r="F54" s="201"/>
      <c r="G54" s="202"/>
      <c r="H54" s="5"/>
      <c r="N54" s="5"/>
      <c r="O54" s="5"/>
    </row>
    <row r="55" spans="2:19" s="3" customFormat="1" ht="15" customHeight="1" x14ac:dyDescent="0.35">
      <c r="B55" s="558" t="s">
        <v>193</v>
      </c>
      <c r="C55" s="559"/>
      <c r="D55" s="562" t="s">
        <v>219</v>
      </c>
      <c r="E55" s="562"/>
      <c r="F55" s="562"/>
      <c r="G55" s="562"/>
      <c r="H55" s="562"/>
      <c r="I55" s="562"/>
      <c r="J55" s="562"/>
      <c r="K55" s="562"/>
      <c r="L55" s="562"/>
      <c r="M55" s="562"/>
      <c r="N55" s="562"/>
      <c r="O55" s="562"/>
      <c r="P55" s="562"/>
      <c r="Q55" s="562"/>
      <c r="R55" s="562"/>
      <c r="S55" s="563"/>
    </row>
    <row r="56" spans="2:19" ht="23.25" customHeight="1" x14ac:dyDescent="0.35">
      <c r="B56" s="560"/>
      <c r="C56" s="561"/>
      <c r="D56" s="164" t="s">
        <v>27</v>
      </c>
      <c r="E56" s="161" t="s">
        <v>28</v>
      </c>
      <c r="F56" s="161" t="s">
        <v>29</v>
      </c>
      <c r="G56" s="161" t="s">
        <v>30</v>
      </c>
      <c r="H56" s="161" t="s">
        <v>31</v>
      </c>
      <c r="I56" s="161" t="s">
        <v>32</v>
      </c>
      <c r="J56" s="161" t="s">
        <v>33</v>
      </c>
      <c r="K56" s="161" t="s">
        <v>0</v>
      </c>
      <c r="L56" s="162" t="s">
        <v>1</v>
      </c>
      <c r="M56" s="162" t="s">
        <v>2</v>
      </c>
      <c r="N56" s="162" t="s">
        <v>3</v>
      </c>
      <c r="O56" s="162" t="s">
        <v>4</v>
      </c>
      <c r="P56" s="162" t="s">
        <v>5</v>
      </c>
      <c r="Q56" s="162" t="s">
        <v>6</v>
      </c>
      <c r="R56" s="162" t="s">
        <v>72</v>
      </c>
      <c r="S56" s="163" t="s">
        <v>103</v>
      </c>
    </row>
    <row r="57" spans="2:19" s="3" customFormat="1" x14ac:dyDescent="0.35">
      <c r="B57" s="564" t="s">
        <v>157</v>
      </c>
      <c r="C57" s="565"/>
      <c r="D57" s="7"/>
      <c r="E57" s="7"/>
      <c r="F57" s="7"/>
      <c r="G57" s="8"/>
      <c r="H57" s="8"/>
      <c r="I57" s="8"/>
      <c r="J57" s="8"/>
      <c r="K57" s="9"/>
      <c r="L57" s="10"/>
      <c r="M57" s="10"/>
      <c r="N57" s="10"/>
      <c r="O57" s="11"/>
      <c r="P57" s="11"/>
      <c r="Q57" s="11"/>
      <c r="R57" s="11"/>
      <c r="S57" s="12"/>
    </row>
    <row r="58" spans="2:19" s="3" customFormat="1" x14ac:dyDescent="0.35">
      <c r="B58" s="553">
        <v>2007</v>
      </c>
      <c r="C58" s="554"/>
      <c r="D58" s="17">
        <v>6080</v>
      </c>
      <c r="E58" s="17">
        <v>6890</v>
      </c>
      <c r="F58" s="17">
        <v>7240</v>
      </c>
      <c r="G58" s="17">
        <v>7290</v>
      </c>
      <c r="H58" s="17">
        <v>7310</v>
      </c>
      <c r="I58" s="17">
        <v>7360</v>
      </c>
      <c r="J58" s="17">
        <v>7410</v>
      </c>
      <c r="K58" s="17">
        <v>7490</v>
      </c>
      <c r="L58" s="17">
        <v>7590</v>
      </c>
      <c r="M58" s="17">
        <v>7640</v>
      </c>
      <c r="N58" s="17">
        <v>7660</v>
      </c>
      <c r="O58" s="17">
        <v>7700</v>
      </c>
      <c r="P58" s="17">
        <v>7790</v>
      </c>
      <c r="Q58" s="17">
        <v>8890</v>
      </c>
      <c r="R58" s="17">
        <v>9230</v>
      </c>
      <c r="S58" s="14" t="s">
        <v>106</v>
      </c>
    </row>
    <row r="59" spans="2:19" s="3" customFormat="1" x14ac:dyDescent="0.35">
      <c r="B59" s="553">
        <v>2008</v>
      </c>
      <c r="C59" s="554"/>
      <c r="D59" s="13" t="s">
        <v>106</v>
      </c>
      <c r="E59" s="17">
        <v>5990</v>
      </c>
      <c r="F59" s="17">
        <v>6490</v>
      </c>
      <c r="G59" s="17">
        <v>6680</v>
      </c>
      <c r="H59" s="17">
        <v>6850</v>
      </c>
      <c r="I59" s="17">
        <v>6970</v>
      </c>
      <c r="J59" s="17">
        <v>7100</v>
      </c>
      <c r="K59" s="17">
        <v>7240</v>
      </c>
      <c r="L59" s="17">
        <v>7370</v>
      </c>
      <c r="M59" s="17">
        <v>7500</v>
      </c>
      <c r="N59" s="17">
        <v>7600</v>
      </c>
      <c r="O59" s="17">
        <v>7720</v>
      </c>
      <c r="P59" s="17">
        <v>7850</v>
      </c>
      <c r="Q59" s="17">
        <v>8920</v>
      </c>
      <c r="R59" s="17">
        <v>9250</v>
      </c>
      <c r="S59" s="14" t="s">
        <v>106</v>
      </c>
    </row>
    <row r="60" spans="2:19" s="3" customFormat="1" x14ac:dyDescent="0.35">
      <c r="B60" s="553">
        <v>2009</v>
      </c>
      <c r="C60" s="554"/>
      <c r="D60" s="13" t="s">
        <v>106</v>
      </c>
      <c r="E60" s="17" t="s">
        <v>106</v>
      </c>
      <c r="F60" s="17">
        <v>6130</v>
      </c>
      <c r="G60" s="17">
        <v>6470</v>
      </c>
      <c r="H60" s="17">
        <v>6720</v>
      </c>
      <c r="I60" s="17">
        <v>6930</v>
      </c>
      <c r="J60" s="17">
        <v>7120</v>
      </c>
      <c r="K60" s="17">
        <v>7320</v>
      </c>
      <c r="L60" s="17">
        <v>7500</v>
      </c>
      <c r="M60" s="17">
        <v>7630</v>
      </c>
      <c r="N60" s="17">
        <v>7720</v>
      </c>
      <c r="O60" s="17">
        <v>7850</v>
      </c>
      <c r="P60" s="17">
        <v>7990</v>
      </c>
      <c r="Q60" s="17">
        <v>8980</v>
      </c>
      <c r="R60" s="17">
        <v>9330</v>
      </c>
      <c r="S60" s="14" t="s">
        <v>106</v>
      </c>
    </row>
    <row r="61" spans="2:19" s="3" customFormat="1" x14ac:dyDescent="0.35">
      <c r="B61" s="553">
        <v>2010</v>
      </c>
      <c r="C61" s="554"/>
      <c r="D61" s="13" t="s">
        <v>106</v>
      </c>
      <c r="E61" s="17" t="s">
        <v>106</v>
      </c>
      <c r="F61" s="17" t="s">
        <v>106</v>
      </c>
      <c r="G61" s="17">
        <v>5980</v>
      </c>
      <c r="H61" s="17">
        <v>6420</v>
      </c>
      <c r="I61" s="17">
        <v>6740</v>
      </c>
      <c r="J61" s="17">
        <v>7040</v>
      </c>
      <c r="K61" s="17">
        <v>7320</v>
      </c>
      <c r="L61" s="17">
        <v>7570</v>
      </c>
      <c r="M61" s="17">
        <v>7750</v>
      </c>
      <c r="N61" s="17">
        <v>7880</v>
      </c>
      <c r="O61" s="17">
        <v>8000</v>
      </c>
      <c r="P61" s="17">
        <v>8150</v>
      </c>
      <c r="Q61" s="17">
        <v>9020</v>
      </c>
      <c r="R61" s="17">
        <v>9350</v>
      </c>
      <c r="S61" s="14" t="s">
        <v>106</v>
      </c>
    </row>
    <row r="62" spans="2:19" s="3" customFormat="1" x14ac:dyDescent="0.35">
      <c r="B62" s="553">
        <v>2011</v>
      </c>
      <c r="C62" s="554"/>
      <c r="D62" s="13" t="s">
        <v>106</v>
      </c>
      <c r="E62" s="17" t="s">
        <v>106</v>
      </c>
      <c r="F62" s="17" t="s">
        <v>106</v>
      </c>
      <c r="G62" s="17" t="s">
        <v>106</v>
      </c>
      <c r="H62" s="17">
        <v>6030</v>
      </c>
      <c r="I62" s="17">
        <v>6540</v>
      </c>
      <c r="J62" s="17">
        <v>6940</v>
      </c>
      <c r="K62" s="17">
        <v>7340</v>
      </c>
      <c r="L62" s="17">
        <v>7690</v>
      </c>
      <c r="M62" s="17">
        <v>7920</v>
      </c>
      <c r="N62" s="17">
        <v>8100</v>
      </c>
      <c r="O62" s="17">
        <v>8260</v>
      </c>
      <c r="P62" s="17">
        <v>8450</v>
      </c>
      <c r="Q62" s="17">
        <v>9310</v>
      </c>
      <c r="R62" s="17">
        <v>9700</v>
      </c>
      <c r="S62" s="14" t="s">
        <v>106</v>
      </c>
    </row>
    <row r="63" spans="2:19" s="3" customFormat="1" x14ac:dyDescent="0.35">
      <c r="B63" s="553">
        <v>2012</v>
      </c>
      <c r="C63" s="554"/>
      <c r="D63" s="13" t="s">
        <v>106</v>
      </c>
      <c r="E63" s="17" t="s">
        <v>106</v>
      </c>
      <c r="F63" s="17" t="s">
        <v>106</v>
      </c>
      <c r="G63" s="17" t="s">
        <v>106</v>
      </c>
      <c r="H63" s="17" t="s">
        <v>106</v>
      </c>
      <c r="I63" s="17">
        <v>6500</v>
      </c>
      <c r="J63" s="17">
        <v>7110</v>
      </c>
      <c r="K63" s="17">
        <v>7670</v>
      </c>
      <c r="L63" s="17">
        <v>8150</v>
      </c>
      <c r="M63" s="17">
        <v>8470</v>
      </c>
      <c r="N63" s="17">
        <v>8690</v>
      </c>
      <c r="O63" s="17">
        <v>8930</v>
      </c>
      <c r="P63" s="17">
        <v>9130</v>
      </c>
      <c r="Q63" s="17">
        <v>9870</v>
      </c>
      <c r="R63" s="17">
        <v>10260</v>
      </c>
      <c r="S63" s="14" t="s">
        <v>106</v>
      </c>
    </row>
    <row r="64" spans="2:19" s="3" customFormat="1" x14ac:dyDescent="0.35">
      <c r="B64" s="553">
        <v>2013</v>
      </c>
      <c r="C64" s="554"/>
      <c r="D64" s="13" t="s">
        <v>106</v>
      </c>
      <c r="E64" s="17" t="s">
        <v>106</v>
      </c>
      <c r="F64" s="17" t="s">
        <v>106</v>
      </c>
      <c r="G64" s="17" t="s">
        <v>106</v>
      </c>
      <c r="H64" s="17" t="s">
        <v>106</v>
      </c>
      <c r="I64" s="17" t="s">
        <v>106</v>
      </c>
      <c r="J64" s="17">
        <v>6920</v>
      </c>
      <c r="K64" s="17">
        <v>7770</v>
      </c>
      <c r="L64" s="17">
        <v>8460</v>
      </c>
      <c r="M64" s="17">
        <v>8960</v>
      </c>
      <c r="N64" s="17">
        <v>9280</v>
      </c>
      <c r="O64" s="17">
        <v>9570</v>
      </c>
      <c r="P64" s="17">
        <v>9770</v>
      </c>
      <c r="Q64" s="17">
        <v>10440</v>
      </c>
      <c r="R64" s="17">
        <v>10840</v>
      </c>
      <c r="S64" s="14" t="s">
        <v>106</v>
      </c>
    </row>
    <row r="65" spans="2:22" s="3" customFormat="1" x14ac:dyDescent="0.35">
      <c r="B65" s="553">
        <v>2014</v>
      </c>
      <c r="C65" s="554"/>
      <c r="D65" s="13" t="s">
        <v>106</v>
      </c>
      <c r="E65" s="13" t="s">
        <v>106</v>
      </c>
      <c r="F65" s="13" t="s">
        <v>106</v>
      </c>
      <c r="G65" s="13" t="s">
        <v>106</v>
      </c>
      <c r="H65" s="13" t="s">
        <v>106</v>
      </c>
      <c r="I65" s="13" t="s">
        <v>106</v>
      </c>
      <c r="J65" s="13" t="s">
        <v>106</v>
      </c>
      <c r="K65" s="17">
        <v>7490</v>
      </c>
      <c r="L65" s="17">
        <v>8460</v>
      </c>
      <c r="M65" s="17">
        <v>9200</v>
      </c>
      <c r="N65" s="17">
        <v>9730</v>
      </c>
      <c r="O65" s="17">
        <v>10160</v>
      </c>
      <c r="P65" s="17">
        <v>10490</v>
      </c>
      <c r="Q65" s="17">
        <v>11130</v>
      </c>
      <c r="R65" s="17">
        <v>11570</v>
      </c>
      <c r="S65" s="14" t="s">
        <v>106</v>
      </c>
    </row>
    <row r="66" spans="2:22" s="3" customFormat="1" x14ac:dyDescent="0.35">
      <c r="B66" s="553">
        <v>2015</v>
      </c>
      <c r="C66" s="554"/>
      <c r="D66" s="13" t="s">
        <v>106</v>
      </c>
      <c r="E66" s="13" t="s">
        <v>106</v>
      </c>
      <c r="F66" s="13" t="s">
        <v>106</v>
      </c>
      <c r="G66" s="13" t="s">
        <v>106</v>
      </c>
      <c r="H66" s="13" t="s">
        <v>106</v>
      </c>
      <c r="I66" s="13" t="s">
        <v>106</v>
      </c>
      <c r="J66" s="13" t="s">
        <v>106</v>
      </c>
      <c r="K66" s="17" t="s">
        <v>106</v>
      </c>
      <c r="L66" s="17">
        <v>9470</v>
      </c>
      <c r="M66" s="17">
        <v>10520</v>
      </c>
      <c r="N66" s="17">
        <v>11270</v>
      </c>
      <c r="O66" s="17">
        <v>11810</v>
      </c>
      <c r="P66" s="17">
        <v>12190</v>
      </c>
      <c r="Q66" s="17">
        <v>12690</v>
      </c>
      <c r="R66" s="17">
        <v>13040</v>
      </c>
      <c r="S66" s="14" t="s">
        <v>106</v>
      </c>
    </row>
    <row r="67" spans="2:22" s="3" customFormat="1" x14ac:dyDescent="0.35">
      <c r="B67" s="553">
        <v>2016</v>
      </c>
      <c r="C67" s="554"/>
      <c r="D67" s="13" t="s">
        <v>106</v>
      </c>
      <c r="E67" s="13" t="s">
        <v>106</v>
      </c>
      <c r="F67" s="13" t="s">
        <v>106</v>
      </c>
      <c r="G67" s="13" t="s">
        <v>106</v>
      </c>
      <c r="H67" s="13" t="s">
        <v>106</v>
      </c>
      <c r="I67" s="13" t="s">
        <v>106</v>
      </c>
      <c r="J67" s="13" t="s">
        <v>106</v>
      </c>
      <c r="K67" s="17" t="s">
        <v>106</v>
      </c>
      <c r="L67" s="17" t="s">
        <v>106</v>
      </c>
      <c r="M67" s="17">
        <v>10400</v>
      </c>
      <c r="N67" s="17">
        <v>11520</v>
      </c>
      <c r="O67" s="17">
        <v>12320</v>
      </c>
      <c r="P67" s="17">
        <v>12930</v>
      </c>
      <c r="Q67" s="17">
        <v>13430</v>
      </c>
      <c r="R67" s="17">
        <v>13770</v>
      </c>
      <c r="S67" s="14" t="s">
        <v>106</v>
      </c>
    </row>
    <row r="68" spans="2:22" s="3" customFormat="1" x14ac:dyDescent="0.35">
      <c r="B68" s="553">
        <v>2017</v>
      </c>
      <c r="C68" s="554"/>
      <c r="D68" s="13" t="s">
        <v>106</v>
      </c>
      <c r="E68" s="13" t="s">
        <v>106</v>
      </c>
      <c r="F68" s="13" t="s">
        <v>106</v>
      </c>
      <c r="G68" s="13" t="s">
        <v>106</v>
      </c>
      <c r="H68" s="13" t="s">
        <v>106</v>
      </c>
      <c r="I68" s="13" t="s">
        <v>106</v>
      </c>
      <c r="J68" s="13" t="s">
        <v>106</v>
      </c>
      <c r="K68" s="17" t="s">
        <v>106</v>
      </c>
      <c r="L68" s="17" t="s">
        <v>106</v>
      </c>
      <c r="M68" s="17" t="s">
        <v>106</v>
      </c>
      <c r="N68" s="17">
        <v>11690</v>
      </c>
      <c r="O68" s="17">
        <v>12960</v>
      </c>
      <c r="P68" s="17">
        <v>13890</v>
      </c>
      <c r="Q68" s="17">
        <v>14600</v>
      </c>
      <c r="R68" s="17">
        <v>15050</v>
      </c>
      <c r="S68" s="14" t="s">
        <v>106</v>
      </c>
    </row>
    <row r="69" spans="2:22" s="3" customFormat="1" x14ac:dyDescent="0.35">
      <c r="B69" s="553">
        <v>2018</v>
      </c>
      <c r="C69" s="554"/>
      <c r="D69" s="13" t="s">
        <v>106</v>
      </c>
      <c r="E69" s="13" t="s">
        <v>106</v>
      </c>
      <c r="F69" s="13" t="s">
        <v>106</v>
      </c>
      <c r="G69" s="13" t="s">
        <v>106</v>
      </c>
      <c r="H69" s="13" t="s">
        <v>106</v>
      </c>
      <c r="I69" s="13" t="s">
        <v>106</v>
      </c>
      <c r="J69" s="13" t="s">
        <v>106</v>
      </c>
      <c r="K69" s="17" t="s">
        <v>106</v>
      </c>
      <c r="L69" s="17" t="s">
        <v>106</v>
      </c>
      <c r="M69" s="17" t="s">
        <v>106</v>
      </c>
      <c r="N69" s="17" t="s">
        <v>106</v>
      </c>
      <c r="O69" s="17">
        <v>13170</v>
      </c>
      <c r="P69" s="17">
        <v>14530</v>
      </c>
      <c r="Q69" s="17">
        <v>15510</v>
      </c>
      <c r="R69" s="17">
        <v>16140</v>
      </c>
      <c r="S69" s="14" t="s">
        <v>106</v>
      </c>
    </row>
    <row r="70" spans="2:22" s="3" customFormat="1" x14ac:dyDescent="0.35">
      <c r="B70" s="553">
        <v>2019</v>
      </c>
      <c r="C70" s="554"/>
      <c r="D70" s="13" t="s">
        <v>106</v>
      </c>
      <c r="E70" s="13" t="s">
        <v>106</v>
      </c>
      <c r="F70" s="13" t="s">
        <v>106</v>
      </c>
      <c r="G70" s="13" t="s">
        <v>106</v>
      </c>
      <c r="H70" s="13" t="s">
        <v>106</v>
      </c>
      <c r="I70" s="13" t="s">
        <v>106</v>
      </c>
      <c r="J70" s="13" t="s">
        <v>106</v>
      </c>
      <c r="K70" s="17" t="s">
        <v>106</v>
      </c>
      <c r="L70" s="17" t="s">
        <v>106</v>
      </c>
      <c r="M70" s="17" t="s">
        <v>106</v>
      </c>
      <c r="N70" s="17" t="s">
        <v>106</v>
      </c>
      <c r="O70" s="17" t="s">
        <v>106</v>
      </c>
      <c r="P70" s="17">
        <v>13670</v>
      </c>
      <c r="Q70" s="17">
        <v>15050</v>
      </c>
      <c r="R70" s="17">
        <v>15980</v>
      </c>
      <c r="S70" s="14" t="s">
        <v>106</v>
      </c>
    </row>
    <row r="71" spans="2:22" s="3" customFormat="1" x14ac:dyDescent="0.35">
      <c r="B71" s="553">
        <v>2020</v>
      </c>
      <c r="C71" s="554">
        <v>2020</v>
      </c>
      <c r="D71" s="13" t="s">
        <v>106</v>
      </c>
      <c r="E71" s="13" t="s">
        <v>106</v>
      </c>
      <c r="F71" s="13" t="s">
        <v>106</v>
      </c>
      <c r="G71" s="13" t="s">
        <v>106</v>
      </c>
      <c r="H71" s="13" t="s">
        <v>106</v>
      </c>
      <c r="I71" s="13" t="s">
        <v>106</v>
      </c>
      <c r="J71" s="13" t="s">
        <v>106</v>
      </c>
      <c r="K71" s="13" t="s">
        <v>106</v>
      </c>
      <c r="L71" s="13" t="s">
        <v>106</v>
      </c>
      <c r="M71" s="13" t="s">
        <v>106</v>
      </c>
      <c r="N71" s="13" t="s">
        <v>106</v>
      </c>
      <c r="O71" s="13" t="s">
        <v>106</v>
      </c>
      <c r="P71" s="17" t="s">
        <v>106</v>
      </c>
      <c r="Q71" s="17">
        <v>13890</v>
      </c>
      <c r="R71" s="17">
        <v>15100</v>
      </c>
      <c r="S71" s="14" t="s">
        <v>106</v>
      </c>
    </row>
    <row r="72" spans="2:22" s="3" customFormat="1" x14ac:dyDescent="0.35">
      <c r="B72" s="553">
        <v>2021</v>
      </c>
      <c r="C72" s="554"/>
      <c r="D72" s="13" t="s">
        <v>106</v>
      </c>
      <c r="E72" s="13" t="s">
        <v>106</v>
      </c>
      <c r="F72" s="13" t="s">
        <v>106</v>
      </c>
      <c r="G72" s="13" t="s">
        <v>106</v>
      </c>
      <c r="H72" s="13" t="s">
        <v>106</v>
      </c>
      <c r="I72" s="13" t="s">
        <v>106</v>
      </c>
      <c r="J72" s="13" t="s">
        <v>106</v>
      </c>
      <c r="K72" s="13" t="s">
        <v>106</v>
      </c>
      <c r="L72" s="13" t="s">
        <v>106</v>
      </c>
      <c r="M72" s="13" t="s">
        <v>106</v>
      </c>
      <c r="N72" s="13" t="s">
        <v>106</v>
      </c>
      <c r="O72" s="13" t="s">
        <v>106</v>
      </c>
      <c r="P72" s="17" t="s">
        <v>106</v>
      </c>
      <c r="Q72" s="17" t="s">
        <v>106</v>
      </c>
      <c r="R72" s="17">
        <v>15110</v>
      </c>
      <c r="S72" s="14" t="s">
        <v>106</v>
      </c>
    </row>
    <row r="73" spans="2:22" s="3" customFormat="1" ht="13.5" customHeight="1" thickBot="1" x14ac:dyDescent="0.4">
      <c r="B73" s="553">
        <v>2022</v>
      </c>
      <c r="C73" s="554"/>
      <c r="D73" s="13" t="s">
        <v>106</v>
      </c>
      <c r="E73" s="13" t="s">
        <v>106</v>
      </c>
      <c r="F73" s="13" t="s">
        <v>106</v>
      </c>
      <c r="G73" s="13" t="s">
        <v>106</v>
      </c>
      <c r="H73" s="13" t="s">
        <v>106</v>
      </c>
      <c r="I73" s="13" t="s">
        <v>106</v>
      </c>
      <c r="J73" s="13" t="s">
        <v>106</v>
      </c>
      <c r="K73" s="13" t="s">
        <v>106</v>
      </c>
      <c r="L73" s="13" t="s">
        <v>106</v>
      </c>
      <c r="M73" s="13" t="s">
        <v>106</v>
      </c>
      <c r="N73" s="13" t="s">
        <v>106</v>
      </c>
      <c r="O73" s="13" t="s">
        <v>106</v>
      </c>
      <c r="P73" s="17" t="s">
        <v>106</v>
      </c>
      <c r="Q73" s="17" t="s">
        <v>106</v>
      </c>
      <c r="R73" s="17" t="s">
        <v>106</v>
      </c>
      <c r="S73" s="18">
        <v>14840</v>
      </c>
      <c r="V73" s="206"/>
    </row>
    <row r="74" spans="2:22" s="3" customFormat="1" ht="27" customHeight="1" thickBot="1" x14ac:dyDescent="0.4">
      <c r="B74" s="555" t="s">
        <v>218</v>
      </c>
      <c r="C74" s="556"/>
      <c r="D74" s="19">
        <v>6690</v>
      </c>
      <c r="E74" s="19">
        <v>6960</v>
      </c>
      <c r="F74" s="19">
        <v>7120</v>
      </c>
      <c r="G74" s="19">
        <v>7070</v>
      </c>
      <c r="H74" s="19">
        <v>7040</v>
      </c>
      <c r="I74" s="19">
        <v>7120</v>
      </c>
      <c r="J74" s="19">
        <v>7260</v>
      </c>
      <c r="K74" s="19">
        <v>7480</v>
      </c>
      <c r="L74" s="19">
        <v>7900</v>
      </c>
      <c r="M74" s="19">
        <v>8380</v>
      </c>
      <c r="N74" s="19">
        <v>8920</v>
      </c>
      <c r="O74" s="19">
        <v>9570</v>
      </c>
      <c r="P74" s="19">
        <v>10230</v>
      </c>
      <c r="Q74" s="19">
        <v>11480</v>
      </c>
      <c r="R74" s="19">
        <v>12250</v>
      </c>
      <c r="S74" s="20" t="s">
        <v>106</v>
      </c>
    </row>
    <row r="75" spans="2:22" s="3" customFormat="1" x14ac:dyDescent="0.35">
      <c r="B75" s="203" t="s">
        <v>25</v>
      </c>
      <c r="C75" s="203"/>
      <c r="D75" s="204"/>
      <c r="E75" s="204"/>
      <c r="F75" s="204"/>
      <c r="J75" s="205"/>
      <c r="L75" s="205"/>
      <c r="N75" s="205"/>
      <c r="O75" s="205"/>
      <c r="P75" s="205"/>
      <c r="Q75" s="205"/>
      <c r="R75" s="205"/>
      <c r="S75" s="205" t="s">
        <v>34</v>
      </c>
    </row>
    <row r="76" spans="2:22" x14ac:dyDescent="0.35">
      <c r="C76" s="4"/>
      <c r="D76" s="4"/>
      <c r="E76" s="4"/>
      <c r="F76" s="4"/>
      <c r="G76" s="4"/>
      <c r="H76" s="4"/>
      <c r="I76" s="4"/>
      <c r="J76" s="4"/>
      <c r="K76" s="4"/>
      <c r="L76" s="4"/>
      <c r="M76" s="4"/>
      <c r="N76" s="4"/>
      <c r="O76" s="4"/>
      <c r="P76" s="4"/>
      <c r="Q76" s="4"/>
      <c r="R76" s="4"/>
      <c r="S76" s="4"/>
    </row>
    <row r="77" spans="2:22" ht="12.75" customHeight="1" x14ac:dyDescent="0.35">
      <c r="B77" s="557" t="s">
        <v>37</v>
      </c>
      <c r="C77" s="557"/>
      <c r="D77" s="557"/>
      <c r="E77" s="557"/>
      <c r="F77" s="557"/>
      <c r="G77" s="557"/>
      <c r="H77" s="557"/>
      <c r="I77" s="557"/>
      <c r="J77" s="557"/>
      <c r="K77" s="557"/>
      <c r="L77" s="557"/>
      <c r="M77" s="557"/>
      <c r="N77" s="557"/>
      <c r="O77" s="557"/>
      <c r="P77" s="557"/>
      <c r="Q77" s="557"/>
      <c r="R77" s="557"/>
      <c r="S77" s="557"/>
    </row>
    <row r="78" spans="2:22" x14ac:dyDescent="0.35">
      <c r="B78" s="21" t="s">
        <v>83</v>
      </c>
      <c r="C78" s="518" t="str">
        <f>VLOOKUP(B78,Footnotes!B:C,2,FALSE)</f>
        <v>All figures are rounded to the nearest 1 decimal point. All totals are calculated from the raw numbers and then rounded - therefore totals may differ from adding up rounded components.</v>
      </c>
      <c r="D78" s="519"/>
      <c r="E78" s="519"/>
      <c r="F78" s="519"/>
      <c r="G78" s="519"/>
      <c r="H78" s="519"/>
      <c r="I78" s="519"/>
      <c r="J78" s="519"/>
      <c r="K78" s="519"/>
      <c r="L78" s="519"/>
      <c r="M78" s="519"/>
      <c r="N78" s="519"/>
      <c r="O78" s="519"/>
      <c r="P78" s="519"/>
      <c r="Q78" s="519"/>
      <c r="R78" s="519"/>
      <c r="S78" s="520"/>
    </row>
    <row r="79" spans="2:22" x14ac:dyDescent="0.35">
      <c r="B79" s="21" t="s">
        <v>86</v>
      </c>
      <c r="C79" s="518" t="str">
        <f>VLOOKUP(B79,Footnotes!B:C,2,FALSE)</f>
        <v>Averages are rounded to the nearest £10. Average amounts will be suppressed (signified as ".") if the total amount or the number of borrowers is negligible.</v>
      </c>
      <c r="D79" s="519"/>
      <c r="E79" s="519"/>
      <c r="F79" s="519"/>
      <c r="G79" s="519"/>
      <c r="H79" s="519"/>
      <c r="I79" s="519"/>
      <c r="J79" s="519"/>
      <c r="K79" s="519"/>
      <c r="L79" s="519"/>
      <c r="M79" s="519"/>
      <c r="N79" s="519"/>
      <c r="O79" s="519"/>
      <c r="P79" s="519"/>
      <c r="Q79" s="519"/>
      <c r="R79" s="519"/>
      <c r="S79" s="520"/>
    </row>
    <row r="80" spans="2:22" x14ac:dyDescent="0.35">
      <c r="B80" s="21" t="s">
        <v>75</v>
      </c>
      <c r="C80" s="518" t="str">
        <f>VLOOKUP(B80,Footnotes!B:C,2,FALSE)</f>
        <v xml:space="preserve">The 'Total' row includes all ICR Borrowers with a balance (from FY 1999-00), not just the individual Repayment Cohorts shown in the table, therefore total will not match the sum / average of columns. </v>
      </c>
      <c r="D80" s="519"/>
      <c r="E80" s="519"/>
      <c r="F80" s="519"/>
      <c r="G80" s="519"/>
      <c r="H80" s="519"/>
      <c r="I80" s="519"/>
      <c r="J80" s="519"/>
      <c r="K80" s="519"/>
      <c r="L80" s="519"/>
      <c r="M80" s="519"/>
      <c r="N80" s="519"/>
      <c r="O80" s="519"/>
      <c r="P80" s="519"/>
      <c r="Q80" s="519"/>
      <c r="R80" s="519"/>
      <c r="S80" s="520"/>
    </row>
    <row r="81" spans="4:19" x14ac:dyDescent="0.35">
      <c r="L81" s="5"/>
      <c r="M81" s="5"/>
      <c r="N81" s="5"/>
      <c r="O81" s="5"/>
      <c r="P81" s="5"/>
      <c r="Q81" s="5"/>
      <c r="R81" s="5"/>
      <c r="S81" s="5"/>
    </row>
    <row r="82" spans="4:19" x14ac:dyDescent="0.35">
      <c r="L82" s="5"/>
      <c r="M82" s="5"/>
      <c r="N82" s="5"/>
      <c r="O82" s="5"/>
      <c r="P82" s="5"/>
      <c r="Q82" s="5"/>
      <c r="R82" s="5"/>
      <c r="S82" s="5"/>
    </row>
    <row r="83" spans="4:19" x14ac:dyDescent="0.35">
      <c r="L83" s="5"/>
      <c r="M83" s="5"/>
      <c r="N83" s="5"/>
      <c r="O83" s="5"/>
      <c r="P83" s="5"/>
      <c r="Q83" s="5"/>
      <c r="R83" s="5"/>
      <c r="S83" s="5"/>
    </row>
    <row r="84" spans="4:19" x14ac:dyDescent="0.35">
      <c r="D84" s="4"/>
      <c r="E84" s="4"/>
      <c r="F84" s="4"/>
      <c r="G84" s="4"/>
      <c r="H84" s="4"/>
      <c r="I84" s="4"/>
      <c r="J84" s="4"/>
      <c r="K84" s="4"/>
      <c r="L84" s="4"/>
      <c r="M84" s="4"/>
      <c r="N84" s="4"/>
      <c r="O84" s="4"/>
      <c r="P84" s="4"/>
      <c r="Q84" s="4"/>
      <c r="R84" s="4"/>
      <c r="S84" s="4"/>
    </row>
    <row r="85" spans="4:19" x14ac:dyDescent="0.35">
      <c r="D85" s="4"/>
      <c r="E85" s="4"/>
      <c r="F85" s="4"/>
      <c r="G85" s="4"/>
      <c r="H85" s="4"/>
      <c r="I85" s="4"/>
      <c r="J85" s="4"/>
      <c r="K85" s="4"/>
      <c r="L85" s="4"/>
      <c r="M85" s="4"/>
      <c r="N85" s="4"/>
      <c r="O85" s="4"/>
      <c r="P85" s="4"/>
      <c r="Q85" s="4"/>
      <c r="R85" s="4"/>
      <c r="S85" s="4"/>
    </row>
    <row r="86" spans="4:19" x14ac:dyDescent="0.35">
      <c r="D86" s="4"/>
      <c r="E86" s="4"/>
      <c r="F86" s="4"/>
      <c r="G86" s="4"/>
      <c r="H86" s="4"/>
      <c r="I86" s="4"/>
      <c r="J86" s="4"/>
      <c r="K86" s="4"/>
      <c r="L86" s="4"/>
      <c r="M86" s="4"/>
      <c r="N86" s="4"/>
      <c r="O86" s="4"/>
      <c r="P86" s="4"/>
      <c r="Q86" s="4"/>
      <c r="R86" s="4"/>
      <c r="S86" s="4"/>
    </row>
  </sheetData>
  <mergeCells count="70">
    <mergeCell ref="B67:C67"/>
    <mergeCell ref="B72:C72"/>
    <mergeCell ref="B14:C14"/>
    <mergeCell ref="B1:S1"/>
    <mergeCell ref="B2:S2"/>
    <mergeCell ref="B3:E3"/>
    <mergeCell ref="B7:C8"/>
    <mergeCell ref="D7:S7"/>
    <mergeCell ref="B9:C9"/>
    <mergeCell ref="B10:C10"/>
    <mergeCell ref="B11:C11"/>
    <mergeCell ref="B12:C12"/>
    <mergeCell ref="B13:C13"/>
    <mergeCell ref="B31:C32"/>
    <mergeCell ref="D31:S31"/>
    <mergeCell ref="B15:C15"/>
    <mergeCell ref="B16:C16"/>
    <mergeCell ref="B17:C17"/>
    <mergeCell ref="B18:C18"/>
    <mergeCell ref="B19:C19"/>
    <mergeCell ref="B20:C20"/>
    <mergeCell ref="B21:C21"/>
    <mergeCell ref="B22:C22"/>
    <mergeCell ref="B24:C24"/>
    <mergeCell ref="B26:C26"/>
    <mergeCell ref="B29:S29"/>
    <mergeCell ref="B23:C23"/>
    <mergeCell ref="B25:C25"/>
    <mergeCell ref="B60:C60"/>
    <mergeCell ref="B61:C61"/>
    <mergeCell ref="B45:C45"/>
    <mergeCell ref="B33:C33"/>
    <mergeCell ref="B34:C34"/>
    <mergeCell ref="B35:C35"/>
    <mergeCell ref="B36:C36"/>
    <mergeCell ref="B37:C37"/>
    <mergeCell ref="B39:C39"/>
    <mergeCell ref="B40:C40"/>
    <mergeCell ref="B41:C41"/>
    <mergeCell ref="B42:C42"/>
    <mergeCell ref="B43:C43"/>
    <mergeCell ref="B44:C44"/>
    <mergeCell ref="B55:C56"/>
    <mergeCell ref="B38:C38"/>
    <mergeCell ref="D55:S55"/>
    <mergeCell ref="B57:C57"/>
    <mergeCell ref="B58:C58"/>
    <mergeCell ref="B59:C59"/>
    <mergeCell ref="B46:C46"/>
    <mergeCell ref="B47:C47"/>
    <mergeCell ref="B49:C49"/>
    <mergeCell ref="B50:C50"/>
    <mergeCell ref="B53:S53"/>
    <mergeCell ref="B48:C48"/>
    <mergeCell ref="C79:S79"/>
    <mergeCell ref="C80:S80"/>
    <mergeCell ref="B5:S5"/>
    <mergeCell ref="B70:C70"/>
    <mergeCell ref="B71:C71"/>
    <mergeCell ref="B73:C73"/>
    <mergeCell ref="B74:C74"/>
    <mergeCell ref="B77:S77"/>
    <mergeCell ref="C78:S78"/>
    <mergeCell ref="B63:C63"/>
    <mergeCell ref="B64:C64"/>
    <mergeCell ref="B65:C65"/>
    <mergeCell ref="B66:C66"/>
    <mergeCell ref="B68:C68"/>
    <mergeCell ref="B69:C69"/>
    <mergeCell ref="B62:C62"/>
  </mergeCells>
  <phoneticPr fontId="12" type="noConversion"/>
  <pageMargins left="0.70866141732283472" right="0.70866141732283472" top="0.74803149606299213" bottom="0.74803149606299213" header="0.31496062992125984" footer="0.31496062992125984"/>
  <pageSetup paperSize="9" scale="64" fitToHeight="2" orientation="landscape" r:id="rId1"/>
  <rowBreaks count="1" manualBreakCount="1">
    <brk id="52" max="17"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A0CA2F-523B-445B-B6D9-D8DA1F362E5C}">
  <sheetPr>
    <tabColor rgb="FF3D6497"/>
    <pageSetUpPr fitToPage="1"/>
  </sheetPr>
  <dimension ref="B1:C25"/>
  <sheetViews>
    <sheetView showGridLines="0" zoomScaleNormal="100" workbookViewId="0"/>
  </sheetViews>
  <sheetFormatPr defaultColWidth="9.1796875" defaultRowHeight="13" x14ac:dyDescent="0.35"/>
  <cols>
    <col min="1" max="1" width="2" style="3" customWidth="1"/>
    <col min="2" max="2" width="9.1796875" style="3"/>
    <col min="3" max="3" width="166.54296875" style="3" bestFit="1" customWidth="1"/>
    <col min="4" max="4" width="3" style="3" customWidth="1"/>
    <col min="5" max="16384" width="9.1796875" style="3"/>
  </cols>
  <sheetData>
    <row r="1" spans="2:3" ht="13.5" thickBot="1" x14ac:dyDescent="0.4"/>
    <row r="2" spans="2:3" ht="18.75" customHeight="1" x14ac:dyDescent="0.35">
      <c r="B2" s="570" t="s">
        <v>37</v>
      </c>
      <c r="C2" s="571"/>
    </row>
    <row r="3" spans="2:3" ht="57" customHeight="1" x14ac:dyDescent="0.35">
      <c r="B3" s="175" t="s">
        <v>76</v>
      </c>
      <c r="C3" s="176" t="s">
        <v>132</v>
      </c>
    </row>
    <row r="4" spans="2:3" ht="57" customHeight="1" x14ac:dyDescent="0.35">
      <c r="B4" s="175" t="s">
        <v>77</v>
      </c>
      <c r="C4" s="176" t="s">
        <v>131</v>
      </c>
    </row>
    <row r="5" spans="2:3" ht="39" customHeight="1" x14ac:dyDescent="0.35">
      <c r="B5" s="175" t="s">
        <v>78</v>
      </c>
      <c r="C5" s="177" t="s">
        <v>79</v>
      </c>
    </row>
    <row r="6" spans="2:3" ht="75" customHeight="1" x14ac:dyDescent="0.35">
      <c r="B6" s="175" t="s">
        <v>80</v>
      </c>
      <c r="C6" s="176" t="s">
        <v>125</v>
      </c>
    </row>
    <row r="7" spans="2:3" ht="24" customHeight="1" x14ac:dyDescent="0.35">
      <c r="B7" s="175" t="s">
        <v>81</v>
      </c>
      <c r="C7" s="177" t="s">
        <v>82</v>
      </c>
    </row>
    <row r="8" spans="2:3" ht="24" customHeight="1" x14ac:dyDescent="0.35">
      <c r="B8" s="175" t="s">
        <v>83</v>
      </c>
      <c r="C8" s="177" t="s">
        <v>111</v>
      </c>
    </row>
    <row r="9" spans="2:3" ht="24" customHeight="1" x14ac:dyDescent="0.35">
      <c r="B9" s="175" t="s">
        <v>84</v>
      </c>
      <c r="C9" s="177" t="s">
        <v>85</v>
      </c>
    </row>
    <row r="10" spans="2:3" ht="24" customHeight="1" x14ac:dyDescent="0.35">
      <c r="B10" s="175" t="s">
        <v>86</v>
      </c>
      <c r="C10" s="178" t="s">
        <v>126</v>
      </c>
    </row>
    <row r="11" spans="2:3" ht="24" customHeight="1" x14ac:dyDescent="0.35">
      <c r="B11" s="175" t="s">
        <v>75</v>
      </c>
      <c r="C11" s="178" t="s">
        <v>130</v>
      </c>
    </row>
    <row r="12" spans="2:3" ht="39" customHeight="1" x14ac:dyDescent="0.35">
      <c r="B12" s="179" t="s">
        <v>87</v>
      </c>
      <c r="C12" s="180" t="s">
        <v>112</v>
      </c>
    </row>
    <row r="13" spans="2:3" ht="22.5" customHeight="1" x14ac:dyDescent="0.35">
      <c r="B13" s="175" t="s">
        <v>88</v>
      </c>
      <c r="C13" s="180" t="s">
        <v>89</v>
      </c>
    </row>
    <row r="14" spans="2:3" ht="39" customHeight="1" x14ac:dyDescent="0.35">
      <c r="B14" s="175" t="s">
        <v>90</v>
      </c>
      <c r="C14" s="180" t="s">
        <v>127</v>
      </c>
    </row>
    <row r="15" spans="2:3" ht="22.5" customHeight="1" x14ac:dyDescent="0.35">
      <c r="B15" s="175" t="s">
        <v>91</v>
      </c>
      <c r="C15" s="180" t="s">
        <v>113</v>
      </c>
    </row>
    <row r="16" spans="2:3" ht="32.25" customHeight="1" x14ac:dyDescent="0.35">
      <c r="B16" s="175" t="s">
        <v>92</v>
      </c>
      <c r="C16" s="180" t="s">
        <v>102</v>
      </c>
    </row>
    <row r="17" spans="2:3" ht="30.75" customHeight="1" x14ac:dyDescent="0.35">
      <c r="B17" s="181" t="s">
        <v>93</v>
      </c>
      <c r="C17" s="180" t="s">
        <v>114</v>
      </c>
    </row>
    <row r="18" spans="2:3" ht="22.5" customHeight="1" x14ac:dyDescent="0.35">
      <c r="B18" s="175" t="s">
        <v>94</v>
      </c>
      <c r="C18" s="180" t="s">
        <v>115</v>
      </c>
    </row>
    <row r="19" spans="2:3" ht="22.5" customHeight="1" x14ac:dyDescent="0.35">
      <c r="B19" s="175" t="s">
        <v>95</v>
      </c>
      <c r="C19" s="180" t="s">
        <v>116</v>
      </c>
    </row>
    <row r="20" spans="2:3" ht="22.5" customHeight="1" x14ac:dyDescent="0.35">
      <c r="B20" s="175" t="s">
        <v>96</v>
      </c>
      <c r="C20" s="180" t="s">
        <v>117</v>
      </c>
    </row>
    <row r="21" spans="2:3" ht="22.5" customHeight="1" x14ac:dyDescent="0.35">
      <c r="B21" s="175" t="s">
        <v>97</v>
      </c>
      <c r="C21" s="180" t="s">
        <v>118</v>
      </c>
    </row>
    <row r="22" spans="2:3" ht="25.5" customHeight="1" x14ac:dyDescent="0.35">
      <c r="B22" s="175" t="s">
        <v>98</v>
      </c>
      <c r="C22" s="180" t="s">
        <v>120</v>
      </c>
    </row>
    <row r="23" spans="2:3" ht="28" customHeight="1" x14ac:dyDescent="0.35">
      <c r="B23" s="175" t="s">
        <v>119</v>
      </c>
      <c r="C23" s="180" t="s">
        <v>220</v>
      </c>
    </row>
    <row r="24" spans="2:3" ht="25.5" customHeight="1" x14ac:dyDescent="0.35">
      <c r="B24" s="175" t="s">
        <v>110</v>
      </c>
      <c r="C24" s="180" t="s">
        <v>129</v>
      </c>
    </row>
    <row r="25" spans="2:3" ht="26.5" thickBot="1" x14ac:dyDescent="0.4">
      <c r="B25" s="184" t="s">
        <v>108</v>
      </c>
      <c r="C25" s="185" t="s">
        <v>124</v>
      </c>
    </row>
  </sheetData>
  <mergeCells count="1">
    <mergeCell ref="B2:C2"/>
  </mergeCells>
  <pageMargins left="0.7" right="0.7" top="0.75" bottom="0.75" header="0.3" footer="0.3"/>
  <pageSetup paperSize="9" scale="65" orientation="landscape" r:id="rId1"/>
  <headerFooter alignWithMargins="0"/>
  <colBreaks count="1" manualBreakCount="1">
    <brk id="2" max="26"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07BDB2-8688-4BA3-A8FF-DC3C604DCC03}">
  <sheetPr>
    <pageSetUpPr fitToPage="1"/>
  </sheetPr>
  <dimension ref="B2:D26"/>
  <sheetViews>
    <sheetView showGridLines="0" zoomScale="85" zoomScaleNormal="85" workbookViewId="0"/>
  </sheetViews>
  <sheetFormatPr defaultColWidth="9.1796875" defaultRowHeight="12.5" x14ac:dyDescent="0.35"/>
  <cols>
    <col min="1" max="1" width="2.7265625" style="367" customWidth="1"/>
    <col min="2" max="2" width="5.26953125" style="367" customWidth="1"/>
    <col min="3" max="3" width="4.1796875" style="367" customWidth="1"/>
    <col min="4" max="4" width="198.81640625" style="367" customWidth="1"/>
    <col min="5" max="5" width="3.1796875" style="367" customWidth="1"/>
    <col min="6" max="16384" width="9.1796875" style="367"/>
  </cols>
  <sheetData>
    <row r="2" spans="2:4" ht="21" customHeight="1" x14ac:dyDescent="0.35">
      <c r="B2" s="375" t="s">
        <v>207</v>
      </c>
      <c r="C2" s="376"/>
      <c r="D2" s="377"/>
    </row>
    <row r="3" spans="2:4" ht="14.5" x14ac:dyDescent="0.35">
      <c r="B3" s="373" t="s">
        <v>137</v>
      </c>
      <c r="C3" s="373"/>
      <c r="D3" s="374"/>
    </row>
    <row r="4" spans="2:4" ht="14.5" x14ac:dyDescent="0.35">
      <c r="B4" s="373" t="s">
        <v>138</v>
      </c>
      <c r="C4" s="373"/>
      <c r="D4" s="374"/>
    </row>
    <row r="5" spans="2:4" ht="14.5" x14ac:dyDescent="0.35">
      <c r="B5" s="22"/>
      <c r="C5" s="378" t="s">
        <v>149</v>
      </c>
      <c r="D5" s="379"/>
    </row>
    <row r="6" spans="2:4" ht="14.5" x14ac:dyDescent="0.35">
      <c r="B6" s="22"/>
      <c r="C6" s="378" t="s">
        <v>152</v>
      </c>
      <c r="D6" s="379"/>
    </row>
    <row r="7" spans="2:4" ht="14.5" x14ac:dyDescent="0.35">
      <c r="B7" s="373" t="s">
        <v>177</v>
      </c>
      <c r="C7" s="373"/>
      <c r="D7" s="374"/>
    </row>
    <row r="8" spans="2:4" ht="15" customHeight="1" x14ac:dyDescent="0.35">
      <c r="B8" s="22"/>
      <c r="C8" s="378" t="s">
        <v>165</v>
      </c>
      <c r="D8" s="379"/>
    </row>
    <row r="9" spans="2:4" ht="15" customHeight="1" x14ac:dyDescent="0.35">
      <c r="B9" s="22"/>
      <c r="C9" s="378" t="s">
        <v>134</v>
      </c>
      <c r="D9" s="379"/>
    </row>
    <row r="10" spans="2:4" ht="14.5" x14ac:dyDescent="0.35">
      <c r="B10" s="380" t="s">
        <v>178</v>
      </c>
      <c r="C10" s="380"/>
      <c r="D10" s="381"/>
    </row>
    <row r="11" spans="2:4" ht="14.5" x14ac:dyDescent="0.35">
      <c r="B11" s="22"/>
      <c r="C11" s="382" t="s">
        <v>180</v>
      </c>
      <c r="D11" s="383"/>
    </row>
    <row r="12" spans="2:4" ht="14.5" x14ac:dyDescent="0.35">
      <c r="B12" s="22"/>
      <c r="C12" s="382" t="s">
        <v>181</v>
      </c>
      <c r="D12" s="383"/>
    </row>
    <row r="13" spans="2:4" ht="14.5" x14ac:dyDescent="0.35">
      <c r="B13" s="368"/>
      <c r="C13" s="384" t="s">
        <v>182</v>
      </c>
      <c r="D13" s="385"/>
    </row>
    <row r="14" spans="2:4" ht="14.5" x14ac:dyDescent="0.35">
      <c r="B14" s="380" t="s">
        <v>206</v>
      </c>
      <c r="C14" s="380"/>
      <c r="D14" s="381"/>
    </row>
    <row r="15" spans="2:4" ht="14.5" x14ac:dyDescent="0.35">
      <c r="B15" s="22"/>
      <c r="C15" s="382" t="s">
        <v>179</v>
      </c>
      <c r="D15" s="383"/>
    </row>
    <row r="16" spans="2:4" ht="14.5" x14ac:dyDescent="0.35">
      <c r="B16" s="22"/>
      <c r="C16" s="382" t="s">
        <v>183</v>
      </c>
      <c r="D16" s="383"/>
    </row>
    <row r="17" spans="2:4" ht="14.5" x14ac:dyDescent="0.35">
      <c r="B17" s="368"/>
      <c r="C17" s="384" t="s">
        <v>184</v>
      </c>
      <c r="D17" s="385"/>
    </row>
    <row r="18" spans="2:4" ht="14.5" x14ac:dyDescent="0.35">
      <c r="B18" s="380" t="s">
        <v>185</v>
      </c>
      <c r="C18" s="380"/>
      <c r="D18" s="381"/>
    </row>
    <row r="19" spans="2:4" ht="14.5" x14ac:dyDescent="0.35">
      <c r="B19" s="22"/>
      <c r="C19" s="382" t="s">
        <v>205</v>
      </c>
      <c r="D19" s="383"/>
    </row>
    <row r="20" spans="2:4" ht="14.5" x14ac:dyDescent="0.35">
      <c r="B20" s="22"/>
      <c r="C20" s="382" t="s">
        <v>204</v>
      </c>
      <c r="D20" s="383"/>
    </row>
    <row r="21" spans="2:4" ht="14.5" x14ac:dyDescent="0.35">
      <c r="B21" s="368"/>
      <c r="C21" s="384" t="s">
        <v>203</v>
      </c>
      <c r="D21" s="385"/>
    </row>
    <row r="22" spans="2:4" ht="14.5" x14ac:dyDescent="0.35">
      <c r="B22" s="373" t="s">
        <v>189</v>
      </c>
      <c r="C22" s="373"/>
      <c r="D22" s="374"/>
    </row>
    <row r="23" spans="2:4" ht="14.5" x14ac:dyDescent="0.35">
      <c r="B23" s="22"/>
      <c r="C23" s="378" t="s">
        <v>195</v>
      </c>
      <c r="D23" s="379"/>
    </row>
    <row r="24" spans="2:4" ht="14.5" x14ac:dyDescent="0.35">
      <c r="B24" s="22"/>
      <c r="C24" s="378" t="s">
        <v>191</v>
      </c>
      <c r="D24" s="379"/>
    </row>
    <row r="25" spans="2:4" ht="14.5" x14ac:dyDescent="0.35">
      <c r="B25" s="22"/>
      <c r="C25" s="378" t="s">
        <v>202</v>
      </c>
      <c r="D25" s="379"/>
    </row>
    <row r="26" spans="2:4" ht="14.5" x14ac:dyDescent="0.35">
      <c r="B26" s="373" t="s">
        <v>37</v>
      </c>
      <c r="C26" s="373"/>
      <c r="D26" s="374"/>
    </row>
  </sheetData>
  <mergeCells count="25">
    <mergeCell ref="B18:D18"/>
    <mergeCell ref="C19:D19"/>
    <mergeCell ref="C20:D20"/>
    <mergeCell ref="C17:D17"/>
    <mergeCell ref="C21:D21"/>
    <mergeCell ref="C12:D12"/>
    <mergeCell ref="B14:D14"/>
    <mergeCell ref="C15:D15"/>
    <mergeCell ref="C16:D16"/>
    <mergeCell ref="C13:D13"/>
    <mergeCell ref="B26:D26"/>
    <mergeCell ref="B2:D2"/>
    <mergeCell ref="B3:D3"/>
    <mergeCell ref="B22:D22"/>
    <mergeCell ref="C23:D23"/>
    <mergeCell ref="C24:D24"/>
    <mergeCell ref="C25:D25"/>
    <mergeCell ref="B4:D4"/>
    <mergeCell ref="C5:D5"/>
    <mergeCell ref="C6:D6"/>
    <mergeCell ref="C8:D8"/>
    <mergeCell ref="C9:D9"/>
    <mergeCell ref="B7:D7"/>
    <mergeCell ref="B10:D10"/>
    <mergeCell ref="C11:D11"/>
  </mergeCells>
  <hyperlinks>
    <hyperlink ref="B3:D3" location="'Table 1'!A1" display="Table 1: Student ICR Loan Outlay &amp; Repayments Balance Sheet: Financial Years 2013-14 to 2019-20: Amounts (£m)" xr:uid="{32F52C2F-F774-405B-BB2D-BC80F1AA2535}"/>
    <hyperlink ref="B22:D22" location="'Table 5'!A1" display="'Table 5'!A1" xr:uid="{607D1905-06AD-46B7-8DC9-DD43BD5773EB}"/>
    <hyperlink ref="C23:D23" location="'Table 5'!A1" display="'Table 5'!A1" xr:uid="{562A5311-F0D5-4CCB-A1C3-05963A286F2E}"/>
    <hyperlink ref="C24:D24" location="'Table 5'!A1" display="'Table 5'!A1" xr:uid="{143F9ABB-05DF-4201-A090-7C19C3D44726}"/>
    <hyperlink ref="C25:D25" location="'Table 5'!A1" display="'Table 5'!A1" xr:uid="{F2158587-429B-4E2D-BDAA-410CC8C7E9B3}"/>
    <hyperlink ref="B26:D26" location="Footnotes!A1" display="Footnotes!A1" xr:uid="{009B14A5-13B2-4027-8BFB-A72FAF54D4BE}"/>
    <hyperlink ref="B4:D4" location="'Table 2'!A1" display="'Table 2'!A1" xr:uid="{9D687B3B-7C58-4593-8A04-D76BB7DFDAD0}"/>
    <hyperlink ref="C5:D5" location="'Table 2'!A1" display="'Table 2'!A1" xr:uid="{1BE905E2-1EBF-4853-9C6B-7153944E2AFC}"/>
    <hyperlink ref="C6:D6" location="'Table 2'!A1" display="'Table 2'!A1" xr:uid="{D4536A81-5FE0-43FA-8491-DD2FCDF6F7BC}"/>
    <hyperlink ref="B7:D7" location="'Table 3 (i)'!A1" display="Table 3: ICR Student Loans Borrowers by Repayment Cohort and Repayment Status [7][13][14]" xr:uid="{D2B1C978-280D-4A4A-A3EA-F1AF1373EDF2}"/>
    <hyperlink ref="C8:D8" location="'Table 3 (i)'!A1" display="Table 3 (i): Scotland &amp; EU: Number of ICR Student Loans Borrowers (000s)" xr:uid="{74117934-D991-4FAD-A094-09FFD27E3A7B}"/>
    <hyperlink ref="C9:D9" location="'Table 3 (ii)'!A1" display="Table 3 (ii): Scotland &amp; EU: Percentage of ICR Student Loans borrowers (%)" xr:uid="{FC5BC96C-B08F-4269-9AAE-9E83C4F4BE73}"/>
    <hyperlink ref="B10:D10" location="'Table 4A'!A1" display="'Table 4A'!A1" xr:uid="{EC9622CE-8806-481E-B18D-9B2D26FDEB83}"/>
    <hyperlink ref="C11:D11" location="'Table 4A'!A1" display="'Table 4A'!A1" xr:uid="{4A66CD5F-0DC7-4FB3-8272-242741A684E2}"/>
    <hyperlink ref="C12:D12" location="'Table 4A'!A1" display="'Table 4A'!A1" xr:uid="{633F6BD8-2C13-4938-A3D4-1D015B4C9483}"/>
    <hyperlink ref="C13:D13" location="'Table 4A'!A1" display="'Table 4A'!A1" xr:uid="{D3F380AF-D926-4520-94B8-D14405FD8A9A}"/>
    <hyperlink ref="B14:D14" location="'Table 4B'!A1" display="'Table 4B'!A1" xr:uid="{B79E1788-F8C3-4CEA-BF31-E0E6079C1360}"/>
    <hyperlink ref="C15:D15" location="'Table 4B'!A1" display="'Table 4B'!A1" xr:uid="{85A41C7D-426F-4650-BE63-E39309F7B77D}"/>
    <hyperlink ref="C16:D16" location="'Table 4B'!A1" display="'Table 4B'!A1" xr:uid="{36797FE2-3A8E-4BE0-A24A-A794EB90DFA2}"/>
    <hyperlink ref="C17:D17" location="'Table 4B'!A1" display="'Table 4B'!A1" xr:uid="{A5575EC0-83EB-4FC3-B389-006FC3C51973}"/>
    <hyperlink ref="B18:D18" location="'Table 4C'!A1" display="'Table 4C'!A1" xr:uid="{E2383853-D252-44CF-85F5-654423FB8080}"/>
    <hyperlink ref="C19:D19" location="'Table 4C'!A1" display="'Table 4C'!A1" xr:uid="{FB49B094-6D28-4700-B105-4C0A18765230}"/>
    <hyperlink ref="C20:D20" location="'Table 4C'!A1" display="'Table 4C'!A1" xr:uid="{A54A8C3C-E110-4FAA-A811-A4D86FCE5D76}"/>
    <hyperlink ref="C21:D21" location="'Table 4C'!A1" display="'Table 4C'!A1" xr:uid="{290704BA-7541-428C-82A3-A54BB6AA881E}"/>
  </hyperlinks>
  <pageMargins left="0.7" right="0.7" top="0.75" bottom="0.75" header="0.3" footer="0.3"/>
  <pageSetup paperSize="9" scale="6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7D54BC-C6B4-4BAF-8884-A0BD4D523A94}">
  <sheetPr>
    <tabColor rgb="FF3D6497"/>
    <pageSetUpPr fitToPage="1"/>
  </sheetPr>
  <dimension ref="B1:T69"/>
  <sheetViews>
    <sheetView showGridLines="0" zoomScaleNormal="100" zoomScaleSheetLayoutView="85" workbookViewId="0"/>
  </sheetViews>
  <sheetFormatPr defaultColWidth="9.1796875" defaultRowHeight="15" customHeight="1" x14ac:dyDescent="0.35"/>
  <cols>
    <col min="1" max="1" width="1.7265625" style="262" customWidth="1"/>
    <col min="2" max="2" width="4" style="262" customWidth="1"/>
    <col min="3" max="3" width="62.81640625" style="262" customWidth="1"/>
    <col min="4" max="4" width="12.26953125" style="302" customWidth="1"/>
    <col min="5" max="5" width="2.453125" style="300" bestFit="1" customWidth="1"/>
    <col min="6" max="6" width="12.26953125" style="302" customWidth="1"/>
    <col min="7" max="7" width="2.453125" style="300" bestFit="1" customWidth="1"/>
    <col min="8" max="8" width="12.26953125" style="302" customWidth="1"/>
    <col min="9" max="9" width="2.453125" style="300" bestFit="1" customWidth="1"/>
    <col min="10" max="10" width="12.26953125" style="302" customWidth="1"/>
    <col min="11" max="11" width="2.453125" style="300" bestFit="1" customWidth="1"/>
    <col min="12" max="12" width="12.26953125" style="302" customWidth="1"/>
    <col min="13" max="13" width="2.453125" style="300" bestFit="1" customWidth="1"/>
    <col min="14" max="15" width="14.81640625" style="303" customWidth="1"/>
    <col min="16" max="17" width="14" style="303" customWidth="1"/>
    <col min="18" max="18" width="3" style="262" customWidth="1"/>
    <col min="19" max="19" width="28.1796875" style="262" customWidth="1"/>
    <col min="20" max="16384" width="9.1796875" style="262"/>
  </cols>
  <sheetData>
    <row r="1" spans="2:20" s="197" customFormat="1" ht="15" customHeight="1" x14ac:dyDescent="0.35">
      <c r="B1" s="266" t="s">
        <v>139</v>
      </c>
      <c r="C1" s="266"/>
      <c r="D1" s="266"/>
      <c r="E1" s="266"/>
      <c r="F1" s="266"/>
      <c r="G1" s="266"/>
      <c r="H1" s="266"/>
      <c r="I1" s="266"/>
      <c r="J1" s="266"/>
      <c r="K1" s="266"/>
      <c r="L1" s="266"/>
      <c r="M1" s="266"/>
      <c r="N1" s="266"/>
      <c r="O1" s="266"/>
      <c r="P1" s="266"/>
      <c r="Q1" s="266"/>
    </row>
    <row r="2" spans="2:20" s="5" customFormat="1" ht="14.5" x14ac:dyDescent="0.35">
      <c r="B2" s="410" t="s">
        <v>26</v>
      </c>
      <c r="C2" s="410"/>
      <c r="D2" s="410"/>
      <c r="E2" s="410"/>
      <c r="F2" s="410"/>
      <c r="G2" s="410"/>
      <c r="H2" s="410"/>
      <c r="I2" s="410"/>
      <c r="J2" s="410"/>
      <c r="K2" s="410"/>
      <c r="L2" s="410"/>
      <c r="M2" s="410"/>
      <c r="N2" s="410"/>
      <c r="O2" s="410"/>
      <c r="P2" s="410"/>
      <c r="Q2" s="410"/>
      <c r="R2" s="267"/>
      <c r="S2" s="267"/>
      <c r="T2" s="267"/>
    </row>
    <row r="3" spans="2:20" s="197" customFormat="1" ht="15" customHeight="1" x14ac:dyDescent="0.35">
      <c r="B3" s="411" t="s">
        <v>140</v>
      </c>
      <c r="C3" s="411"/>
      <c r="D3" s="193"/>
      <c r="E3" s="193"/>
      <c r="F3" s="193"/>
      <c r="G3" s="193"/>
      <c r="H3" s="193"/>
      <c r="I3" s="193"/>
      <c r="J3" s="193"/>
      <c r="K3" s="193"/>
      <c r="L3" s="193"/>
      <c r="M3" s="296"/>
      <c r="N3" s="297"/>
      <c r="O3" s="297"/>
      <c r="P3" s="297"/>
      <c r="Q3" s="297"/>
    </row>
    <row r="4" spans="2:20" ht="15" customHeight="1" x14ac:dyDescent="0.35">
      <c r="C4" s="298"/>
      <c r="D4" s="299"/>
      <c r="F4" s="299"/>
      <c r="H4" s="301"/>
      <c r="J4" s="301"/>
      <c r="P4" s="304"/>
      <c r="Q4" s="304" t="s">
        <v>99</v>
      </c>
    </row>
    <row r="5" spans="2:20" s="3" customFormat="1" ht="6" customHeight="1" thickBot="1" x14ac:dyDescent="0.4">
      <c r="D5" s="48"/>
      <c r="E5" s="305"/>
      <c r="F5" s="306"/>
      <c r="G5" s="305"/>
      <c r="H5" s="48"/>
      <c r="I5" s="305"/>
      <c r="J5" s="48"/>
      <c r="K5" s="305"/>
      <c r="L5" s="48"/>
      <c r="M5" s="305"/>
      <c r="N5" s="48"/>
      <c r="O5" s="48"/>
    </row>
    <row r="6" spans="2:20" s="3" customFormat="1" ht="21.75" customHeight="1" x14ac:dyDescent="0.35">
      <c r="B6" s="412" t="s">
        <v>141</v>
      </c>
      <c r="C6" s="413"/>
      <c r="D6" s="416" t="s">
        <v>0</v>
      </c>
      <c r="E6" s="417"/>
      <c r="F6" s="416" t="s">
        <v>1</v>
      </c>
      <c r="G6" s="417"/>
      <c r="H6" s="416" t="s">
        <v>2</v>
      </c>
      <c r="I6" s="417"/>
      <c r="J6" s="416" t="s">
        <v>3</v>
      </c>
      <c r="K6" s="417"/>
      <c r="L6" s="416" t="s">
        <v>4</v>
      </c>
      <c r="M6" s="417"/>
      <c r="N6" s="420" t="s">
        <v>5</v>
      </c>
      <c r="O6" s="189" t="s">
        <v>6</v>
      </c>
      <c r="P6" s="420" t="s">
        <v>72</v>
      </c>
      <c r="Q6" s="182" t="s">
        <v>103</v>
      </c>
    </row>
    <row r="7" spans="2:20" s="3" customFormat="1" ht="16.5" customHeight="1" x14ac:dyDescent="0.35">
      <c r="B7" s="414"/>
      <c r="C7" s="415"/>
      <c r="D7" s="418"/>
      <c r="E7" s="419"/>
      <c r="F7" s="418"/>
      <c r="G7" s="419"/>
      <c r="H7" s="418"/>
      <c r="I7" s="419"/>
      <c r="J7" s="418"/>
      <c r="K7" s="419"/>
      <c r="L7" s="418"/>
      <c r="M7" s="419"/>
      <c r="N7" s="421"/>
      <c r="O7" s="307" t="s">
        <v>101</v>
      </c>
      <c r="P7" s="421"/>
      <c r="Q7" s="183" t="s">
        <v>121</v>
      </c>
    </row>
    <row r="8" spans="2:20" s="3" customFormat="1" ht="15" customHeight="1" x14ac:dyDescent="0.35">
      <c r="B8" s="308" t="s">
        <v>7</v>
      </c>
      <c r="C8" s="309"/>
      <c r="D8" s="310"/>
      <c r="E8" s="311"/>
      <c r="F8" s="312"/>
      <c r="G8" s="313"/>
      <c r="H8" s="314"/>
      <c r="I8" s="313"/>
      <c r="J8" s="312"/>
      <c r="K8" s="315"/>
      <c r="L8" s="314"/>
      <c r="M8" s="315"/>
      <c r="N8" s="316"/>
      <c r="O8" s="316"/>
      <c r="P8" s="316"/>
      <c r="Q8" s="316"/>
    </row>
    <row r="9" spans="2:20" s="3" customFormat="1" ht="15" customHeight="1" x14ac:dyDescent="0.35">
      <c r="B9" s="390" t="s">
        <v>142</v>
      </c>
      <c r="C9" s="391"/>
      <c r="D9" s="317">
        <v>2747.9962479600008</v>
      </c>
      <c r="E9" s="318"/>
      <c r="F9" s="319">
        <v>3099.9028814200001</v>
      </c>
      <c r="G9" s="318"/>
      <c r="H9" s="317">
        <v>3537.4173729599993</v>
      </c>
      <c r="I9" s="318"/>
      <c r="J9" s="319">
        <v>3993.1316711200002</v>
      </c>
      <c r="K9" s="320"/>
      <c r="L9" s="317">
        <v>4477.3879406800006</v>
      </c>
      <c r="M9" s="320"/>
      <c r="N9" s="321">
        <v>4979.8905439299997</v>
      </c>
      <c r="O9" s="321">
        <v>5515.0328319899982</v>
      </c>
      <c r="P9" s="321">
        <v>5957.5302239500006</v>
      </c>
      <c r="Q9" s="321">
        <v>6454.4536935399992</v>
      </c>
    </row>
    <row r="10" spans="2:20" s="3" customFormat="1" ht="15" customHeight="1" x14ac:dyDescent="0.35">
      <c r="B10" s="424" t="s">
        <v>35</v>
      </c>
      <c r="C10" s="425"/>
      <c r="D10" s="322" t="s">
        <v>73</v>
      </c>
      <c r="E10" s="323"/>
      <c r="F10" s="322" t="s">
        <v>73</v>
      </c>
      <c r="G10" s="323"/>
      <c r="H10" s="322" t="s">
        <v>73</v>
      </c>
      <c r="I10" s="323"/>
      <c r="J10" s="322" t="s">
        <v>73</v>
      </c>
      <c r="K10" s="323"/>
      <c r="L10" s="322" t="s">
        <v>73</v>
      </c>
      <c r="M10" s="323"/>
      <c r="N10" s="324" t="s">
        <v>73</v>
      </c>
      <c r="O10" s="324" t="s">
        <v>73</v>
      </c>
      <c r="P10" s="324" t="s">
        <v>73</v>
      </c>
      <c r="Q10" s="324" t="s">
        <v>73</v>
      </c>
    </row>
    <row r="11" spans="2:20" s="3" customFormat="1" ht="15" customHeight="1" x14ac:dyDescent="0.35">
      <c r="B11" s="426" t="s">
        <v>8</v>
      </c>
      <c r="C11" s="427"/>
      <c r="D11" s="325">
        <v>2747.9962479600008</v>
      </c>
      <c r="E11" s="326"/>
      <c r="F11" s="327">
        <v>3099.9028814200001</v>
      </c>
      <c r="G11" s="326"/>
      <c r="H11" s="325">
        <v>3537.4173729599993</v>
      </c>
      <c r="I11" s="326"/>
      <c r="J11" s="327">
        <v>3993.1316711200002</v>
      </c>
      <c r="K11" s="328"/>
      <c r="L11" s="325">
        <v>4477.3879406800006</v>
      </c>
      <c r="M11" s="328"/>
      <c r="N11" s="329">
        <v>4979.8905439299997</v>
      </c>
      <c r="O11" s="329">
        <v>5515.0328319899982</v>
      </c>
      <c r="P11" s="329">
        <v>5957.5302239500006</v>
      </c>
      <c r="Q11" s="329">
        <v>6454.4536935399992</v>
      </c>
    </row>
    <row r="12" spans="2:20" s="3" customFormat="1" ht="15" customHeight="1" x14ac:dyDescent="0.35">
      <c r="B12" s="392"/>
      <c r="C12" s="393"/>
      <c r="D12" s="322"/>
      <c r="E12" s="323"/>
      <c r="F12" s="330"/>
      <c r="G12" s="323"/>
      <c r="H12" s="322"/>
      <c r="I12" s="323"/>
      <c r="J12" s="330"/>
      <c r="K12" s="331"/>
      <c r="L12" s="322"/>
      <c r="M12" s="331"/>
      <c r="N12" s="324"/>
      <c r="O12" s="324"/>
      <c r="P12" s="324"/>
      <c r="Q12" s="324"/>
    </row>
    <row r="13" spans="2:20" s="3" customFormat="1" ht="15" customHeight="1" x14ac:dyDescent="0.35">
      <c r="B13" s="399" t="s">
        <v>9</v>
      </c>
      <c r="C13" s="400"/>
      <c r="D13" s="322"/>
      <c r="E13" s="323"/>
      <c r="F13" s="330"/>
      <c r="G13" s="323"/>
      <c r="H13" s="322"/>
      <c r="I13" s="323"/>
      <c r="J13" s="330"/>
      <c r="K13" s="331"/>
      <c r="L13" s="322"/>
      <c r="M13" s="331"/>
      <c r="N13" s="324"/>
      <c r="O13" s="324"/>
      <c r="P13" s="324"/>
      <c r="Q13" s="324"/>
    </row>
    <row r="14" spans="2:20" s="41" customFormat="1" ht="15" customHeight="1" x14ac:dyDescent="0.35">
      <c r="B14" s="399" t="s">
        <v>143</v>
      </c>
      <c r="C14" s="400"/>
      <c r="D14" s="332">
        <v>436.27724308000001</v>
      </c>
      <c r="E14" s="333"/>
      <c r="F14" s="334">
        <v>516.17379129999995</v>
      </c>
      <c r="G14" s="333"/>
      <c r="H14" s="332">
        <v>548.34157294999989</v>
      </c>
      <c r="I14" s="333"/>
      <c r="J14" s="334">
        <v>576.80079319000004</v>
      </c>
      <c r="K14" s="335"/>
      <c r="L14" s="332">
        <v>599.11873885</v>
      </c>
      <c r="M14" s="335"/>
      <c r="N14" s="336">
        <v>615.03967734000014</v>
      </c>
      <c r="O14" s="336">
        <v>623.17412144000014</v>
      </c>
      <c r="P14" s="336">
        <v>627.63157082000009</v>
      </c>
      <c r="Q14" s="336">
        <v>614.03819672999998</v>
      </c>
    </row>
    <row r="15" spans="2:20" s="337" customFormat="1" ht="15" customHeight="1" x14ac:dyDescent="0.35">
      <c r="B15" s="403" t="s">
        <v>10</v>
      </c>
      <c r="C15" s="404"/>
      <c r="D15" s="322">
        <v>409.24246407999999</v>
      </c>
      <c r="E15" s="323"/>
      <c r="F15" s="330">
        <v>485.23552430000001</v>
      </c>
      <c r="G15" s="323"/>
      <c r="H15" s="322">
        <v>514.72592394999992</v>
      </c>
      <c r="I15" s="323"/>
      <c r="J15" s="330">
        <v>539.40907119000008</v>
      </c>
      <c r="K15" s="331"/>
      <c r="L15" s="322">
        <v>546.98064884999997</v>
      </c>
      <c r="M15" s="331"/>
      <c r="N15" s="324">
        <v>557.20904134000011</v>
      </c>
      <c r="O15" s="324">
        <v>560.89697844000011</v>
      </c>
      <c r="P15" s="324">
        <v>562.38071582000009</v>
      </c>
      <c r="Q15" s="324">
        <v>555.94621172999996</v>
      </c>
    </row>
    <row r="16" spans="2:20" s="337" customFormat="1" ht="15" customHeight="1" x14ac:dyDescent="0.35">
      <c r="B16" s="403" t="s">
        <v>11</v>
      </c>
      <c r="C16" s="404"/>
      <c r="D16" s="322">
        <v>27.025458999999998</v>
      </c>
      <c r="E16" s="323"/>
      <c r="F16" s="330">
        <v>30.934206999999997</v>
      </c>
      <c r="G16" s="323"/>
      <c r="H16" s="322">
        <v>33.613648999999995</v>
      </c>
      <c r="I16" s="323"/>
      <c r="J16" s="330">
        <v>37.391722000000001</v>
      </c>
      <c r="K16" s="331"/>
      <c r="L16" s="322">
        <v>52.138090000000005</v>
      </c>
      <c r="M16" s="331"/>
      <c r="N16" s="324">
        <v>57.830635999999998</v>
      </c>
      <c r="O16" s="324">
        <v>62.277142999999995</v>
      </c>
      <c r="P16" s="324">
        <v>65.250855000000001</v>
      </c>
      <c r="Q16" s="324">
        <v>58.091985000000001</v>
      </c>
    </row>
    <row r="17" spans="2:19" s="3" customFormat="1" ht="15" customHeight="1" x14ac:dyDescent="0.35">
      <c r="B17" s="392"/>
      <c r="C17" s="393"/>
      <c r="D17" s="322"/>
      <c r="E17" s="323"/>
      <c r="F17" s="330"/>
      <c r="G17" s="323"/>
      <c r="H17" s="322"/>
      <c r="I17" s="323"/>
      <c r="J17" s="330"/>
      <c r="K17" s="331"/>
      <c r="L17" s="332"/>
      <c r="M17" s="331"/>
      <c r="N17" s="336"/>
      <c r="O17" s="336"/>
      <c r="P17" s="336"/>
      <c r="Q17" s="336"/>
    </row>
    <row r="18" spans="2:19" s="41" customFormat="1" ht="15" customHeight="1" x14ac:dyDescent="0.35">
      <c r="B18" s="422" t="s">
        <v>148</v>
      </c>
      <c r="C18" s="423"/>
      <c r="D18" s="332">
        <v>40.055009430000005</v>
      </c>
      <c r="E18" s="333"/>
      <c r="F18" s="334">
        <v>50.084665779999995</v>
      </c>
      <c r="G18" s="333"/>
      <c r="H18" s="332">
        <v>42.829733679999997</v>
      </c>
      <c r="I18" s="333"/>
      <c r="J18" s="334">
        <v>43.288209839999993</v>
      </c>
      <c r="K18" s="335"/>
      <c r="L18" s="332">
        <v>52.512775140000002</v>
      </c>
      <c r="M18" s="335"/>
      <c r="N18" s="336">
        <v>75.197645569999978</v>
      </c>
      <c r="O18" s="336">
        <v>137.00688817000002</v>
      </c>
      <c r="P18" s="336">
        <v>69.901952670000014</v>
      </c>
      <c r="Q18" s="336">
        <v>74.784540299999989</v>
      </c>
    </row>
    <row r="19" spans="2:19" s="41" customFormat="1" ht="15" customHeight="1" x14ac:dyDescent="0.35">
      <c r="B19" s="392"/>
      <c r="C19" s="393"/>
      <c r="D19" s="332"/>
      <c r="E19" s="333"/>
      <c r="F19" s="334"/>
      <c r="G19" s="333"/>
      <c r="H19" s="332"/>
      <c r="I19" s="333"/>
      <c r="J19" s="334"/>
      <c r="K19" s="335"/>
      <c r="L19" s="332"/>
      <c r="M19" s="335"/>
      <c r="N19" s="336"/>
      <c r="O19" s="336"/>
      <c r="P19" s="336"/>
      <c r="Q19" s="336"/>
    </row>
    <row r="20" spans="2:19" s="41" customFormat="1" ht="15" customHeight="1" x14ac:dyDescent="0.35">
      <c r="B20" s="399" t="s">
        <v>144</v>
      </c>
      <c r="C20" s="400"/>
      <c r="D20" s="322" t="s">
        <v>73</v>
      </c>
      <c r="E20" s="323"/>
      <c r="F20" s="322" t="s">
        <v>73</v>
      </c>
      <c r="G20" s="323"/>
      <c r="H20" s="322" t="s">
        <v>73</v>
      </c>
      <c r="I20" s="323"/>
      <c r="J20" s="322" t="s">
        <v>73</v>
      </c>
      <c r="K20" s="323"/>
      <c r="L20" s="322" t="s">
        <v>73</v>
      </c>
      <c r="M20" s="323"/>
      <c r="N20" s="324" t="s">
        <v>73</v>
      </c>
      <c r="O20" s="324" t="s">
        <v>73</v>
      </c>
      <c r="P20" s="324" t="s">
        <v>73</v>
      </c>
      <c r="Q20" s="324" t="s">
        <v>73</v>
      </c>
    </row>
    <row r="21" spans="2:19" s="41" customFormat="1" ht="15" customHeight="1" x14ac:dyDescent="0.35">
      <c r="B21" s="392"/>
      <c r="C21" s="393"/>
      <c r="D21" s="332"/>
      <c r="E21" s="333"/>
      <c r="F21" s="334"/>
      <c r="G21" s="333"/>
      <c r="H21" s="332"/>
      <c r="I21" s="333"/>
      <c r="J21" s="334"/>
      <c r="K21" s="335"/>
      <c r="L21" s="332"/>
      <c r="M21" s="335"/>
      <c r="N21" s="336"/>
      <c r="O21" s="336"/>
      <c r="P21" s="336"/>
      <c r="Q21" s="336"/>
    </row>
    <row r="22" spans="2:19" s="41" customFormat="1" ht="15" customHeight="1" x14ac:dyDescent="0.35">
      <c r="B22" s="399" t="s">
        <v>12</v>
      </c>
      <c r="C22" s="400"/>
      <c r="D22" s="322" t="s">
        <v>73</v>
      </c>
      <c r="E22" s="323"/>
      <c r="F22" s="322" t="s">
        <v>73</v>
      </c>
      <c r="G22" s="323"/>
      <c r="H22" s="322" t="s">
        <v>73</v>
      </c>
      <c r="I22" s="323"/>
      <c r="J22" s="322" t="s">
        <v>73</v>
      </c>
      <c r="K22" s="323"/>
      <c r="L22" s="322" t="s">
        <v>73</v>
      </c>
      <c r="M22" s="323"/>
      <c r="N22" s="324" t="s">
        <v>73</v>
      </c>
      <c r="O22" s="324" t="s">
        <v>73</v>
      </c>
      <c r="P22" s="324" t="s">
        <v>73</v>
      </c>
      <c r="Q22" s="336">
        <v>8.983996000000001E-2</v>
      </c>
    </row>
    <row r="23" spans="2:19" s="3" customFormat="1" ht="15" customHeight="1" x14ac:dyDescent="0.35">
      <c r="B23" s="392"/>
      <c r="C23" s="393"/>
      <c r="D23" s="332"/>
      <c r="E23" s="333"/>
      <c r="F23" s="334"/>
      <c r="G23" s="333"/>
      <c r="H23" s="332"/>
      <c r="I23" s="333"/>
      <c r="J23" s="334"/>
      <c r="K23" s="335"/>
      <c r="L23" s="332"/>
      <c r="M23" s="335"/>
      <c r="N23" s="336"/>
      <c r="O23" s="336"/>
      <c r="P23" s="336"/>
      <c r="Q23" s="336"/>
    </row>
    <row r="24" spans="2:19" s="3" customFormat="1" ht="15" customHeight="1" x14ac:dyDescent="0.35">
      <c r="B24" s="399" t="s">
        <v>13</v>
      </c>
      <c r="C24" s="400"/>
      <c r="D24" s="322"/>
      <c r="E24" s="323"/>
      <c r="F24" s="330"/>
      <c r="G24" s="323"/>
      <c r="H24" s="322"/>
      <c r="I24" s="323"/>
      <c r="J24" s="330"/>
      <c r="K24" s="331"/>
      <c r="L24" s="322"/>
      <c r="M24" s="331"/>
      <c r="N24" s="324"/>
      <c r="O24" s="324"/>
      <c r="P24" s="324"/>
      <c r="Q24" s="324"/>
    </row>
    <row r="25" spans="2:19" s="3" customFormat="1" ht="15" customHeight="1" x14ac:dyDescent="0.35">
      <c r="B25" s="399" t="s">
        <v>147</v>
      </c>
      <c r="C25" s="400"/>
      <c r="D25" s="332">
        <v>118.08067889000002</v>
      </c>
      <c r="E25" s="333" t="s">
        <v>108</v>
      </c>
      <c r="F25" s="334">
        <v>125.70893566000001</v>
      </c>
      <c r="G25" s="333" t="s">
        <v>108</v>
      </c>
      <c r="H25" s="332">
        <v>129.98799151999998</v>
      </c>
      <c r="I25" s="333" t="s">
        <v>108</v>
      </c>
      <c r="J25" s="334">
        <v>131.72233326000003</v>
      </c>
      <c r="K25" s="333" t="s">
        <v>108</v>
      </c>
      <c r="L25" s="332">
        <v>144.66090424000001</v>
      </c>
      <c r="M25" s="333" t="s">
        <v>108</v>
      </c>
      <c r="N25" s="336">
        <v>148.89946574000001</v>
      </c>
      <c r="O25" s="336">
        <v>311.94056275000003</v>
      </c>
      <c r="P25" s="336">
        <v>193.86928774</v>
      </c>
      <c r="Q25" s="336">
        <v>151.89828091000004</v>
      </c>
      <c r="R25" s="331"/>
    </row>
    <row r="26" spans="2:19" s="337" customFormat="1" ht="15" customHeight="1" x14ac:dyDescent="0.35">
      <c r="B26" s="406" t="s">
        <v>14</v>
      </c>
      <c r="C26" s="407"/>
      <c r="D26" s="322">
        <v>14.626934420000001</v>
      </c>
      <c r="E26" s="323"/>
      <c r="F26" s="330">
        <v>16.10315289</v>
      </c>
      <c r="G26" s="323"/>
      <c r="H26" s="322">
        <v>17.152907319999997</v>
      </c>
      <c r="I26" s="323"/>
      <c r="J26" s="330">
        <v>18.420675840000005</v>
      </c>
      <c r="K26" s="323"/>
      <c r="L26" s="322">
        <v>20.656777779999999</v>
      </c>
      <c r="M26" s="323"/>
      <c r="N26" s="324">
        <v>21.390010009999994</v>
      </c>
      <c r="O26" s="324">
        <v>25.46913554</v>
      </c>
      <c r="P26" s="324">
        <v>23.784486779999998</v>
      </c>
      <c r="Q26" s="324">
        <v>20.326879130000002</v>
      </c>
      <c r="R26" s="331"/>
    </row>
    <row r="27" spans="2:19" s="342" customFormat="1" ht="15" customHeight="1" x14ac:dyDescent="0.35">
      <c r="B27" s="401" t="s">
        <v>208</v>
      </c>
      <c r="C27" s="402"/>
      <c r="D27" s="338">
        <v>10.9</v>
      </c>
      <c r="E27" s="339"/>
      <c r="F27" s="340">
        <v>11.9</v>
      </c>
      <c r="G27" s="339"/>
      <c r="H27" s="338">
        <v>12.5</v>
      </c>
      <c r="I27" s="339"/>
      <c r="J27" s="340">
        <v>13.7</v>
      </c>
      <c r="K27" s="339"/>
      <c r="L27" s="338">
        <v>15.484874550000001</v>
      </c>
      <c r="M27" s="339"/>
      <c r="N27" s="341">
        <v>14.142674490000001</v>
      </c>
      <c r="O27" s="341">
        <v>17.59900064</v>
      </c>
      <c r="P27" s="341">
        <v>16.104822720000001</v>
      </c>
      <c r="Q27" s="341">
        <v>14.41889902</v>
      </c>
      <c r="S27" s="343"/>
    </row>
    <row r="28" spans="2:19" s="337" customFormat="1" ht="15" customHeight="1" x14ac:dyDescent="0.35">
      <c r="B28" s="344"/>
      <c r="C28" s="345"/>
      <c r="D28" s="322"/>
      <c r="E28" s="323"/>
      <c r="F28" s="330"/>
      <c r="G28" s="323"/>
      <c r="H28" s="322"/>
      <c r="I28" s="323"/>
      <c r="J28" s="330"/>
      <c r="K28" s="323"/>
      <c r="L28" s="322"/>
      <c r="M28" s="323"/>
      <c r="N28" s="324"/>
      <c r="O28" s="324"/>
      <c r="P28" s="324"/>
      <c r="Q28" s="324"/>
      <c r="S28" s="5"/>
    </row>
    <row r="29" spans="2:19" s="337" customFormat="1" ht="15" customHeight="1" x14ac:dyDescent="0.35">
      <c r="B29" s="394" t="s">
        <v>122</v>
      </c>
      <c r="C29" s="395"/>
      <c r="D29" s="322">
        <v>109.09032710000001</v>
      </c>
      <c r="E29" s="323" t="s">
        <v>108</v>
      </c>
      <c r="F29" s="330">
        <v>114.9596562</v>
      </c>
      <c r="G29" s="323" t="s">
        <v>108</v>
      </c>
      <c r="H29" s="322">
        <v>118.99625123999999</v>
      </c>
      <c r="I29" s="323" t="s">
        <v>108</v>
      </c>
      <c r="J29" s="330">
        <v>121.08102579</v>
      </c>
      <c r="K29" s="323" t="s">
        <v>108</v>
      </c>
      <c r="L29" s="322">
        <v>131.17232494000001</v>
      </c>
      <c r="M29" s="323" t="s">
        <v>108</v>
      </c>
      <c r="N29" s="324">
        <v>134.73115571000002</v>
      </c>
      <c r="O29" s="324">
        <v>292.63166840000002</v>
      </c>
      <c r="P29" s="324">
        <v>172.89174788</v>
      </c>
      <c r="Q29" s="324">
        <v>135.63235139000003</v>
      </c>
      <c r="R29" s="331"/>
    </row>
    <row r="30" spans="2:19" s="342" customFormat="1" ht="15" customHeight="1" x14ac:dyDescent="0.35">
      <c r="B30" s="408" t="s">
        <v>15</v>
      </c>
      <c r="C30" s="409"/>
      <c r="D30" s="338">
        <v>104.35326069</v>
      </c>
      <c r="E30" s="339"/>
      <c r="F30" s="340">
        <v>109.13127897999999</v>
      </c>
      <c r="G30" s="339"/>
      <c r="H30" s="338">
        <v>112.63049269</v>
      </c>
      <c r="I30" s="339"/>
      <c r="J30" s="340">
        <v>114.98419045999999</v>
      </c>
      <c r="K30" s="339"/>
      <c r="L30" s="338">
        <v>124.70572904000002</v>
      </c>
      <c r="M30" s="339"/>
      <c r="N30" s="341">
        <v>128.04912040000002</v>
      </c>
      <c r="O30" s="341">
        <v>283.70798429000001</v>
      </c>
      <c r="P30" s="341">
        <v>161.02322297000001</v>
      </c>
      <c r="Q30" s="341">
        <v>129.31511754000002</v>
      </c>
      <c r="R30" s="346"/>
    </row>
    <row r="31" spans="2:19" s="342" customFormat="1" ht="15" customHeight="1" x14ac:dyDescent="0.35">
      <c r="B31" s="408" t="s">
        <v>16</v>
      </c>
      <c r="C31" s="409"/>
      <c r="D31" s="338">
        <v>4.7370664100000015</v>
      </c>
      <c r="E31" s="339" t="s">
        <v>108</v>
      </c>
      <c r="F31" s="340">
        <v>5.8283772199999992</v>
      </c>
      <c r="G31" s="339" t="s">
        <v>108</v>
      </c>
      <c r="H31" s="338">
        <v>6.3657585499999998</v>
      </c>
      <c r="I31" s="339" t="s">
        <v>108</v>
      </c>
      <c r="J31" s="340">
        <v>6.0968353300000011</v>
      </c>
      <c r="K31" s="339" t="s">
        <v>108</v>
      </c>
      <c r="L31" s="338">
        <v>6.4665958999999997</v>
      </c>
      <c r="M31" s="339" t="s">
        <v>108</v>
      </c>
      <c r="N31" s="341">
        <v>6.682035309999999</v>
      </c>
      <c r="O31" s="341">
        <v>8.9236841099999982</v>
      </c>
      <c r="P31" s="341">
        <v>11.86852491</v>
      </c>
      <c r="Q31" s="341">
        <v>6.31723385</v>
      </c>
      <c r="R31" s="346"/>
      <c r="S31" s="224"/>
    </row>
    <row r="32" spans="2:19" s="337" customFormat="1" ht="15" customHeight="1" x14ac:dyDescent="0.35">
      <c r="B32" s="173"/>
      <c r="C32" s="174"/>
      <c r="D32" s="322"/>
      <c r="E32" s="323"/>
      <c r="F32" s="330"/>
      <c r="G32" s="323"/>
      <c r="H32" s="322"/>
      <c r="I32" s="323"/>
      <c r="J32" s="330"/>
      <c r="K32" s="323"/>
      <c r="L32" s="322"/>
      <c r="M32" s="323"/>
      <c r="N32" s="324"/>
      <c r="O32" s="324"/>
      <c r="P32" s="324"/>
      <c r="Q32" s="324"/>
      <c r="R32" s="331"/>
      <c r="S32" s="3"/>
    </row>
    <row r="33" spans="2:20" s="337" customFormat="1" ht="15" customHeight="1" x14ac:dyDescent="0.35">
      <c r="B33" s="392" t="s">
        <v>17</v>
      </c>
      <c r="C33" s="405"/>
      <c r="D33" s="347">
        <v>-5.6365826299999995</v>
      </c>
      <c r="E33" s="323"/>
      <c r="F33" s="347">
        <v>-5.3538734299999993</v>
      </c>
      <c r="G33" s="323"/>
      <c r="H33" s="347">
        <v>-6.1611670400000005</v>
      </c>
      <c r="I33" s="323"/>
      <c r="J33" s="347">
        <v>-7.7793683699999994</v>
      </c>
      <c r="K33" s="323"/>
      <c r="L33" s="347">
        <v>-7.1681984799999992</v>
      </c>
      <c r="M33" s="323"/>
      <c r="N33" s="347">
        <v>-7.2216999800000012</v>
      </c>
      <c r="O33" s="347">
        <v>-6.1602411899999998</v>
      </c>
      <c r="P33" s="347">
        <v>-2.8069469200000001</v>
      </c>
      <c r="Q33" s="348">
        <v>-4.0609496099999998</v>
      </c>
      <c r="R33" s="331"/>
    </row>
    <row r="34" spans="2:20" s="3" customFormat="1" ht="15" customHeight="1" x14ac:dyDescent="0.35">
      <c r="B34" s="392"/>
      <c r="C34" s="393"/>
      <c r="D34" s="322"/>
      <c r="E34" s="323"/>
      <c r="F34" s="330"/>
      <c r="G34" s="323"/>
      <c r="H34" s="322"/>
      <c r="I34" s="323"/>
      <c r="J34" s="330"/>
      <c r="K34" s="323"/>
      <c r="L34" s="322"/>
      <c r="M34" s="323"/>
      <c r="N34" s="324"/>
      <c r="O34" s="324"/>
      <c r="P34" s="324"/>
      <c r="Q34" s="324"/>
    </row>
    <row r="35" spans="2:20" s="3" customFormat="1" ht="15" customHeight="1" x14ac:dyDescent="0.35">
      <c r="B35" s="399" t="s">
        <v>146</v>
      </c>
      <c r="C35" s="400"/>
      <c r="D35" s="332">
        <v>6.3939424400000009</v>
      </c>
      <c r="E35" s="333"/>
      <c r="F35" s="334">
        <v>3.56971339</v>
      </c>
      <c r="G35" s="333"/>
      <c r="H35" s="332">
        <v>4.2296799999999992</v>
      </c>
      <c r="I35" s="333"/>
      <c r="J35" s="334">
        <v>4.3101946500000006</v>
      </c>
      <c r="K35" s="333"/>
      <c r="L35" s="332">
        <v>4.4781302999999992</v>
      </c>
      <c r="M35" s="333"/>
      <c r="N35" s="336">
        <v>6.4674678300000004</v>
      </c>
      <c r="O35" s="336">
        <v>5.7303698300000008</v>
      </c>
      <c r="P35" s="336">
        <v>7.0712457599999992</v>
      </c>
      <c r="Q35" s="336">
        <v>8.2204008599999998</v>
      </c>
    </row>
    <row r="36" spans="2:20" s="337" customFormat="1" ht="15" customHeight="1" x14ac:dyDescent="0.35">
      <c r="B36" s="392" t="s">
        <v>18</v>
      </c>
      <c r="C36" s="393"/>
      <c r="D36" s="322">
        <v>1.3464268400000001</v>
      </c>
      <c r="E36" s="323"/>
      <c r="F36" s="330">
        <v>1.5997474199999999</v>
      </c>
      <c r="G36" s="323"/>
      <c r="H36" s="322">
        <v>1.6814614800000003</v>
      </c>
      <c r="I36" s="323"/>
      <c r="J36" s="330">
        <v>1.6125307900000001</v>
      </c>
      <c r="K36" s="323"/>
      <c r="L36" s="322">
        <v>2.0538480800000003</v>
      </c>
      <c r="M36" s="323"/>
      <c r="N36" s="324">
        <v>1.7152162400000002</v>
      </c>
      <c r="O36" s="324">
        <v>1.8364485500000001</v>
      </c>
      <c r="P36" s="324">
        <v>1.9628457500000001</v>
      </c>
      <c r="Q36" s="324">
        <v>2.0456105199999999</v>
      </c>
    </row>
    <row r="37" spans="2:20" s="337" customFormat="1" ht="15" customHeight="1" x14ac:dyDescent="0.35">
      <c r="B37" s="392" t="s">
        <v>19</v>
      </c>
      <c r="C37" s="393"/>
      <c r="D37" s="322">
        <v>1.07084563</v>
      </c>
      <c r="E37" s="323"/>
      <c r="F37" s="330">
        <v>1.3451295100000003</v>
      </c>
      <c r="G37" s="323"/>
      <c r="H37" s="322">
        <v>2.1554973699999995</v>
      </c>
      <c r="I37" s="323"/>
      <c r="J37" s="330">
        <v>2.6134732000000001</v>
      </c>
      <c r="K37" s="323"/>
      <c r="L37" s="322">
        <v>2.2250259900000002</v>
      </c>
      <c r="M37" s="323"/>
      <c r="N37" s="324">
        <v>3.9655179700000005</v>
      </c>
      <c r="O37" s="324">
        <v>3.6206797000000002</v>
      </c>
      <c r="P37" s="324">
        <v>4.9118767099999996</v>
      </c>
      <c r="Q37" s="324">
        <v>6.0462372100000001</v>
      </c>
    </row>
    <row r="38" spans="2:20" s="337" customFormat="1" ht="15" customHeight="1" x14ac:dyDescent="0.35">
      <c r="B38" s="392" t="s">
        <v>20</v>
      </c>
      <c r="C38" s="393"/>
      <c r="D38" s="322">
        <v>5.5385300000000005E-2</v>
      </c>
      <c r="E38" s="323"/>
      <c r="F38" s="330">
        <v>7.4252270000000009E-2</v>
      </c>
      <c r="G38" s="323"/>
      <c r="H38" s="322">
        <v>0.15905090999999999</v>
      </c>
      <c r="I38" s="323"/>
      <c r="J38" s="330">
        <v>6.5249719999999997E-2</v>
      </c>
      <c r="K38" s="323"/>
      <c r="L38" s="322">
        <v>0.21645056000000001</v>
      </c>
      <c r="M38" s="323"/>
      <c r="N38" s="324">
        <v>0.15276948000000001</v>
      </c>
      <c r="O38" s="324">
        <v>6.2957849999999996E-2</v>
      </c>
      <c r="P38" s="324">
        <v>0.18353584000000001</v>
      </c>
      <c r="Q38" s="324">
        <v>0.13613932000000001</v>
      </c>
    </row>
    <row r="39" spans="2:20" s="337" customFormat="1" ht="15" customHeight="1" x14ac:dyDescent="0.35">
      <c r="B39" s="392" t="s">
        <v>21</v>
      </c>
      <c r="C39" s="393"/>
      <c r="D39" s="322">
        <v>3.9124416000000006</v>
      </c>
      <c r="E39" s="323"/>
      <c r="F39" s="330">
        <v>0.46277361</v>
      </c>
      <c r="G39" s="323"/>
      <c r="H39" s="322">
        <v>0.23378576000000001</v>
      </c>
      <c r="I39" s="323"/>
      <c r="J39" s="322" t="s">
        <v>73</v>
      </c>
      <c r="K39" s="323"/>
      <c r="L39" s="322" t="s">
        <v>73</v>
      </c>
      <c r="M39" s="323"/>
      <c r="N39" s="324">
        <v>0.55501439000000008</v>
      </c>
      <c r="O39" s="324">
        <v>9.202167E-2</v>
      </c>
      <c r="P39" s="322" t="s">
        <v>73</v>
      </c>
      <c r="Q39" s="324" t="s">
        <v>73</v>
      </c>
    </row>
    <row r="40" spans="2:20" s="337" customFormat="1" ht="15" customHeight="1" x14ac:dyDescent="0.35">
      <c r="B40" s="392" t="s">
        <v>133</v>
      </c>
      <c r="C40" s="393"/>
      <c r="D40" s="322" t="s">
        <v>73</v>
      </c>
      <c r="E40" s="323"/>
      <c r="F40" s="322" t="s">
        <v>73</v>
      </c>
      <c r="G40" s="323"/>
      <c r="H40" s="322" t="s">
        <v>73</v>
      </c>
      <c r="I40" s="323"/>
      <c r="J40" s="322" t="s">
        <v>73</v>
      </c>
      <c r="K40" s="323"/>
      <c r="L40" s="322" t="s">
        <v>73</v>
      </c>
      <c r="M40" s="323"/>
      <c r="N40" s="324">
        <v>7.8905290000000003E-2</v>
      </c>
      <c r="O40" s="324">
        <v>0.13098571000000001</v>
      </c>
      <c r="P40" s="322" t="s">
        <v>73</v>
      </c>
      <c r="Q40" s="324" t="s">
        <v>73</v>
      </c>
    </row>
    <row r="41" spans="2:20" s="337" customFormat="1" ht="15" customHeight="1" x14ac:dyDescent="0.35">
      <c r="B41" s="392" t="s">
        <v>123</v>
      </c>
      <c r="C41" s="393"/>
      <c r="D41" s="322" t="s">
        <v>73</v>
      </c>
      <c r="E41" s="323"/>
      <c r="F41" s="322" t="s">
        <v>73</v>
      </c>
      <c r="G41" s="323"/>
      <c r="H41" s="322" t="s">
        <v>73</v>
      </c>
      <c r="I41" s="323"/>
      <c r="J41" s="322" t="s">
        <v>73</v>
      </c>
      <c r="K41" s="323"/>
      <c r="L41" s="322" t="s">
        <v>73</v>
      </c>
      <c r="M41" s="323"/>
      <c r="N41" s="324" t="s">
        <v>73</v>
      </c>
      <c r="O41" s="324" t="s">
        <v>73</v>
      </c>
      <c r="P41" s="322" t="s">
        <v>73</v>
      </c>
      <c r="Q41" s="324" t="s">
        <v>73</v>
      </c>
      <c r="S41" s="349"/>
    </row>
    <row r="42" spans="2:20" s="337" customFormat="1" ht="15" customHeight="1" x14ac:dyDescent="0.35">
      <c r="B42" s="392" t="s">
        <v>22</v>
      </c>
      <c r="C42" s="393"/>
      <c r="D42" s="322" t="s">
        <v>73</v>
      </c>
      <c r="E42" s="323"/>
      <c r="F42" s="322" t="s">
        <v>73</v>
      </c>
      <c r="G42" s="323"/>
      <c r="H42" s="322" t="s">
        <v>73</v>
      </c>
      <c r="I42" s="323"/>
      <c r="J42" s="322" t="s">
        <v>73</v>
      </c>
      <c r="K42" s="323"/>
      <c r="L42" s="322" t="s">
        <v>73</v>
      </c>
      <c r="M42" s="323"/>
      <c r="N42" s="324" t="s">
        <v>73</v>
      </c>
      <c r="O42" s="324" t="s">
        <v>73</v>
      </c>
      <c r="P42" s="322" t="s">
        <v>73</v>
      </c>
      <c r="Q42" s="324" t="s">
        <v>73</v>
      </c>
    </row>
    <row r="43" spans="2:20" s="3" customFormat="1" ht="15" customHeight="1" x14ac:dyDescent="0.35">
      <c r="B43" s="392"/>
      <c r="C43" s="393"/>
      <c r="D43" s="322"/>
      <c r="E43" s="323"/>
      <c r="F43" s="330"/>
      <c r="G43" s="323"/>
      <c r="H43" s="322"/>
      <c r="I43" s="323"/>
      <c r="J43" s="330"/>
      <c r="K43" s="323"/>
      <c r="L43" s="322"/>
      <c r="M43" s="323"/>
      <c r="N43" s="324"/>
      <c r="O43" s="324"/>
      <c r="P43" s="324"/>
      <c r="Q43" s="324"/>
    </row>
    <row r="44" spans="2:20" s="3" customFormat="1" ht="15" customHeight="1" x14ac:dyDescent="0.35">
      <c r="B44" s="399" t="s">
        <v>145</v>
      </c>
      <c r="C44" s="400"/>
      <c r="D44" s="332"/>
      <c r="E44" s="333"/>
      <c r="F44" s="334"/>
      <c r="G44" s="333"/>
      <c r="H44" s="332"/>
      <c r="I44" s="333"/>
      <c r="J44" s="334"/>
      <c r="K44" s="333"/>
      <c r="L44" s="332"/>
      <c r="M44" s="333"/>
      <c r="N44" s="336"/>
      <c r="O44" s="336"/>
      <c r="P44" s="336"/>
      <c r="Q44" s="336"/>
    </row>
    <row r="45" spans="2:20" s="3" customFormat="1" ht="15" customHeight="1" x14ac:dyDescent="0.35">
      <c r="B45" s="390" t="s">
        <v>23</v>
      </c>
      <c r="C45" s="391"/>
      <c r="D45" s="325">
        <v>3100.0137294800006</v>
      </c>
      <c r="E45" s="326" t="s">
        <v>108</v>
      </c>
      <c r="F45" s="327">
        <v>3537.4033089299996</v>
      </c>
      <c r="G45" s="326" t="s">
        <v>108</v>
      </c>
      <c r="H45" s="325">
        <v>3994.4520706299995</v>
      </c>
      <c r="I45" s="326" t="s">
        <v>108</v>
      </c>
      <c r="J45" s="327">
        <v>4476.4699607099992</v>
      </c>
      <c r="K45" s="326" t="s">
        <v>108</v>
      </c>
      <c r="L45" s="325">
        <v>4979.8872871100011</v>
      </c>
      <c r="M45" s="326" t="s">
        <v>108</v>
      </c>
      <c r="N45" s="329">
        <v>5514.7394840099996</v>
      </c>
      <c r="O45" s="329">
        <v>5957.5313908999979</v>
      </c>
      <c r="P45" s="329">
        <v>6454.1144144000009</v>
      </c>
      <c r="Q45" s="329">
        <v>6983.2475887599994</v>
      </c>
    </row>
    <row r="46" spans="2:20" s="3" customFormat="1" ht="15" customHeight="1" x14ac:dyDescent="0.35">
      <c r="B46" s="392" t="s">
        <v>36</v>
      </c>
      <c r="C46" s="393"/>
      <c r="D46" s="347">
        <v>-9.9625500000190548E-2</v>
      </c>
      <c r="E46" s="323"/>
      <c r="F46" s="347" t="s">
        <v>73</v>
      </c>
      <c r="G46" s="323"/>
      <c r="H46" s="347">
        <v>-1.320399509999731</v>
      </c>
      <c r="I46" s="323"/>
      <c r="J46" s="347">
        <v>0.91798030000054998</v>
      </c>
      <c r="K46" s="323"/>
      <c r="L46" s="347" t="s">
        <v>73</v>
      </c>
      <c r="M46" s="323"/>
      <c r="N46" s="347">
        <v>0.2933141799982204</v>
      </c>
      <c r="O46" s="347" t="s">
        <v>73</v>
      </c>
      <c r="P46" s="347">
        <v>0.33927913999832526</v>
      </c>
      <c r="Q46" s="348" t="s">
        <v>73</v>
      </c>
    </row>
    <row r="47" spans="2:20" s="3" customFormat="1" ht="15" customHeight="1" x14ac:dyDescent="0.35">
      <c r="B47" s="390" t="s">
        <v>24</v>
      </c>
      <c r="C47" s="391"/>
      <c r="D47" s="325">
        <v>3099.9141039799997</v>
      </c>
      <c r="E47" s="326" t="s">
        <v>108</v>
      </c>
      <c r="F47" s="327">
        <v>3537.4191793799992</v>
      </c>
      <c r="G47" s="326" t="s">
        <v>108</v>
      </c>
      <c r="H47" s="325">
        <v>3993.1316711200002</v>
      </c>
      <c r="I47" s="326" t="s">
        <v>108</v>
      </c>
      <c r="J47" s="327">
        <v>4477.3879410099998</v>
      </c>
      <c r="K47" s="326" t="s">
        <v>108</v>
      </c>
      <c r="L47" s="325">
        <v>4979.8771600600003</v>
      </c>
      <c r="M47" s="326" t="s">
        <v>108</v>
      </c>
      <c r="N47" s="329">
        <v>5515.0327981899982</v>
      </c>
      <c r="O47" s="329">
        <v>5957.5302239500006</v>
      </c>
      <c r="P47" s="329">
        <v>6454.4536935399992</v>
      </c>
      <c r="Q47" s="329">
        <v>6983.2808737199994</v>
      </c>
    </row>
    <row r="48" spans="2:20" s="337" customFormat="1" ht="15" customHeight="1" x14ac:dyDescent="0.35">
      <c r="B48" s="394" t="s">
        <v>210</v>
      </c>
      <c r="C48" s="395"/>
      <c r="D48" s="350">
        <v>961.6888951000002</v>
      </c>
      <c r="E48" s="351"/>
      <c r="F48" s="352">
        <v>1220.32994151</v>
      </c>
      <c r="G48" s="351"/>
      <c r="H48" s="350">
        <v>1437.7537615899998</v>
      </c>
      <c r="I48" s="351"/>
      <c r="J48" s="352">
        <v>1571.9314069700004</v>
      </c>
      <c r="K48" s="353"/>
      <c r="L48" s="350">
        <v>1700.9517731100002</v>
      </c>
      <c r="M48" s="353"/>
      <c r="N48" s="354">
        <v>1776.4654096599998</v>
      </c>
      <c r="O48" s="354">
        <v>1819.2558660299999</v>
      </c>
      <c r="P48" s="354">
        <v>1859.7950465699998</v>
      </c>
      <c r="Q48" s="354">
        <v>1827.29583241</v>
      </c>
      <c r="S48" s="3"/>
      <c r="T48" s="3"/>
    </row>
    <row r="49" spans="2:20" s="337" customFormat="1" ht="15" customHeight="1" x14ac:dyDescent="0.35">
      <c r="B49" s="394" t="s">
        <v>211</v>
      </c>
      <c r="C49" s="395"/>
      <c r="D49" s="350">
        <v>2138.2133023000001</v>
      </c>
      <c r="E49" s="323"/>
      <c r="F49" s="352">
        <v>2317.09052935</v>
      </c>
      <c r="G49" s="323"/>
      <c r="H49" s="350">
        <v>2555.3779095300001</v>
      </c>
      <c r="I49" s="323"/>
      <c r="J49" s="352">
        <v>2905.4565340399995</v>
      </c>
      <c r="K49" s="331"/>
      <c r="L49" s="350">
        <v>3278.9387719499996</v>
      </c>
      <c r="M49" s="331"/>
      <c r="N49" s="354">
        <v>3738.5421921700004</v>
      </c>
      <c r="O49" s="354">
        <v>4138.2743579200005</v>
      </c>
      <c r="P49" s="354">
        <v>4594.6586469699996</v>
      </c>
      <c r="Q49" s="354">
        <v>5155.9850413099994</v>
      </c>
      <c r="S49" s="3"/>
      <c r="T49" s="3"/>
    </row>
    <row r="50" spans="2:20" s="337" customFormat="1" ht="15" customHeight="1" x14ac:dyDescent="0.35">
      <c r="B50" s="394" t="s">
        <v>209</v>
      </c>
      <c r="C50" s="395"/>
      <c r="D50" s="350">
        <v>13.65315498</v>
      </c>
      <c r="E50" s="323"/>
      <c r="F50" s="352">
        <v>17.622776239999997</v>
      </c>
      <c r="G50" s="323"/>
      <c r="H50" s="350">
        <v>21.840676629999997</v>
      </c>
      <c r="I50" s="323"/>
      <c r="J50" s="352">
        <v>25.973752979999997</v>
      </c>
      <c r="K50" s="331"/>
      <c r="L50" s="350">
        <v>27.739360469999998</v>
      </c>
      <c r="M50" s="331"/>
      <c r="N50" s="354">
        <v>33.11317288</v>
      </c>
      <c r="O50" s="354">
        <v>39.196991500000003</v>
      </c>
      <c r="P50" s="354">
        <v>59.562696389999992</v>
      </c>
      <c r="Q50" s="354">
        <v>56.179355940000008</v>
      </c>
      <c r="S50" s="3"/>
      <c r="T50" s="3"/>
    </row>
    <row r="51" spans="2:20" s="342" customFormat="1" ht="15" customHeight="1" x14ac:dyDescent="0.3">
      <c r="B51" s="568" t="s">
        <v>212</v>
      </c>
      <c r="C51" s="569"/>
      <c r="D51" s="355">
        <v>3.8737562799999998</v>
      </c>
      <c r="E51" s="339"/>
      <c r="F51" s="356">
        <v>5.4169656699999997</v>
      </c>
      <c r="G51" s="339"/>
      <c r="H51" s="355">
        <v>7.1592691500000001</v>
      </c>
      <c r="I51" s="339"/>
      <c r="J51" s="356">
        <v>8.9979879099999991</v>
      </c>
      <c r="K51" s="346"/>
      <c r="L51" s="355">
        <v>10.633518459999999</v>
      </c>
      <c r="M51" s="346"/>
      <c r="N51" s="357">
        <v>12.42739555</v>
      </c>
      <c r="O51" s="357">
        <v>13.847227190000002</v>
      </c>
      <c r="P51" s="357">
        <v>16.539299549999999</v>
      </c>
      <c r="Q51" s="357">
        <v>17.584260919999998</v>
      </c>
      <c r="S51" s="224"/>
      <c r="T51" s="224"/>
    </row>
    <row r="52" spans="2:20" s="3" customFormat="1" ht="15" customHeight="1" thickBot="1" x14ac:dyDescent="0.4">
      <c r="B52" s="387"/>
      <c r="C52" s="388"/>
      <c r="D52" s="358"/>
      <c r="E52" s="359"/>
      <c r="F52" s="360"/>
      <c r="G52" s="359"/>
      <c r="H52" s="358"/>
      <c r="I52" s="359"/>
      <c r="J52" s="360"/>
      <c r="K52" s="361"/>
      <c r="L52" s="362"/>
      <c r="M52" s="361"/>
      <c r="N52" s="363"/>
      <c r="O52" s="363"/>
      <c r="P52" s="363"/>
      <c r="Q52" s="363"/>
    </row>
    <row r="53" spans="2:20" s="3" customFormat="1" ht="15" customHeight="1" x14ac:dyDescent="0.35">
      <c r="B53" s="389" t="s">
        <v>25</v>
      </c>
      <c r="C53" s="389"/>
      <c r="D53" s="312"/>
      <c r="E53" s="364"/>
      <c r="F53" s="312"/>
      <c r="G53" s="364"/>
      <c r="H53" s="198"/>
      <c r="I53" s="364"/>
      <c r="J53" s="198"/>
      <c r="K53" s="306"/>
      <c r="L53" s="48"/>
      <c r="M53" s="306"/>
      <c r="N53" s="48"/>
      <c r="O53" s="48"/>
      <c r="P53" s="48"/>
      <c r="Q53" s="48"/>
    </row>
    <row r="54" spans="2:20" s="3" customFormat="1" ht="15" customHeight="1" x14ac:dyDescent="0.35">
      <c r="B54" s="249" t="s">
        <v>107</v>
      </c>
      <c r="C54" s="249"/>
      <c r="D54" s="365"/>
      <c r="E54" s="306"/>
      <c r="F54" s="365"/>
      <c r="G54" s="306"/>
      <c r="H54" s="365"/>
      <c r="I54" s="306"/>
      <c r="J54" s="365"/>
      <c r="K54" s="306"/>
      <c r="L54" s="48"/>
      <c r="M54" s="306"/>
      <c r="N54" s="48"/>
      <c r="O54" s="48"/>
      <c r="P54" s="48"/>
      <c r="Q54" s="48"/>
    </row>
    <row r="55" spans="2:20" s="3" customFormat="1" ht="15" customHeight="1" x14ac:dyDescent="0.35">
      <c r="C55" s="249"/>
      <c r="D55" s="365"/>
      <c r="E55" s="306"/>
      <c r="F55" s="365"/>
      <c r="G55" s="306"/>
      <c r="H55" s="365"/>
      <c r="I55" s="306"/>
      <c r="J55" s="365"/>
      <c r="K55" s="306"/>
      <c r="L55" s="48"/>
      <c r="M55" s="306"/>
      <c r="N55" s="48"/>
      <c r="O55" s="48"/>
      <c r="P55" s="48"/>
      <c r="Q55" s="48"/>
    </row>
    <row r="56" spans="2:20" s="366" customFormat="1" ht="15" customHeight="1" x14ac:dyDescent="0.35">
      <c r="B56" s="396" t="s">
        <v>37</v>
      </c>
      <c r="C56" s="397"/>
      <c r="D56" s="397"/>
      <c r="E56" s="397"/>
      <c r="F56" s="397"/>
      <c r="G56" s="397"/>
      <c r="H56" s="397"/>
      <c r="I56" s="397"/>
      <c r="J56" s="397"/>
      <c r="K56" s="397"/>
      <c r="L56" s="397"/>
      <c r="M56" s="397"/>
      <c r="N56" s="397"/>
      <c r="O56" s="397"/>
      <c r="P56" s="397"/>
      <c r="Q56" s="398"/>
    </row>
    <row r="57" spans="2:20" s="366" customFormat="1" ht="39.75" customHeight="1" x14ac:dyDescent="0.35">
      <c r="B57" s="165" t="s">
        <v>76</v>
      </c>
      <c r="C57" s="386" t="str">
        <f>VLOOKUP(B57,Footnotes!B:C,2,FALSE)</f>
        <v>From financial year 2019-20 the frequency in which repayments data was provided to SLC by HMRC increased from annually (within one year of the financial year ending) to weekly. Repayments are reported within the financial year they are posted to customers’ accounts. As such financial year 2019-20 has almost two years’ worth of PAYE repayments included. For further information please refer to the ‘Things you need to know’ section in the 2020 version of this publication entitled 'Student Loans in Scotland: Financial Year 2019-20' (https://assets.publishing.service.gov.uk/government/uploads/system/uploads/attachment_data/file/912437/slcsp042020_Part1_2.pdf).</v>
      </c>
      <c r="D57" s="386"/>
      <c r="E57" s="386"/>
      <c r="F57" s="386"/>
      <c r="G57" s="386"/>
      <c r="H57" s="386"/>
      <c r="I57" s="386"/>
      <c r="J57" s="386"/>
      <c r="K57" s="386"/>
      <c r="L57" s="386"/>
      <c r="M57" s="386"/>
      <c r="N57" s="386"/>
      <c r="O57" s="386"/>
      <c r="P57" s="386"/>
      <c r="Q57" s="386"/>
    </row>
    <row r="58" spans="2:20" s="366" customFormat="1" ht="39.75" customHeight="1" x14ac:dyDescent="0.35">
      <c r="B58" s="165" t="s">
        <v>77</v>
      </c>
      <c r="C58" s="386" t="str">
        <f>VLOOKUP(B58,Footnotes!B:C,2,FALSE)</f>
        <v>From financial year 2019-20 the frequency in which repayments data was provided to SLC by HMRC increased from annually (within one year of the financial year ending) to weekly. Interest applied to accounts is reported in the financial year it is posted to the account. As such financial year 2019-20 has almost two years’ worth of interest calculations included. For further information please refer to the ‘Things you need to know’ section in the 2020 version of this publication entitled 'Student Loans in Scotland: Financial Year 2019-20' (https://assets.publishing.service.gov.uk/government/uploads/system/uploads/attachment_data/file/912437/slcsp042020_Part1_2.pdf).</v>
      </c>
      <c r="D58" s="386"/>
      <c r="E58" s="386"/>
      <c r="F58" s="386"/>
      <c r="G58" s="386"/>
      <c r="H58" s="386"/>
      <c r="I58" s="386"/>
      <c r="J58" s="386"/>
      <c r="K58" s="386"/>
      <c r="L58" s="386"/>
      <c r="M58" s="386"/>
      <c r="N58" s="386"/>
      <c r="O58" s="386"/>
      <c r="P58" s="386"/>
      <c r="Q58" s="386"/>
    </row>
    <row r="59" spans="2:20" s="366" customFormat="1" ht="31.5" customHeight="1" x14ac:dyDescent="0.35">
      <c r="B59" s="165" t="s">
        <v>78</v>
      </c>
      <c r="C59" s="386" t="str">
        <f>VLOOKUP(B59,Footnotes!B:C,2,FALSE)</f>
        <v xml:space="preserve">Prior to 2019-20, repayments of Income Contingent Loans are shown in the financial year when they are posted to customer accounts. For repayments processed via HMRC, the SLC are notified of repayments annually usually within one year of the end of the financial year in which they relate. Hence, the repayments reported in 2018-19 are mainly for financial year 2017-18. </v>
      </c>
      <c r="D59" s="386"/>
      <c r="E59" s="386"/>
      <c r="F59" s="386"/>
      <c r="G59" s="386"/>
      <c r="H59" s="386"/>
      <c r="I59" s="386"/>
      <c r="J59" s="386"/>
      <c r="K59" s="386"/>
      <c r="L59" s="386"/>
      <c r="M59" s="386"/>
      <c r="N59" s="386"/>
      <c r="O59" s="386"/>
      <c r="P59" s="386"/>
      <c r="Q59" s="386"/>
    </row>
    <row r="60" spans="2:20" s="366" customFormat="1" ht="62.15" customHeight="1" x14ac:dyDescent="0.35">
      <c r="B60" s="165" t="s">
        <v>80</v>
      </c>
      <c r="C60" s="386" t="str">
        <f>VLOOKUP(B60,Footnotes!B:C,2,FALSE)</f>
        <v>Prior to 2019-20, for repayments processed via HMRC interest is not applied to Income Contingent Loan accounts until the SLC have received notification of the amounts collected for the full financial year. This is usually within one year of the financial year ending. Interest is then applied retrospectively to borrower accounts. As with repayments, interest is reported in the financial year it is applied to the accounts. For example, most of the interest reported in 2018-19 will relate to financial year 2017-18. For borrowers not yet in repayment, the interest is reported within the financial year in which is it is accrued. Prior to 2019-20, for PAYE or self-employed repayers, interest is not applied to Income Contingent Loan accounts until the SLC have received notification of the amounts collected by HMRC, which is usually within one year of the financial year the repayments relate to. Interest is then applied retrospectively to individuals' accounts by the SLC.</v>
      </c>
      <c r="D60" s="386"/>
      <c r="E60" s="386"/>
      <c r="F60" s="386"/>
      <c r="G60" s="386"/>
      <c r="H60" s="386"/>
      <c r="I60" s="386"/>
      <c r="J60" s="386"/>
      <c r="K60" s="386"/>
      <c r="L60" s="386"/>
      <c r="M60" s="386"/>
      <c r="N60" s="386"/>
      <c r="O60" s="386"/>
      <c r="P60" s="386"/>
      <c r="Q60" s="386"/>
    </row>
    <row r="61" spans="2:20" ht="15" customHeight="1" x14ac:dyDescent="0.35">
      <c r="B61" s="165" t="s">
        <v>81</v>
      </c>
      <c r="C61" s="386" t="str">
        <f>VLOOKUP(B61,Footnotes!B:C,2,FALSE)</f>
        <v>The adjustments indicate transactions throughout the year affecting customer balances that have not been accounted for in the transaction lines.</v>
      </c>
      <c r="D61" s="386"/>
      <c r="E61" s="386"/>
      <c r="F61" s="386"/>
      <c r="G61" s="386"/>
      <c r="H61" s="386"/>
      <c r="I61" s="386"/>
      <c r="J61" s="386"/>
      <c r="K61" s="386"/>
      <c r="L61" s="386"/>
      <c r="M61" s="386"/>
      <c r="N61" s="386"/>
      <c r="O61" s="386"/>
      <c r="P61" s="386"/>
      <c r="Q61" s="386"/>
    </row>
    <row r="62" spans="2:20" ht="15" customHeight="1" x14ac:dyDescent="0.35">
      <c r="B62" s="165" t="s">
        <v>83</v>
      </c>
      <c r="C62" s="386" t="str">
        <f>VLOOKUP(B62,Footnotes!B:C,2,FALSE)</f>
        <v>All figures are rounded to the nearest 1 decimal point. All totals are calculated from the raw numbers and then rounded - therefore totals may differ from adding up rounded components.</v>
      </c>
      <c r="D62" s="386"/>
      <c r="E62" s="386"/>
      <c r="F62" s="386"/>
      <c r="G62" s="386"/>
      <c r="H62" s="386"/>
      <c r="I62" s="386"/>
      <c r="J62" s="386"/>
      <c r="K62" s="386"/>
      <c r="L62" s="386"/>
      <c r="M62" s="386"/>
      <c r="N62" s="386"/>
      <c r="O62" s="386"/>
      <c r="P62" s="386"/>
      <c r="Q62" s="386"/>
    </row>
    <row r="63" spans="2:20" ht="15" customHeight="1" x14ac:dyDescent="0.35">
      <c r="B63" s="165" t="s">
        <v>84</v>
      </c>
      <c r="C63" s="386" t="str">
        <f>VLOOKUP(B63,Footnotes!B:C,2,FALSE)</f>
        <v xml:space="preserve">Rounded numbers of less than 0.1 are classed as negligible which is signified with a dash "-". </v>
      </c>
      <c r="D63" s="386"/>
      <c r="E63" s="386"/>
      <c r="F63" s="386"/>
      <c r="G63" s="386"/>
      <c r="H63" s="386"/>
      <c r="I63" s="386"/>
      <c r="J63" s="386"/>
      <c r="K63" s="386"/>
      <c r="L63" s="386"/>
      <c r="M63" s="386"/>
      <c r="N63" s="386"/>
      <c r="O63" s="386"/>
      <c r="P63" s="386"/>
      <c r="Q63" s="386"/>
    </row>
    <row r="64" spans="2:20" ht="26.5" customHeight="1" x14ac:dyDescent="0.35">
      <c r="B64" s="165" t="s">
        <v>90</v>
      </c>
      <c r="C64" s="386" t="str">
        <f>VLOOKUP(B64,Footnotes!B:C,2,FALSE)</f>
        <v>The write-offs shown here do not include trivial balance write-offs. Trivial balance write-offs occur if there is a +/- balance on an account of £25 or less and no contact can be established with the borrower (customers can request for this to be reversed). In the context of this publication these borrowers are considered fully repaid and are therefore not included in this section.</v>
      </c>
      <c r="D64" s="386"/>
      <c r="E64" s="386"/>
      <c r="F64" s="386"/>
      <c r="G64" s="386"/>
      <c r="H64" s="386"/>
      <c r="I64" s="386"/>
      <c r="J64" s="386"/>
      <c r="K64" s="386"/>
      <c r="L64" s="386"/>
      <c r="M64" s="386"/>
      <c r="N64" s="386"/>
      <c r="O64" s="386"/>
      <c r="P64" s="386"/>
      <c r="Q64" s="386"/>
    </row>
    <row r="65" spans="2:17" ht="29.15" customHeight="1" x14ac:dyDescent="0.35">
      <c r="B65" s="165" t="s">
        <v>119</v>
      </c>
      <c r="C65" s="386" t="str">
        <f>VLOOKUP(B65,Footnotes!B:C,2,FALSE)</f>
        <v>Cancellations involve the clearance of the remaining debt in line with the terms of the loan e.g. when reaching a specific age or becoming permanently disabled. Write offs for bankruptcy / IVA / Trust Deed are no longer allowed against Student ICR Loans balances. Any figures shown arise from retrospective clear up exercises.</v>
      </c>
      <c r="D65" s="386"/>
      <c r="E65" s="386"/>
      <c r="F65" s="386"/>
      <c r="G65" s="386"/>
      <c r="H65" s="386"/>
      <c r="I65" s="386"/>
      <c r="J65" s="386"/>
      <c r="K65" s="386"/>
      <c r="L65" s="386"/>
      <c r="M65" s="386"/>
      <c r="N65" s="386"/>
      <c r="O65" s="386"/>
      <c r="P65" s="386"/>
      <c r="Q65" s="386"/>
    </row>
    <row r="66" spans="2:17" ht="25" customHeight="1" x14ac:dyDescent="0.35">
      <c r="B66" s="165" t="s">
        <v>110</v>
      </c>
      <c r="C66" s="386" t="str">
        <f>VLOOKUP(B66,Footnotes!B:C,2,FALSE)</f>
        <v>For financial year 2021-22, all borrowers who started a higher education course in August 1998 or later, were moved to a new repayment plan (from Plan 1 to Plan 4). The repayment threshold for this new plan is £25,000 vs. the £19,390 Plan 1 threshold in FY 2020-21.</v>
      </c>
      <c r="D66" s="386"/>
      <c r="E66" s="386"/>
      <c r="F66" s="386"/>
      <c r="G66" s="386"/>
      <c r="H66" s="386"/>
      <c r="I66" s="386"/>
      <c r="J66" s="386"/>
      <c r="K66" s="386"/>
      <c r="L66" s="386"/>
      <c r="M66" s="386"/>
      <c r="N66" s="386"/>
      <c r="O66" s="386"/>
      <c r="P66" s="386"/>
      <c r="Q66" s="386"/>
    </row>
    <row r="67" spans="2:17" ht="15" customHeight="1" x14ac:dyDescent="0.35">
      <c r="B67" s="165" t="s">
        <v>108</v>
      </c>
      <c r="C67" s="386" t="str">
        <f>VLOOKUP(B67,Footnotes!B:C,2,FALSE)</f>
        <v xml:space="preserve"> In earlier years we have had to mark the figures relating to self-assessment repayment as estimated due to this being provided by HMRC later than anticipated. From 2018-19, this was provided as expected allowing this to be included as final figures.</v>
      </c>
      <c r="D67" s="386"/>
      <c r="E67" s="386"/>
      <c r="F67" s="386"/>
      <c r="G67" s="386"/>
      <c r="H67" s="386"/>
      <c r="I67" s="386"/>
      <c r="J67" s="386"/>
      <c r="K67" s="386"/>
      <c r="L67" s="386"/>
      <c r="M67" s="386"/>
      <c r="N67" s="386"/>
      <c r="O67" s="386"/>
      <c r="P67" s="386"/>
      <c r="Q67" s="386"/>
    </row>
    <row r="68" spans="2:17" ht="15" customHeight="1" x14ac:dyDescent="0.35">
      <c r="C68" s="302"/>
      <c r="E68" s="302"/>
      <c r="G68" s="302"/>
      <c r="H68" s="300"/>
      <c r="I68" s="302"/>
      <c r="J68" s="300"/>
      <c r="K68" s="302"/>
      <c r="L68" s="300"/>
      <c r="M68" s="303"/>
      <c r="P68" s="262"/>
      <c r="Q68" s="262"/>
    </row>
    <row r="69" spans="2:17" ht="15" customHeight="1" x14ac:dyDescent="0.35">
      <c r="C69" s="302"/>
      <c r="E69" s="302"/>
      <c r="G69" s="302"/>
      <c r="H69" s="300"/>
      <c r="I69" s="302"/>
      <c r="J69" s="300"/>
      <c r="K69" s="302"/>
      <c r="L69" s="300"/>
      <c r="M69" s="303"/>
      <c r="P69" s="262"/>
      <c r="Q69" s="262"/>
    </row>
  </sheetData>
  <mergeCells count="65">
    <mergeCell ref="C64:Q64"/>
    <mergeCell ref="C66:Q66"/>
    <mergeCell ref="C65:Q65"/>
    <mergeCell ref="C67:Q67"/>
    <mergeCell ref="F6:G7"/>
    <mergeCell ref="D6:E7"/>
    <mergeCell ref="P6:P7"/>
    <mergeCell ref="C63:Q63"/>
    <mergeCell ref="B18:C18"/>
    <mergeCell ref="B9:C9"/>
    <mergeCell ref="B10:C10"/>
    <mergeCell ref="B11:C11"/>
    <mergeCell ref="B12:C12"/>
    <mergeCell ref="B13:C13"/>
    <mergeCell ref="B14:C14"/>
    <mergeCell ref="B15:C15"/>
    <mergeCell ref="B2:Q2"/>
    <mergeCell ref="B3:C3"/>
    <mergeCell ref="B6:C7"/>
    <mergeCell ref="H6:I7"/>
    <mergeCell ref="J6:K7"/>
    <mergeCell ref="L6:M7"/>
    <mergeCell ref="N6:N7"/>
    <mergeCell ref="B16:C16"/>
    <mergeCell ref="B17:C17"/>
    <mergeCell ref="B33:C33"/>
    <mergeCell ref="B19:C19"/>
    <mergeCell ref="B20:C20"/>
    <mergeCell ref="B21:C21"/>
    <mergeCell ref="B22:C22"/>
    <mergeCell ref="B23:C23"/>
    <mergeCell ref="B24:C24"/>
    <mergeCell ref="B25:C25"/>
    <mergeCell ref="B26:C26"/>
    <mergeCell ref="B29:C29"/>
    <mergeCell ref="B30:C30"/>
    <mergeCell ref="B31:C31"/>
    <mergeCell ref="C57:Q57"/>
    <mergeCell ref="B56:Q56"/>
    <mergeCell ref="B44:C44"/>
    <mergeCell ref="B27:C27"/>
    <mergeCell ref="B34:C34"/>
    <mergeCell ref="B35:C35"/>
    <mergeCell ref="B36:C36"/>
    <mergeCell ref="B37:C37"/>
    <mergeCell ref="B38:C38"/>
    <mergeCell ref="B39:C39"/>
    <mergeCell ref="B40:C40"/>
    <mergeCell ref="B41:C41"/>
    <mergeCell ref="B42:C42"/>
    <mergeCell ref="B43:C43"/>
    <mergeCell ref="B50:C50"/>
    <mergeCell ref="B51:C51"/>
    <mergeCell ref="B52:C52"/>
    <mergeCell ref="B53:C53"/>
    <mergeCell ref="B45:C45"/>
    <mergeCell ref="B46:C46"/>
    <mergeCell ref="B47:C47"/>
    <mergeCell ref="B48:C48"/>
    <mergeCell ref="B49:C49"/>
    <mergeCell ref="C59:Q59"/>
    <mergeCell ref="C60:Q60"/>
    <mergeCell ref="C61:Q61"/>
    <mergeCell ref="C62:Q62"/>
    <mergeCell ref="C58:Q58"/>
  </mergeCells>
  <phoneticPr fontId="12" type="noConversion"/>
  <pageMargins left="0.70866141732283472" right="0.70866141732283472" top="0.74803149606299213" bottom="0.74803149606299213" header="0.31496062992125984" footer="0.31496062992125984"/>
  <pageSetup paperSize="9" scale="43"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DC30A8-3143-4D05-A444-C9F59577CA68}">
  <sheetPr>
    <tabColor rgb="FF3D6497"/>
    <pageSetUpPr fitToPage="1"/>
  </sheetPr>
  <dimension ref="B1:AE49"/>
  <sheetViews>
    <sheetView showGridLines="0" zoomScaleNormal="100" zoomScaleSheetLayoutView="70" workbookViewId="0"/>
  </sheetViews>
  <sheetFormatPr defaultColWidth="9.1796875" defaultRowHeight="12.75" customHeight="1" x14ac:dyDescent="0.35"/>
  <cols>
    <col min="1" max="1" width="1.7265625" style="271" customWidth="1"/>
    <col min="2" max="2" width="4.453125" style="271" customWidth="1"/>
    <col min="3" max="3" width="65.1796875" style="271" customWidth="1"/>
    <col min="4" max="12" width="11.7265625" style="271" customWidth="1"/>
    <col min="13" max="13" width="3.453125" style="271" customWidth="1"/>
    <col min="14" max="24" width="11.7265625" style="271" customWidth="1"/>
    <col min="25" max="16384" width="9.1796875" style="271"/>
  </cols>
  <sheetData>
    <row r="1" spans="2:31" ht="14.5" x14ac:dyDescent="0.35">
      <c r="B1" s="272" t="s">
        <v>138</v>
      </c>
      <c r="C1" s="272"/>
      <c r="D1" s="272"/>
      <c r="E1" s="272"/>
      <c r="F1" s="272"/>
      <c r="G1" s="272"/>
      <c r="H1" s="272"/>
      <c r="I1" s="272"/>
      <c r="J1" s="272"/>
      <c r="K1" s="272"/>
      <c r="L1" s="272"/>
      <c r="M1" s="272"/>
      <c r="N1" s="272"/>
      <c r="O1" s="272"/>
      <c r="P1" s="272"/>
      <c r="Q1" s="272"/>
      <c r="R1" s="272"/>
      <c r="S1" s="272"/>
      <c r="T1" s="272"/>
      <c r="U1" s="272"/>
      <c r="V1" s="272"/>
      <c r="W1" s="272"/>
      <c r="X1" s="272"/>
    </row>
    <row r="2" spans="2:31" ht="14.5" x14ac:dyDescent="0.35">
      <c r="B2" s="267" t="s">
        <v>26</v>
      </c>
      <c r="C2" s="267"/>
      <c r="D2" s="267"/>
      <c r="E2" s="267"/>
      <c r="F2" s="267"/>
      <c r="G2" s="267"/>
      <c r="H2" s="267"/>
      <c r="I2" s="267"/>
      <c r="J2" s="267"/>
      <c r="K2" s="267"/>
      <c r="L2" s="267"/>
      <c r="M2" s="267"/>
      <c r="N2" s="267"/>
      <c r="O2" s="267"/>
      <c r="P2" s="267"/>
      <c r="Q2" s="273"/>
      <c r="R2" s="273"/>
      <c r="S2" s="273"/>
      <c r="T2" s="273"/>
      <c r="U2" s="273"/>
      <c r="V2" s="273"/>
      <c r="W2" s="273"/>
      <c r="X2" s="273"/>
    </row>
    <row r="3" spans="2:31" ht="14.5" x14ac:dyDescent="0.35">
      <c r="B3" s="274" t="s">
        <v>140</v>
      </c>
      <c r="C3" s="274"/>
      <c r="D3" s="274"/>
      <c r="E3" s="273"/>
      <c r="F3" s="273"/>
      <c r="G3" s="273"/>
      <c r="H3" s="273"/>
      <c r="I3" s="273"/>
      <c r="J3" s="273"/>
      <c r="K3" s="273"/>
      <c r="L3" s="273"/>
      <c r="M3" s="273"/>
      <c r="N3" s="273"/>
      <c r="O3" s="273"/>
      <c r="P3" s="273"/>
      <c r="Q3" s="273"/>
      <c r="R3" s="273"/>
      <c r="S3" s="273"/>
      <c r="T3" s="273"/>
      <c r="U3" s="273"/>
      <c r="V3" s="273"/>
      <c r="W3" s="273"/>
      <c r="X3" s="273"/>
    </row>
    <row r="4" spans="2:31" ht="14.5" x14ac:dyDescent="0.35">
      <c r="C4" s="275"/>
      <c r="D4" s="276"/>
      <c r="E4" s="276"/>
      <c r="F4" s="276"/>
      <c r="G4" s="276"/>
      <c r="H4" s="276"/>
      <c r="I4" s="276"/>
      <c r="J4" s="276"/>
      <c r="K4" s="276"/>
      <c r="L4" s="276"/>
      <c r="M4" s="276"/>
      <c r="N4" s="276"/>
      <c r="O4" s="276"/>
      <c r="P4" s="276"/>
      <c r="Q4" s="276"/>
    </row>
    <row r="5" spans="2:31" s="278" customFormat="1" ht="15" customHeight="1" x14ac:dyDescent="0.35">
      <c r="B5" s="277" t="s">
        <v>149</v>
      </c>
      <c r="C5" s="277"/>
      <c r="D5" s="277"/>
      <c r="E5" s="277"/>
      <c r="F5" s="277"/>
      <c r="G5" s="277"/>
      <c r="H5" s="277"/>
      <c r="I5" s="277"/>
      <c r="J5" s="277"/>
      <c r="K5" s="277"/>
      <c r="L5" s="277"/>
      <c r="M5" s="277"/>
      <c r="N5" s="277"/>
      <c r="O5" s="277"/>
      <c r="P5" s="277"/>
      <c r="Q5" s="277"/>
      <c r="R5" s="277"/>
      <c r="S5" s="277"/>
      <c r="T5" s="277"/>
      <c r="U5" s="277"/>
      <c r="V5" s="277"/>
      <c r="W5" s="277"/>
      <c r="X5" s="277"/>
      <c r="Y5" s="277"/>
      <c r="Z5" s="277"/>
      <c r="AA5" s="277"/>
      <c r="AB5" s="277"/>
      <c r="AC5" s="277"/>
      <c r="AD5" s="277"/>
      <c r="AE5" s="277"/>
    </row>
    <row r="6" spans="2:31" s="278" customFormat="1" ht="6.75" customHeight="1" thickBot="1" x14ac:dyDescent="0.4">
      <c r="C6" s="256"/>
      <c r="D6" s="276"/>
      <c r="E6" s="276"/>
      <c r="F6" s="276"/>
      <c r="G6" s="276"/>
      <c r="H6" s="276"/>
      <c r="I6" s="276"/>
      <c r="J6" s="276"/>
      <c r="K6" s="276"/>
      <c r="L6" s="276"/>
      <c r="N6" s="276"/>
      <c r="O6" s="276"/>
      <c r="P6" s="276"/>
      <c r="V6" s="279"/>
      <c r="W6" s="279"/>
      <c r="X6" s="279"/>
    </row>
    <row r="7" spans="2:31" s="281" customFormat="1" ht="15" customHeight="1" x14ac:dyDescent="0.35">
      <c r="B7" s="443" t="s">
        <v>141</v>
      </c>
      <c r="C7" s="444"/>
      <c r="D7" s="441" t="s">
        <v>213</v>
      </c>
      <c r="E7" s="441"/>
      <c r="F7" s="441"/>
      <c r="G7" s="441"/>
      <c r="H7" s="441"/>
      <c r="I7" s="441"/>
      <c r="J7" s="441"/>
      <c r="K7" s="441"/>
      <c r="L7" s="442"/>
      <c r="M7" s="280"/>
    </row>
    <row r="8" spans="2:31" s="281" customFormat="1" ht="15" customHeight="1" x14ac:dyDescent="0.35">
      <c r="B8" s="445" t="s">
        <v>38</v>
      </c>
      <c r="C8" s="446"/>
      <c r="D8" s="23" t="s">
        <v>0</v>
      </c>
      <c r="E8" s="23" t="s">
        <v>1</v>
      </c>
      <c r="F8" s="23" t="s">
        <v>2</v>
      </c>
      <c r="G8" s="23" t="s">
        <v>3</v>
      </c>
      <c r="H8" s="23" t="s">
        <v>4</v>
      </c>
      <c r="I8" s="23" t="s">
        <v>5</v>
      </c>
      <c r="J8" s="23" t="s">
        <v>6</v>
      </c>
      <c r="K8" s="166" t="s">
        <v>72</v>
      </c>
      <c r="L8" s="24" t="s">
        <v>103</v>
      </c>
      <c r="N8" s="282"/>
    </row>
    <row r="9" spans="2:31" s="276" customFormat="1" ht="13" x14ac:dyDescent="0.35">
      <c r="B9" s="447"/>
      <c r="C9" s="448"/>
      <c r="D9" s="283"/>
      <c r="E9" s="283"/>
      <c r="F9" s="283"/>
      <c r="G9" s="283"/>
      <c r="H9" s="283"/>
      <c r="I9" s="283"/>
      <c r="J9" s="283"/>
      <c r="K9" s="283"/>
      <c r="L9" s="283"/>
    </row>
    <row r="10" spans="2:31" s="285" customFormat="1" ht="15" customHeight="1" x14ac:dyDescent="0.35">
      <c r="B10" s="437" t="s">
        <v>150</v>
      </c>
      <c r="C10" s="438"/>
      <c r="D10" s="284">
        <v>10.707000000000001</v>
      </c>
      <c r="E10" s="284">
        <v>10.217000000000001</v>
      </c>
      <c r="F10" s="284">
        <v>10.948</v>
      </c>
      <c r="G10" s="284">
        <v>12.772</v>
      </c>
      <c r="H10" s="284">
        <v>13.359</v>
      </c>
      <c r="I10" s="284">
        <v>13.635</v>
      </c>
      <c r="J10" s="284">
        <v>14.766</v>
      </c>
      <c r="K10" s="284">
        <v>8.6850000000000005</v>
      </c>
      <c r="L10" s="284">
        <v>11.428000000000001</v>
      </c>
    </row>
    <row r="11" spans="2:31" s="276" customFormat="1" ht="13" x14ac:dyDescent="0.35">
      <c r="B11" s="449"/>
      <c r="C11" s="450"/>
      <c r="D11" s="286"/>
      <c r="E11" s="286"/>
      <c r="F11" s="286"/>
      <c r="G11" s="286"/>
      <c r="H11" s="286"/>
      <c r="I11" s="286"/>
      <c r="J11" s="286"/>
      <c r="K11" s="286"/>
      <c r="L11" s="286"/>
    </row>
    <row r="12" spans="2:31" s="285" customFormat="1" ht="15" customHeight="1" x14ac:dyDescent="0.35">
      <c r="B12" s="437" t="s">
        <v>151</v>
      </c>
      <c r="C12" s="438"/>
      <c r="D12" s="284">
        <v>0.89</v>
      </c>
      <c r="E12" s="284">
        <v>0.502</v>
      </c>
      <c r="F12" s="284">
        <v>0.56299999999999994</v>
      </c>
      <c r="G12" s="284">
        <v>0.56899999999999995</v>
      </c>
      <c r="H12" s="284">
        <v>0.58700000000000008</v>
      </c>
      <c r="I12" s="284">
        <v>0.76100000000000001</v>
      </c>
      <c r="J12" s="284">
        <v>0.72599999999999998</v>
      </c>
      <c r="K12" s="284">
        <v>0.83000000000000007</v>
      </c>
      <c r="L12" s="284">
        <v>0.98100000000000009</v>
      </c>
      <c r="N12" s="5"/>
    </row>
    <row r="13" spans="2:31" s="276" customFormat="1" ht="15" customHeight="1" x14ac:dyDescent="0.35">
      <c r="B13" s="392" t="s">
        <v>39</v>
      </c>
      <c r="C13" s="393"/>
      <c r="D13" s="287">
        <v>0.20100000000000001</v>
      </c>
      <c r="E13" s="287">
        <v>0.191</v>
      </c>
      <c r="F13" s="287">
        <v>0.19800000000000001</v>
      </c>
      <c r="G13" s="287">
        <v>0.218</v>
      </c>
      <c r="H13" s="287">
        <v>0.24099999999999999</v>
      </c>
      <c r="I13" s="287">
        <v>0.17399999999999999</v>
      </c>
      <c r="J13" s="287">
        <v>0.17399999999999999</v>
      </c>
      <c r="K13" s="287">
        <v>0.19600000000000001</v>
      </c>
      <c r="L13" s="287">
        <v>0.19900000000000001</v>
      </c>
    </row>
    <row r="14" spans="2:31" s="276" customFormat="1" ht="15" customHeight="1" x14ac:dyDescent="0.35">
      <c r="B14" s="392" t="s">
        <v>40</v>
      </c>
      <c r="C14" s="393"/>
      <c r="D14" s="287">
        <v>0.13900000000000001</v>
      </c>
      <c r="E14" s="287">
        <v>0.19500000000000001</v>
      </c>
      <c r="F14" s="287">
        <v>0.27900000000000003</v>
      </c>
      <c r="G14" s="287">
        <v>0.32700000000000001</v>
      </c>
      <c r="H14" s="287">
        <v>0.315</v>
      </c>
      <c r="I14" s="287">
        <v>0.505</v>
      </c>
      <c r="J14" s="287">
        <v>0.48599999999999999</v>
      </c>
      <c r="K14" s="287">
        <v>0.6</v>
      </c>
      <c r="L14" s="287">
        <v>0.76600000000000001</v>
      </c>
    </row>
    <row r="15" spans="2:31" s="276" customFormat="1" ht="15" customHeight="1" x14ac:dyDescent="0.35">
      <c r="B15" s="392" t="s">
        <v>41</v>
      </c>
      <c r="C15" s="393"/>
      <c r="D15" s="287" t="s">
        <v>73</v>
      </c>
      <c r="E15" s="287" t="s">
        <v>73</v>
      </c>
      <c r="F15" s="287" t="s">
        <v>73</v>
      </c>
      <c r="G15" s="287" t="s">
        <v>74</v>
      </c>
      <c r="H15" s="287" t="s">
        <v>73</v>
      </c>
      <c r="I15" s="287" t="s">
        <v>73</v>
      </c>
      <c r="J15" s="287" t="s">
        <v>73</v>
      </c>
      <c r="K15" s="287" t="s">
        <v>73</v>
      </c>
      <c r="L15" s="287" t="s">
        <v>73</v>
      </c>
    </row>
    <row r="16" spans="2:31" s="276" customFormat="1" ht="15" customHeight="1" x14ac:dyDescent="0.35">
      <c r="B16" s="392" t="s">
        <v>42</v>
      </c>
      <c r="C16" s="393"/>
      <c r="D16" s="287">
        <v>0.52400000000000002</v>
      </c>
      <c r="E16" s="287">
        <v>6.6000000000000003E-2</v>
      </c>
      <c r="F16" s="287" t="s">
        <v>73</v>
      </c>
      <c r="G16" s="287" t="s">
        <v>74</v>
      </c>
      <c r="H16" s="287" t="s">
        <v>73</v>
      </c>
      <c r="I16" s="287">
        <v>5.7000000000000002E-2</v>
      </c>
      <c r="J16" s="287" t="s">
        <v>73</v>
      </c>
      <c r="K16" s="287" t="s">
        <v>73</v>
      </c>
      <c r="L16" s="287" t="s">
        <v>73</v>
      </c>
    </row>
    <row r="17" spans="2:31" s="276" customFormat="1" ht="15" customHeight="1" x14ac:dyDescent="0.35">
      <c r="B17" s="392" t="s">
        <v>43</v>
      </c>
      <c r="C17" s="393"/>
      <c r="D17" s="287" t="s">
        <v>73</v>
      </c>
      <c r="E17" s="287" t="s">
        <v>73</v>
      </c>
      <c r="F17" s="287" t="s">
        <v>73</v>
      </c>
      <c r="G17" s="287" t="s">
        <v>105</v>
      </c>
      <c r="H17" s="287" t="s">
        <v>73</v>
      </c>
      <c r="I17" s="287" t="s">
        <v>73</v>
      </c>
      <c r="J17" s="287" t="s">
        <v>73</v>
      </c>
      <c r="K17" s="287" t="s">
        <v>73</v>
      </c>
      <c r="L17" s="287" t="s">
        <v>73</v>
      </c>
    </row>
    <row r="18" spans="2:31" s="276" customFormat="1" ht="15" customHeight="1" x14ac:dyDescent="0.35">
      <c r="B18" s="392" t="s">
        <v>45</v>
      </c>
      <c r="C18" s="393"/>
      <c r="D18" s="287" t="s">
        <v>73</v>
      </c>
      <c r="E18" s="287" t="s">
        <v>73</v>
      </c>
      <c r="F18" s="287" t="s">
        <v>73</v>
      </c>
      <c r="G18" s="287" t="s">
        <v>74</v>
      </c>
      <c r="H18" s="287" t="s">
        <v>73</v>
      </c>
      <c r="I18" s="287" t="s">
        <v>73</v>
      </c>
      <c r="J18" s="287" t="s">
        <v>73</v>
      </c>
      <c r="K18" s="287" t="s">
        <v>73</v>
      </c>
      <c r="L18" s="287" t="s">
        <v>73</v>
      </c>
      <c r="N18" s="5"/>
    </row>
    <row r="19" spans="2:31" s="278" customFormat="1" ht="15.75" customHeight="1" thickBot="1" x14ac:dyDescent="0.4">
      <c r="B19" s="451"/>
      <c r="C19" s="452"/>
      <c r="D19" s="27"/>
      <c r="E19" s="27"/>
      <c r="F19" s="27"/>
      <c r="G19" s="27"/>
      <c r="H19" s="27"/>
      <c r="I19" s="27"/>
      <c r="J19" s="27"/>
      <c r="K19" s="27"/>
      <c r="L19" s="27"/>
    </row>
    <row r="20" spans="2:31" s="290" customFormat="1" ht="15" customHeight="1" x14ac:dyDescent="0.35">
      <c r="B20" s="431" t="s">
        <v>25</v>
      </c>
      <c r="C20" s="431"/>
      <c r="D20" s="288"/>
      <c r="E20" s="288"/>
      <c r="F20" s="288"/>
      <c r="G20" s="288"/>
      <c r="H20" s="288"/>
      <c r="I20" s="289"/>
      <c r="J20" s="289"/>
      <c r="K20" s="289"/>
      <c r="L20" s="289" t="s">
        <v>44</v>
      </c>
      <c r="M20" s="288"/>
      <c r="N20" s="288"/>
      <c r="O20" s="288"/>
      <c r="P20" s="288"/>
      <c r="Q20" s="288"/>
      <c r="R20" s="288"/>
      <c r="S20" s="288"/>
      <c r="T20" s="288"/>
      <c r="U20" s="288"/>
      <c r="V20" s="288"/>
      <c r="W20" s="288"/>
      <c r="X20" s="288"/>
    </row>
    <row r="21" spans="2:31" s="290" customFormat="1" ht="12" x14ac:dyDescent="0.35">
      <c r="C21" s="291"/>
      <c r="D21" s="288"/>
      <c r="E21" s="288"/>
      <c r="F21" s="288"/>
      <c r="G21" s="288"/>
      <c r="H21" s="288"/>
      <c r="I21" s="288"/>
      <c r="J21" s="288"/>
      <c r="K21" s="288"/>
      <c r="L21" s="288"/>
      <c r="M21" s="288"/>
      <c r="N21" s="288"/>
      <c r="O21" s="288"/>
      <c r="P21" s="288"/>
      <c r="Q21" s="288"/>
      <c r="R21" s="288"/>
      <c r="S21" s="288"/>
      <c r="T21" s="288"/>
      <c r="U21" s="288"/>
      <c r="V21" s="288"/>
      <c r="W21" s="288"/>
      <c r="X21" s="288"/>
    </row>
    <row r="22" spans="2:31" s="290" customFormat="1" ht="12" x14ac:dyDescent="0.35">
      <c r="C22" s="291"/>
      <c r="D22" s="288"/>
      <c r="E22" s="288"/>
      <c r="F22" s="288"/>
      <c r="G22" s="288"/>
      <c r="H22" s="288"/>
      <c r="I22" s="288"/>
      <c r="J22" s="288"/>
      <c r="K22" s="288"/>
      <c r="L22" s="288"/>
      <c r="M22" s="288"/>
      <c r="N22" s="288"/>
      <c r="O22" s="288"/>
      <c r="P22" s="288"/>
      <c r="Q22" s="288"/>
      <c r="R22" s="288"/>
      <c r="S22" s="288"/>
      <c r="T22" s="288"/>
      <c r="U22" s="288"/>
      <c r="V22" s="288"/>
      <c r="W22" s="288"/>
      <c r="X22" s="288"/>
    </row>
    <row r="23" spans="2:31" s="290" customFormat="1" ht="12" x14ac:dyDescent="0.35">
      <c r="C23" s="291"/>
      <c r="D23" s="288"/>
      <c r="E23" s="288"/>
      <c r="F23" s="288"/>
      <c r="G23" s="288"/>
      <c r="H23" s="288"/>
      <c r="I23" s="288"/>
      <c r="J23" s="288"/>
      <c r="K23" s="288"/>
      <c r="L23" s="288"/>
      <c r="M23" s="288"/>
      <c r="N23" s="288"/>
      <c r="O23" s="288"/>
      <c r="P23" s="288"/>
      <c r="Q23" s="288"/>
      <c r="R23" s="288"/>
      <c r="S23" s="288"/>
      <c r="T23" s="288"/>
      <c r="U23" s="288"/>
      <c r="V23" s="288"/>
      <c r="W23" s="288"/>
      <c r="X23" s="288"/>
    </row>
    <row r="24" spans="2:31" s="278" customFormat="1" ht="15" customHeight="1" x14ac:dyDescent="0.35">
      <c r="B24" s="277" t="s">
        <v>152</v>
      </c>
      <c r="C24" s="277"/>
      <c r="D24" s="277"/>
      <c r="E24" s="277"/>
      <c r="F24" s="277"/>
      <c r="G24" s="277"/>
      <c r="H24" s="277"/>
      <c r="I24" s="277"/>
      <c r="J24" s="277"/>
      <c r="K24" s="277"/>
      <c r="L24" s="277"/>
      <c r="M24" s="277"/>
      <c r="N24" s="277"/>
      <c r="O24" s="277"/>
      <c r="P24" s="277"/>
      <c r="Q24" s="277"/>
      <c r="R24" s="277"/>
      <c r="S24" s="277"/>
      <c r="T24" s="277"/>
      <c r="U24" s="277"/>
      <c r="V24" s="277"/>
      <c r="W24" s="277"/>
      <c r="X24" s="277"/>
      <c r="Y24" s="277"/>
      <c r="Z24" s="277"/>
      <c r="AA24" s="277"/>
      <c r="AB24" s="277"/>
      <c r="AC24" s="277"/>
      <c r="AD24" s="277"/>
      <c r="AE24" s="277"/>
    </row>
    <row r="25" spans="2:31" s="278" customFormat="1" ht="6.75" customHeight="1" thickBot="1" x14ac:dyDescent="0.4">
      <c r="C25" s="256"/>
      <c r="D25" s="276"/>
      <c r="E25" s="276"/>
      <c r="F25" s="276"/>
      <c r="G25" s="276"/>
      <c r="H25" s="276"/>
      <c r="I25" s="276"/>
      <c r="J25" s="276"/>
      <c r="K25" s="276"/>
      <c r="L25" s="276"/>
      <c r="N25" s="276"/>
      <c r="O25" s="276"/>
      <c r="P25" s="276"/>
      <c r="V25" s="279"/>
      <c r="W25" s="279"/>
      <c r="X25" s="279"/>
    </row>
    <row r="26" spans="2:31" ht="15.75" customHeight="1" x14ac:dyDescent="0.35">
      <c r="B26" s="443" t="s">
        <v>141</v>
      </c>
      <c r="C26" s="444"/>
      <c r="D26" s="454" t="s">
        <v>154</v>
      </c>
      <c r="E26" s="454"/>
      <c r="F26" s="454"/>
      <c r="G26" s="454"/>
      <c r="H26" s="454"/>
      <c r="I26" s="454"/>
      <c r="J26" s="454"/>
      <c r="K26" s="454"/>
      <c r="L26" s="455"/>
    </row>
    <row r="27" spans="2:31" ht="15" customHeight="1" x14ac:dyDescent="0.35">
      <c r="B27" s="445" t="s">
        <v>38</v>
      </c>
      <c r="C27" s="446"/>
      <c r="D27" s="29" t="s">
        <v>0</v>
      </c>
      <c r="E27" s="23" t="s">
        <v>1</v>
      </c>
      <c r="F27" s="23" t="s">
        <v>2</v>
      </c>
      <c r="G27" s="23" t="s">
        <v>3</v>
      </c>
      <c r="H27" s="23" t="s">
        <v>4</v>
      </c>
      <c r="I27" s="23" t="s">
        <v>5</v>
      </c>
      <c r="J27" s="23" t="s">
        <v>6</v>
      </c>
      <c r="K27" s="166" t="s">
        <v>72</v>
      </c>
      <c r="L27" s="24" t="s">
        <v>103</v>
      </c>
    </row>
    <row r="28" spans="2:31" s="292" customFormat="1" ht="12.75" customHeight="1" x14ac:dyDescent="0.35">
      <c r="B28" s="429"/>
      <c r="C28" s="430"/>
      <c r="D28" s="30"/>
      <c r="E28" s="25"/>
      <c r="F28" s="25"/>
      <c r="G28" s="25"/>
      <c r="H28" s="25"/>
      <c r="I28" s="25"/>
      <c r="J28" s="25"/>
      <c r="K28" s="25"/>
      <c r="L28" s="25"/>
    </row>
    <row r="29" spans="2:31" s="292" customFormat="1" ht="12.75" customHeight="1" x14ac:dyDescent="0.35">
      <c r="B29" s="439" t="s">
        <v>153</v>
      </c>
      <c r="C29" s="440"/>
      <c r="D29" s="293">
        <v>530</v>
      </c>
      <c r="E29" s="293">
        <v>520</v>
      </c>
      <c r="F29" s="293">
        <v>560</v>
      </c>
      <c r="G29" s="293">
        <v>610</v>
      </c>
      <c r="H29" s="293">
        <v>560</v>
      </c>
      <c r="I29" s="293">
        <v>530</v>
      </c>
      <c r="J29" s="293">
        <v>420</v>
      </c>
      <c r="K29" s="293">
        <v>320</v>
      </c>
      <c r="L29" s="293">
        <v>360</v>
      </c>
    </row>
    <row r="30" spans="2:31" s="292" customFormat="1" ht="12.75" customHeight="1" x14ac:dyDescent="0.35">
      <c r="B30" s="429"/>
      <c r="C30" s="430"/>
      <c r="D30" s="31"/>
      <c r="E30" s="26"/>
      <c r="F30" s="26"/>
      <c r="G30" s="26"/>
      <c r="H30" s="26"/>
      <c r="I30" s="26"/>
      <c r="J30" s="26"/>
      <c r="K30" s="26"/>
      <c r="L30" s="26"/>
    </row>
    <row r="31" spans="2:31" s="292" customFormat="1" ht="12.75" customHeight="1" x14ac:dyDescent="0.35">
      <c r="B31" s="437" t="s">
        <v>128</v>
      </c>
      <c r="C31" s="438"/>
      <c r="D31" s="293">
        <v>7180</v>
      </c>
      <c r="E31" s="293">
        <v>7110</v>
      </c>
      <c r="F31" s="293">
        <v>7510</v>
      </c>
      <c r="G31" s="293">
        <v>7580</v>
      </c>
      <c r="H31" s="293">
        <v>7630</v>
      </c>
      <c r="I31" s="293">
        <v>8500</v>
      </c>
      <c r="J31" s="293">
        <v>7890</v>
      </c>
      <c r="K31" s="293">
        <v>8520</v>
      </c>
      <c r="L31" s="293">
        <v>8380</v>
      </c>
      <c r="N31" s="5"/>
    </row>
    <row r="32" spans="2:31" s="292" customFormat="1" ht="12.75" customHeight="1" x14ac:dyDescent="0.35">
      <c r="B32" s="392" t="s">
        <v>39</v>
      </c>
      <c r="C32" s="393"/>
      <c r="D32" s="294">
        <v>6700</v>
      </c>
      <c r="E32" s="294">
        <v>8380</v>
      </c>
      <c r="F32" s="294">
        <v>8490</v>
      </c>
      <c r="G32" s="294">
        <v>7400</v>
      </c>
      <c r="H32" s="294">
        <v>8520</v>
      </c>
      <c r="I32" s="294">
        <v>9860</v>
      </c>
      <c r="J32" s="294">
        <v>10550</v>
      </c>
      <c r="K32" s="294">
        <v>10010</v>
      </c>
      <c r="L32" s="294">
        <v>10280</v>
      </c>
    </row>
    <row r="33" spans="2:24" s="292" customFormat="1" ht="12.75" customHeight="1" x14ac:dyDescent="0.35">
      <c r="B33" s="392" t="s">
        <v>40</v>
      </c>
      <c r="C33" s="393"/>
      <c r="D33" s="294">
        <v>7700</v>
      </c>
      <c r="E33" s="294">
        <v>6900</v>
      </c>
      <c r="F33" s="294">
        <v>7730</v>
      </c>
      <c r="G33" s="294">
        <v>7990</v>
      </c>
      <c r="H33" s="294">
        <v>7060</v>
      </c>
      <c r="I33" s="294">
        <v>7850</v>
      </c>
      <c r="J33" s="294">
        <v>7450</v>
      </c>
      <c r="K33" s="294">
        <v>8190</v>
      </c>
      <c r="L33" s="294">
        <v>7890</v>
      </c>
    </row>
    <row r="34" spans="2:24" s="292" customFormat="1" ht="12.75" customHeight="1" x14ac:dyDescent="0.35">
      <c r="B34" s="392" t="s">
        <v>41</v>
      </c>
      <c r="C34" s="393"/>
      <c r="D34" s="294" t="s">
        <v>106</v>
      </c>
      <c r="E34" s="294" t="s">
        <v>106</v>
      </c>
      <c r="F34" s="294" t="s">
        <v>106</v>
      </c>
      <c r="G34" s="294" t="s">
        <v>106</v>
      </c>
      <c r="H34" s="294" t="s">
        <v>106</v>
      </c>
      <c r="I34" s="294" t="s">
        <v>106</v>
      </c>
      <c r="J34" s="294" t="s">
        <v>106</v>
      </c>
      <c r="K34" s="294" t="s">
        <v>106</v>
      </c>
      <c r="L34" s="294" t="s">
        <v>106</v>
      </c>
      <c r="N34" s="5"/>
    </row>
    <row r="35" spans="2:24" s="292" customFormat="1" ht="12.75" customHeight="1" x14ac:dyDescent="0.35">
      <c r="B35" s="392" t="s">
        <v>42</v>
      </c>
      <c r="C35" s="393"/>
      <c r="D35" s="294">
        <v>7470</v>
      </c>
      <c r="E35" s="294">
        <v>7010</v>
      </c>
      <c r="F35" s="294" t="s">
        <v>106</v>
      </c>
      <c r="G35" s="294" t="s">
        <v>106</v>
      </c>
      <c r="H35" s="294" t="s">
        <v>106</v>
      </c>
      <c r="I35" s="294">
        <v>9740</v>
      </c>
      <c r="J35" s="294" t="s">
        <v>106</v>
      </c>
      <c r="K35" s="294" t="s">
        <v>106</v>
      </c>
      <c r="L35" s="294" t="s">
        <v>106</v>
      </c>
      <c r="N35" s="5"/>
    </row>
    <row r="36" spans="2:24" s="292" customFormat="1" ht="12.75" customHeight="1" x14ac:dyDescent="0.35">
      <c r="B36" s="392" t="s">
        <v>43</v>
      </c>
      <c r="C36" s="393"/>
      <c r="D36" s="294" t="s">
        <v>106</v>
      </c>
      <c r="E36" s="294" t="s">
        <v>106</v>
      </c>
      <c r="F36" s="294" t="s">
        <v>106</v>
      </c>
      <c r="G36" s="294" t="s">
        <v>106</v>
      </c>
      <c r="H36" s="294" t="s">
        <v>106</v>
      </c>
      <c r="I36" s="294" t="s">
        <v>106</v>
      </c>
      <c r="J36" s="294" t="s">
        <v>106</v>
      </c>
      <c r="K36" s="294" t="s">
        <v>106</v>
      </c>
      <c r="L36" s="294" t="s">
        <v>106</v>
      </c>
      <c r="N36" s="5"/>
    </row>
    <row r="37" spans="2:24" s="292" customFormat="1" ht="12.75" customHeight="1" x14ac:dyDescent="0.35">
      <c r="B37" s="392" t="s">
        <v>45</v>
      </c>
      <c r="C37" s="393"/>
      <c r="D37" s="294" t="s">
        <v>106</v>
      </c>
      <c r="E37" s="294" t="s">
        <v>106</v>
      </c>
      <c r="F37" s="294" t="s">
        <v>106</v>
      </c>
      <c r="G37" s="294" t="s">
        <v>106</v>
      </c>
      <c r="H37" s="294" t="s">
        <v>106</v>
      </c>
      <c r="I37" s="294" t="s">
        <v>106</v>
      </c>
      <c r="J37" s="294" t="s">
        <v>106</v>
      </c>
      <c r="K37" s="294" t="s">
        <v>106</v>
      </c>
      <c r="L37" s="294" t="s">
        <v>106</v>
      </c>
      <c r="N37" s="5"/>
    </row>
    <row r="38" spans="2:24" s="292" customFormat="1" ht="12.75" customHeight="1" thickBot="1" x14ac:dyDescent="0.4">
      <c r="B38" s="435"/>
      <c r="C38" s="436"/>
      <c r="D38" s="32"/>
      <c r="E38" s="27"/>
      <c r="F38" s="27"/>
      <c r="G38" s="27"/>
      <c r="H38" s="27"/>
      <c r="I38" s="27"/>
      <c r="J38" s="27"/>
      <c r="K38" s="27"/>
      <c r="L38" s="27"/>
    </row>
    <row r="39" spans="2:24" ht="12.75" customHeight="1" x14ac:dyDescent="0.35">
      <c r="B39" s="431" t="s">
        <v>25</v>
      </c>
      <c r="C39" s="431"/>
      <c r="D39" s="288"/>
      <c r="E39" s="288"/>
      <c r="F39" s="288"/>
      <c r="G39" s="288"/>
      <c r="I39" s="289"/>
      <c r="J39" s="289"/>
      <c r="K39" s="289"/>
      <c r="L39" s="289" t="s">
        <v>44</v>
      </c>
      <c r="M39" s="288"/>
      <c r="N39" s="288"/>
      <c r="O39" s="288"/>
      <c r="P39" s="288"/>
      <c r="Q39" s="288"/>
      <c r="R39" s="288"/>
      <c r="S39" s="288"/>
      <c r="T39" s="288"/>
      <c r="U39" s="288"/>
      <c r="V39" s="288"/>
      <c r="W39" s="288"/>
      <c r="X39" s="288"/>
    </row>
    <row r="41" spans="2:24" ht="12.75" customHeight="1" x14ac:dyDescent="0.35">
      <c r="B41" s="432" t="s">
        <v>37</v>
      </c>
      <c r="C41" s="433"/>
      <c r="D41" s="433"/>
      <c r="E41" s="433"/>
      <c r="F41" s="433"/>
      <c r="G41" s="433"/>
      <c r="H41" s="433"/>
      <c r="I41" s="433"/>
      <c r="J41" s="433"/>
      <c r="K41" s="433"/>
      <c r="L41" s="434"/>
      <c r="M41" s="295"/>
      <c r="N41" s="295"/>
      <c r="O41" s="295"/>
      <c r="P41" s="295"/>
    </row>
    <row r="42" spans="2:24" ht="14.5" x14ac:dyDescent="0.35">
      <c r="B42" s="33" t="s">
        <v>83</v>
      </c>
      <c r="C42" s="453" t="str">
        <f>VLOOKUP(B42,Footnotes!B:C,2,FALSE)</f>
        <v>All figures are rounded to the nearest 1 decimal point. All totals are calculated from the raw numbers and then rounded - therefore totals may differ from adding up rounded components.</v>
      </c>
      <c r="D42" s="453"/>
      <c r="E42" s="453"/>
      <c r="F42" s="453"/>
      <c r="G42" s="453"/>
      <c r="H42" s="453"/>
      <c r="I42" s="453"/>
      <c r="J42" s="453"/>
      <c r="K42" s="453"/>
      <c r="L42" s="453"/>
      <c r="M42" s="295"/>
      <c r="N42" s="295"/>
      <c r="O42" s="295"/>
      <c r="P42" s="295"/>
    </row>
    <row r="43" spans="2:24" ht="14.5" x14ac:dyDescent="0.35">
      <c r="B43" s="33" t="s">
        <v>84</v>
      </c>
      <c r="C43" s="453" t="str">
        <f>VLOOKUP(B43,Footnotes!B:C,2,FALSE)</f>
        <v xml:space="preserve">Rounded numbers of less than 0.1 are classed as negligible which is signified with a dash "-". </v>
      </c>
      <c r="D43" s="453"/>
      <c r="E43" s="453"/>
      <c r="F43" s="453"/>
      <c r="G43" s="453"/>
      <c r="H43" s="453"/>
      <c r="I43" s="453"/>
      <c r="J43" s="453"/>
      <c r="K43" s="453"/>
      <c r="L43" s="453"/>
      <c r="M43" s="295"/>
      <c r="N43" s="295"/>
      <c r="O43" s="295"/>
      <c r="P43" s="295"/>
    </row>
    <row r="44" spans="2:24" ht="14.5" x14ac:dyDescent="0.35">
      <c r="B44" s="33" t="s">
        <v>86</v>
      </c>
      <c r="C44" s="453" t="str">
        <f>VLOOKUP(B44,Footnotes!B:C,2,FALSE)</f>
        <v>Averages are rounded to the nearest £10. Average amounts will be suppressed (signified as ".") if the total amount or the number of borrowers is negligible.</v>
      </c>
      <c r="D44" s="453"/>
      <c r="E44" s="453"/>
      <c r="F44" s="453"/>
      <c r="G44" s="453"/>
      <c r="H44" s="453"/>
      <c r="I44" s="453"/>
      <c r="J44" s="453"/>
      <c r="K44" s="453"/>
      <c r="L44" s="453"/>
      <c r="M44" s="295"/>
      <c r="N44" s="295"/>
      <c r="O44" s="295"/>
      <c r="P44" s="295"/>
    </row>
    <row r="45" spans="2:24" ht="25.5" customHeight="1" x14ac:dyDescent="0.35">
      <c r="B45" s="33" t="s">
        <v>90</v>
      </c>
      <c r="C45" s="428" t="str">
        <f>VLOOKUP(B45,Footnotes!B:C,2,FALSE)</f>
        <v>The write-offs shown here do not include trivial balance write-offs. Trivial balance write-offs occur if there is a +/- balance on an account of £25 or less and no contact can be established with the borrower (customers can request for this to be reversed). In the context of this publication these borrowers are considered fully repaid and are therefore not included in this section.</v>
      </c>
      <c r="D45" s="428"/>
      <c r="E45" s="428"/>
      <c r="F45" s="428"/>
      <c r="G45" s="428"/>
      <c r="H45" s="428"/>
      <c r="I45" s="428"/>
      <c r="J45" s="428"/>
      <c r="K45" s="428"/>
      <c r="L45" s="428"/>
      <c r="M45" s="295"/>
      <c r="N45" s="295"/>
      <c r="O45" s="295"/>
      <c r="P45" s="295"/>
    </row>
    <row r="46" spans="2:24" ht="27.65" customHeight="1" x14ac:dyDescent="0.35">
      <c r="B46" s="134" t="s">
        <v>98</v>
      </c>
      <c r="C46" s="428" t="str">
        <f>VLOOKUP(B46,Footnotes!B:C,2,FALSE)</f>
        <v>Refunds are made to borrowers for a number of reasons. These include when it is identified that the borrower has repaid more than their remaining balance, when they have made a repayment yet are below the repayment threshold and have requested a refund etc.</v>
      </c>
      <c r="D46" s="428"/>
      <c r="E46" s="428"/>
      <c r="F46" s="428"/>
      <c r="G46" s="428"/>
      <c r="H46" s="428"/>
      <c r="I46" s="428"/>
      <c r="J46" s="428"/>
      <c r="K46" s="428"/>
      <c r="L46" s="428"/>
      <c r="M46" s="295"/>
      <c r="N46" s="295"/>
      <c r="O46" s="295"/>
      <c r="P46" s="295"/>
    </row>
    <row r="47" spans="2:24" ht="25.5" customHeight="1" x14ac:dyDescent="0.35">
      <c r="B47" s="165" t="s">
        <v>119</v>
      </c>
      <c r="C47" s="428" t="str">
        <f>VLOOKUP(B47,Footnotes!B:C,2,FALSE)</f>
        <v>Cancellations involve the clearance of the remaining debt in line with the terms of the loan e.g. when reaching a specific age or becoming permanently disabled. Write offs for bankruptcy / IVA / Trust Deed are no longer allowed against Student ICR Loans balances. Any figures shown arise from retrospective clear up exercises.</v>
      </c>
      <c r="D47" s="428"/>
      <c r="E47" s="428"/>
      <c r="F47" s="428"/>
      <c r="G47" s="428"/>
      <c r="H47" s="428"/>
      <c r="I47" s="428"/>
      <c r="J47" s="428"/>
      <c r="K47" s="428"/>
      <c r="L47" s="428"/>
      <c r="M47" s="295"/>
      <c r="N47" s="295"/>
      <c r="O47" s="295"/>
      <c r="P47" s="295"/>
    </row>
    <row r="48" spans="2:24" ht="12.75" customHeight="1" x14ac:dyDescent="0.35">
      <c r="C48" s="28"/>
    </row>
    <row r="49" spans="3:3" ht="12.75" customHeight="1" x14ac:dyDescent="0.35">
      <c r="C49" s="28"/>
    </row>
  </sheetData>
  <mergeCells count="37">
    <mergeCell ref="C47:L47"/>
    <mergeCell ref="C46:L46"/>
    <mergeCell ref="B17:C17"/>
    <mergeCell ref="B18:C18"/>
    <mergeCell ref="B19:C19"/>
    <mergeCell ref="B20:C20"/>
    <mergeCell ref="B26:C26"/>
    <mergeCell ref="B27:C27"/>
    <mergeCell ref="C42:L42"/>
    <mergeCell ref="C43:L43"/>
    <mergeCell ref="C44:L44"/>
    <mergeCell ref="D26:L26"/>
    <mergeCell ref="B12:C12"/>
    <mergeCell ref="B13:C13"/>
    <mergeCell ref="B14:C14"/>
    <mergeCell ref="B15:C15"/>
    <mergeCell ref="D7:L7"/>
    <mergeCell ref="B7:C7"/>
    <mergeCell ref="B8:C8"/>
    <mergeCell ref="B9:C9"/>
    <mergeCell ref="B10:C10"/>
    <mergeCell ref="B11:C11"/>
    <mergeCell ref="B16:C16"/>
    <mergeCell ref="C45:L45"/>
    <mergeCell ref="B28:C28"/>
    <mergeCell ref="B39:C39"/>
    <mergeCell ref="B41:L41"/>
    <mergeCell ref="B37:C37"/>
    <mergeCell ref="B38:C38"/>
    <mergeCell ref="B31:C31"/>
    <mergeCell ref="B30:C30"/>
    <mergeCell ref="B29:C29"/>
    <mergeCell ref="B32:C32"/>
    <mergeCell ref="B33:C33"/>
    <mergeCell ref="B34:C34"/>
    <mergeCell ref="B35:C35"/>
    <mergeCell ref="B36:C36"/>
  </mergeCells>
  <phoneticPr fontId="12" type="noConversion"/>
  <pageMargins left="0.70866141732283472" right="0.70866141732283472" top="0.74803149606299213" bottom="0.74803149606299213" header="0.31496062992125984" footer="0.31496062992125984"/>
  <pageSetup paperSize="9" scale="7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2315E3-639E-46FB-8B0E-5147DFB5AB77}">
  <sheetPr>
    <tabColor rgb="FF3D6497"/>
    <pageSetUpPr fitToPage="1"/>
  </sheetPr>
  <dimension ref="B1:V51"/>
  <sheetViews>
    <sheetView showGridLines="0" zoomScale="90" zoomScaleNormal="90" workbookViewId="0"/>
  </sheetViews>
  <sheetFormatPr defaultColWidth="9.1796875" defaultRowHeight="13" x14ac:dyDescent="0.35"/>
  <cols>
    <col min="1" max="1" width="1.7265625" style="3" customWidth="1"/>
    <col min="2" max="2" width="4.81640625" style="3" customWidth="1"/>
    <col min="3" max="3" width="34.453125" style="3" customWidth="1"/>
    <col min="4" max="8" width="11.7265625" style="3" customWidth="1"/>
    <col min="9" max="9" width="12.81640625" style="3" customWidth="1"/>
    <col min="10" max="10" width="13" style="3" customWidth="1"/>
    <col min="11" max="17" width="11.7265625" style="3" customWidth="1"/>
    <col min="18" max="18" width="11.26953125" style="3" customWidth="1"/>
    <col min="19" max="19" width="11.7265625" style="3" customWidth="1"/>
    <col min="20" max="20" width="3.453125" style="3" customWidth="1"/>
    <col min="21" max="16384" width="9.1796875" style="3"/>
  </cols>
  <sheetData>
    <row r="1" spans="2:22" s="5" customFormat="1" ht="14.5" x14ac:dyDescent="0.35">
      <c r="B1" s="266" t="s">
        <v>164</v>
      </c>
      <c r="C1" s="266"/>
      <c r="D1" s="266"/>
      <c r="E1" s="266"/>
      <c r="F1" s="266"/>
      <c r="G1" s="266"/>
      <c r="H1" s="266"/>
      <c r="I1" s="266"/>
      <c r="J1" s="266"/>
      <c r="K1" s="266"/>
      <c r="L1" s="266"/>
      <c r="M1" s="266"/>
      <c r="N1" s="266"/>
      <c r="O1" s="266"/>
      <c r="P1" s="266"/>
      <c r="Q1" s="266"/>
      <c r="R1" s="266"/>
      <c r="S1" s="266"/>
      <c r="V1" s="6"/>
    </row>
    <row r="2" spans="2:22" s="5" customFormat="1" ht="14.5" x14ac:dyDescent="0.35">
      <c r="B2" s="267" t="s">
        <v>26</v>
      </c>
      <c r="C2" s="267"/>
      <c r="D2" s="267"/>
      <c r="E2" s="267"/>
      <c r="F2" s="267"/>
      <c r="G2" s="267"/>
      <c r="H2" s="267"/>
      <c r="I2" s="267"/>
      <c r="J2" s="267"/>
      <c r="K2" s="193"/>
      <c r="L2" s="193"/>
      <c r="M2" s="193"/>
      <c r="N2" s="193"/>
      <c r="O2" s="193"/>
      <c r="P2" s="193"/>
      <c r="Q2" s="193"/>
      <c r="R2" s="193"/>
      <c r="S2" s="193"/>
      <c r="V2" s="6"/>
    </row>
    <row r="3" spans="2:22" s="5" customFormat="1" ht="14.5" x14ac:dyDescent="0.35">
      <c r="B3" s="210" t="s">
        <v>104</v>
      </c>
      <c r="C3" s="210"/>
      <c r="D3" s="193"/>
      <c r="E3" s="193"/>
      <c r="F3" s="193"/>
      <c r="G3" s="193"/>
      <c r="H3" s="193"/>
      <c r="I3" s="193"/>
      <c r="J3" s="193"/>
      <c r="K3" s="193"/>
      <c r="L3" s="193"/>
      <c r="M3" s="193"/>
      <c r="N3" s="193"/>
      <c r="O3" s="193"/>
      <c r="P3" s="193"/>
      <c r="Q3" s="193"/>
      <c r="R3" s="193"/>
      <c r="S3" s="193"/>
      <c r="V3" s="6"/>
    </row>
    <row r="4" spans="2:22" s="5" customFormat="1" x14ac:dyDescent="0.35">
      <c r="B4" s="34"/>
      <c r="C4" s="34"/>
      <c r="D4" s="268"/>
      <c r="E4" s="268"/>
      <c r="F4" s="268"/>
      <c r="G4" s="268"/>
      <c r="H4" s="268"/>
      <c r="I4" s="268"/>
      <c r="J4" s="269"/>
      <c r="K4" s="35"/>
      <c r="L4" s="269"/>
      <c r="M4" s="269"/>
      <c r="N4" s="269"/>
      <c r="O4" s="269"/>
      <c r="P4" s="269"/>
      <c r="Q4" s="270"/>
      <c r="R4" s="34"/>
      <c r="S4" s="270"/>
      <c r="V4" s="6"/>
    </row>
    <row r="5" spans="2:22" x14ac:dyDescent="0.35">
      <c r="B5" s="36" t="s">
        <v>165</v>
      </c>
      <c r="C5" s="36"/>
      <c r="D5" s="36"/>
      <c r="E5" s="36"/>
      <c r="F5" s="36"/>
      <c r="G5" s="36"/>
      <c r="H5" s="36"/>
      <c r="I5" s="36"/>
      <c r="J5" s="36"/>
      <c r="K5" s="36"/>
      <c r="L5" s="36"/>
      <c r="M5" s="36"/>
      <c r="N5" s="36"/>
      <c r="O5" s="36"/>
      <c r="P5" s="36"/>
      <c r="Q5" s="36"/>
      <c r="R5" s="36"/>
      <c r="S5" s="36"/>
    </row>
    <row r="6" spans="2:22" ht="6" customHeight="1" thickBot="1" x14ac:dyDescent="0.4">
      <c r="C6" s="37"/>
      <c r="D6" s="38"/>
      <c r="E6" s="38"/>
      <c r="F6" s="39"/>
      <c r="G6" s="38"/>
      <c r="H6" s="38"/>
      <c r="I6" s="38"/>
      <c r="J6" s="38"/>
      <c r="K6" s="38"/>
      <c r="L6" s="38"/>
      <c r="M6" s="38"/>
      <c r="N6" s="39"/>
      <c r="O6" s="40"/>
      <c r="P6" s="40"/>
      <c r="Q6" s="40"/>
      <c r="S6" s="40"/>
    </row>
    <row r="7" spans="2:22" s="41" customFormat="1" ht="14.25" customHeight="1" x14ac:dyDescent="0.35">
      <c r="B7" s="484" t="s">
        <v>158</v>
      </c>
      <c r="C7" s="485"/>
      <c r="D7" s="416" t="s">
        <v>163</v>
      </c>
      <c r="E7" s="490"/>
      <c r="F7" s="490"/>
      <c r="G7" s="490"/>
      <c r="H7" s="490"/>
      <c r="I7" s="490"/>
      <c r="J7" s="490"/>
      <c r="K7" s="490"/>
      <c r="L7" s="490"/>
      <c r="M7" s="490"/>
      <c r="N7" s="490"/>
      <c r="O7" s="490"/>
      <c r="P7" s="490"/>
      <c r="Q7" s="490"/>
      <c r="R7" s="490"/>
      <c r="S7" s="491"/>
    </row>
    <row r="8" spans="2:22" s="41" customFormat="1" ht="40.5" customHeight="1" x14ac:dyDescent="0.35">
      <c r="B8" s="486"/>
      <c r="C8" s="487"/>
      <c r="D8" s="42" t="s">
        <v>159</v>
      </c>
      <c r="E8" s="475" t="s">
        <v>46</v>
      </c>
      <c r="F8" s="479"/>
      <c r="G8" s="479"/>
      <c r="H8" s="479"/>
      <c r="I8" s="480"/>
      <c r="J8" s="42" t="s">
        <v>47</v>
      </c>
      <c r="K8" s="475" t="s">
        <v>161</v>
      </c>
      <c r="L8" s="479"/>
      <c r="M8" s="479"/>
      <c r="N8" s="480"/>
      <c r="O8" s="42" t="s">
        <v>48</v>
      </c>
      <c r="P8" s="481" t="s">
        <v>49</v>
      </c>
      <c r="Q8" s="480" t="s">
        <v>162</v>
      </c>
      <c r="R8" s="475" t="s">
        <v>166</v>
      </c>
      <c r="S8" s="492"/>
    </row>
    <row r="9" spans="2:22" s="41" customFormat="1" ht="41.25" customHeight="1" x14ac:dyDescent="0.35">
      <c r="B9" s="486"/>
      <c r="C9" s="487"/>
      <c r="D9" s="493" t="s">
        <v>160</v>
      </c>
      <c r="E9" s="495" t="s">
        <v>50</v>
      </c>
      <c r="F9" s="497" t="s">
        <v>51</v>
      </c>
      <c r="G9" s="473" t="s">
        <v>52</v>
      </c>
      <c r="H9" s="473" t="s">
        <v>53</v>
      </c>
      <c r="I9" s="477" t="s">
        <v>54</v>
      </c>
      <c r="J9" s="504" t="s">
        <v>55</v>
      </c>
      <c r="K9" s="475" t="s">
        <v>56</v>
      </c>
      <c r="L9" s="476"/>
      <c r="M9" s="473" t="s">
        <v>57</v>
      </c>
      <c r="N9" s="499" t="s">
        <v>58</v>
      </c>
      <c r="O9" s="501" t="s">
        <v>59</v>
      </c>
      <c r="P9" s="481"/>
      <c r="Q9" s="480"/>
      <c r="R9" s="481" t="s">
        <v>49</v>
      </c>
      <c r="S9" s="492" t="s">
        <v>162</v>
      </c>
    </row>
    <row r="10" spans="2:22" s="41" customFormat="1" ht="40.5" customHeight="1" x14ac:dyDescent="0.35">
      <c r="B10" s="488"/>
      <c r="C10" s="489"/>
      <c r="D10" s="494"/>
      <c r="E10" s="496"/>
      <c r="F10" s="498"/>
      <c r="G10" s="474"/>
      <c r="H10" s="474"/>
      <c r="I10" s="478"/>
      <c r="J10" s="505"/>
      <c r="K10" s="43" t="s">
        <v>60</v>
      </c>
      <c r="L10" s="190" t="s">
        <v>61</v>
      </c>
      <c r="M10" s="473"/>
      <c r="N10" s="500"/>
      <c r="O10" s="502"/>
      <c r="P10" s="482"/>
      <c r="Q10" s="483"/>
      <c r="R10" s="482"/>
      <c r="S10" s="503"/>
    </row>
    <row r="11" spans="2:22" x14ac:dyDescent="0.35">
      <c r="B11" s="471" t="s">
        <v>157</v>
      </c>
      <c r="C11" s="472"/>
      <c r="D11" s="44"/>
      <c r="E11" s="45"/>
      <c r="F11" s="46"/>
      <c r="G11" s="46"/>
      <c r="H11" s="46"/>
      <c r="I11" s="47"/>
      <c r="J11" s="48"/>
      <c r="K11" s="49"/>
      <c r="L11" s="46"/>
      <c r="M11" s="46"/>
      <c r="N11" s="51"/>
      <c r="O11" s="44"/>
      <c r="P11" s="45"/>
      <c r="Q11" s="52"/>
      <c r="R11" s="45"/>
      <c r="S11" s="53"/>
      <c r="V11" s="5"/>
    </row>
    <row r="12" spans="2:22" x14ac:dyDescent="0.35">
      <c r="B12" s="461">
        <v>2000</v>
      </c>
      <c r="C12" s="462"/>
      <c r="D12" s="54">
        <v>4.7709999999999999</v>
      </c>
      <c r="E12" s="55">
        <v>1.5840000000000001</v>
      </c>
      <c r="F12" s="56">
        <v>1.3939999999999999</v>
      </c>
      <c r="G12" s="56" t="s">
        <v>73</v>
      </c>
      <c r="H12" s="56">
        <v>0.36499999999999999</v>
      </c>
      <c r="I12" s="57" t="s">
        <v>73</v>
      </c>
      <c r="J12" s="58">
        <v>1.03</v>
      </c>
      <c r="K12" s="54" t="s">
        <v>73</v>
      </c>
      <c r="L12" s="58" t="s">
        <v>73</v>
      </c>
      <c r="M12" s="13" t="s">
        <v>73</v>
      </c>
      <c r="N12" s="59" t="s">
        <v>73</v>
      </c>
      <c r="O12" s="54">
        <v>0.17</v>
      </c>
      <c r="P12" s="55">
        <v>9.4219999999999988</v>
      </c>
      <c r="Q12" s="14">
        <v>4.6509999999999998</v>
      </c>
      <c r="R12" s="55">
        <v>9.4210000000000012</v>
      </c>
      <c r="S12" s="53">
        <v>4.7999999999999989</v>
      </c>
    </row>
    <row r="13" spans="2:22" x14ac:dyDescent="0.35">
      <c r="B13" s="461">
        <v>2001</v>
      </c>
      <c r="C13" s="462"/>
      <c r="D13" s="54">
        <v>6.35</v>
      </c>
      <c r="E13" s="55">
        <v>2.6320000000000001</v>
      </c>
      <c r="F13" s="56">
        <v>2.073</v>
      </c>
      <c r="G13" s="56">
        <v>5.8999999999999997E-2</v>
      </c>
      <c r="H13" s="56">
        <v>0.81899999999999995</v>
      </c>
      <c r="I13" s="57" t="s">
        <v>73</v>
      </c>
      <c r="J13" s="58">
        <v>0.89700000000000002</v>
      </c>
      <c r="K13" s="54" t="s">
        <v>73</v>
      </c>
      <c r="L13" s="58">
        <v>5.8999999999999997E-2</v>
      </c>
      <c r="M13" s="13" t="s">
        <v>73</v>
      </c>
      <c r="N13" s="59" t="s">
        <v>73</v>
      </c>
      <c r="O13" s="54">
        <v>0.23100000000000001</v>
      </c>
      <c r="P13" s="55">
        <v>13.190999999999999</v>
      </c>
      <c r="Q13" s="14">
        <v>6.8410000000000002</v>
      </c>
      <c r="R13" s="55">
        <v>13.188000000000001</v>
      </c>
      <c r="S13" s="53">
        <v>7.0469999999999988</v>
      </c>
    </row>
    <row r="14" spans="2:22" x14ac:dyDescent="0.35">
      <c r="B14" s="461">
        <v>2002</v>
      </c>
      <c r="C14" s="462"/>
      <c r="D14" s="54">
        <v>9.6240000000000006</v>
      </c>
      <c r="E14" s="55">
        <v>4.8070000000000004</v>
      </c>
      <c r="F14" s="56">
        <v>3.3769999999999998</v>
      </c>
      <c r="G14" s="56">
        <v>9.6000000000000002E-2</v>
      </c>
      <c r="H14" s="56">
        <v>1.387</v>
      </c>
      <c r="I14" s="57" t="s">
        <v>73</v>
      </c>
      <c r="J14" s="58">
        <v>1.274</v>
      </c>
      <c r="K14" s="54" t="s">
        <v>73</v>
      </c>
      <c r="L14" s="58">
        <v>0.10100000000000001</v>
      </c>
      <c r="M14" s="13">
        <v>6.7000000000000004E-2</v>
      </c>
      <c r="N14" s="59" t="s">
        <v>73</v>
      </c>
      <c r="O14" s="54">
        <v>0.41199999999999998</v>
      </c>
      <c r="P14" s="55">
        <v>21.222999999999999</v>
      </c>
      <c r="Q14" s="14">
        <v>11.599000000000004</v>
      </c>
      <c r="R14" s="55">
        <v>21.220999999999993</v>
      </c>
      <c r="S14" s="53">
        <v>11.979999999999999</v>
      </c>
    </row>
    <row r="15" spans="2:22" x14ac:dyDescent="0.35">
      <c r="B15" s="461">
        <v>2003</v>
      </c>
      <c r="C15" s="462"/>
      <c r="D15" s="54">
        <v>17.46</v>
      </c>
      <c r="E15" s="55">
        <v>7.0460000000000003</v>
      </c>
      <c r="F15" s="56">
        <v>4.601</v>
      </c>
      <c r="G15" s="56">
        <v>0.14899999999999999</v>
      </c>
      <c r="H15" s="56">
        <v>1.9390000000000001</v>
      </c>
      <c r="I15" s="57" t="s">
        <v>73</v>
      </c>
      <c r="J15" s="58">
        <v>1.76</v>
      </c>
      <c r="K15" s="54">
        <v>6.9000000000000006E-2</v>
      </c>
      <c r="L15" s="58">
        <v>0.19900000000000001</v>
      </c>
      <c r="M15" s="13">
        <v>0.13100000000000001</v>
      </c>
      <c r="N15" s="59">
        <v>5.8000000000000003E-2</v>
      </c>
      <c r="O15" s="54">
        <v>0.58899999999999997</v>
      </c>
      <c r="P15" s="55">
        <v>34.006999999999998</v>
      </c>
      <c r="Q15" s="14">
        <v>16.547000000000001</v>
      </c>
      <c r="R15" s="55">
        <v>34.007000000000005</v>
      </c>
      <c r="S15" s="53">
        <v>17.111000000000001</v>
      </c>
    </row>
    <row r="16" spans="2:22" x14ac:dyDescent="0.35">
      <c r="B16" s="461">
        <v>2004</v>
      </c>
      <c r="C16" s="462"/>
      <c r="D16" s="54">
        <v>18.052</v>
      </c>
      <c r="E16" s="55">
        <v>7.2969999999999997</v>
      </c>
      <c r="F16" s="56">
        <v>4.6840000000000002</v>
      </c>
      <c r="G16" s="56">
        <v>0.155</v>
      </c>
      <c r="H16" s="56">
        <v>1.8859999999999999</v>
      </c>
      <c r="I16" s="57" t="s">
        <v>73</v>
      </c>
      <c r="J16" s="58">
        <v>1.5940000000000001</v>
      </c>
      <c r="K16" s="54">
        <v>7.2999999999999995E-2</v>
      </c>
      <c r="L16" s="58">
        <v>0.20599999999999999</v>
      </c>
      <c r="M16" s="13">
        <v>0.14299999999999999</v>
      </c>
      <c r="N16" s="59">
        <v>5.7000000000000002E-2</v>
      </c>
      <c r="O16" s="54">
        <v>0.57299999999999995</v>
      </c>
      <c r="P16" s="55">
        <v>34.732000000000014</v>
      </c>
      <c r="Q16" s="14">
        <v>16.679999999999996</v>
      </c>
      <c r="R16" s="55">
        <v>34.728000000000002</v>
      </c>
      <c r="S16" s="53">
        <v>17.310000000000002</v>
      </c>
    </row>
    <row r="17" spans="2:19" x14ac:dyDescent="0.35">
      <c r="B17" s="461">
        <v>2005</v>
      </c>
      <c r="C17" s="462"/>
      <c r="D17" s="54">
        <v>18.213999999999999</v>
      </c>
      <c r="E17" s="55">
        <v>7.3620000000000001</v>
      </c>
      <c r="F17" s="56">
        <v>4.5949999999999998</v>
      </c>
      <c r="G17" s="56">
        <v>0.16</v>
      </c>
      <c r="H17" s="56">
        <v>1.776</v>
      </c>
      <c r="I17" s="57" t="s">
        <v>73</v>
      </c>
      <c r="J17" s="58">
        <v>1.41</v>
      </c>
      <c r="K17" s="54">
        <v>0.06</v>
      </c>
      <c r="L17" s="58">
        <v>0.192</v>
      </c>
      <c r="M17" s="13">
        <v>0.14299999999999999</v>
      </c>
      <c r="N17" s="59">
        <v>7.4999999999999997E-2</v>
      </c>
      <c r="O17" s="54">
        <v>0.57899999999999996</v>
      </c>
      <c r="P17" s="55">
        <v>34.584000000000003</v>
      </c>
      <c r="Q17" s="14">
        <v>16.37</v>
      </c>
      <c r="R17" s="55">
        <v>34.58</v>
      </c>
      <c r="S17" s="53">
        <v>16.986000000000001</v>
      </c>
    </row>
    <row r="18" spans="2:19" x14ac:dyDescent="0.35">
      <c r="B18" s="461">
        <v>2006</v>
      </c>
      <c r="C18" s="462"/>
      <c r="D18" s="54">
        <v>16.875</v>
      </c>
      <c r="E18" s="55">
        <v>7.5010000000000003</v>
      </c>
      <c r="F18" s="56">
        <v>4.4080000000000004</v>
      </c>
      <c r="G18" s="56">
        <v>0.15</v>
      </c>
      <c r="H18" s="56">
        <v>1.762</v>
      </c>
      <c r="I18" s="57" t="s">
        <v>73</v>
      </c>
      <c r="J18" s="58">
        <v>1.3109999999999999</v>
      </c>
      <c r="K18" s="54">
        <v>8.6999999999999994E-2</v>
      </c>
      <c r="L18" s="58">
        <v>0.22</v>
      </c>
      <c r="M18" s="13">
        <v>0.14599999999999999</v>
      </c>
      <c r="N18" s="59">
        <v>5.8999999999999997E-2</v>
      </c>
      <c r="O18" s="54">
        <v>0.51200000000000001</v>
      </c>
      <c r="P18" s="55">
        <v>33.041000000000004</v>
      </c>
      <c r="Q18" s="14">
        <v>16.166</v>
      </c>
      <c r="R18" s="55">
        <v>33.032000000000011</v>
      </c>
      <c r="S18" s="53">
        <v>16.839999999999996</v>
      </c>
    </row>
    <row r="19" spans="2:19" x14ac:dyDescent="0.35">
      <c r="B19" s="461">
        <v>2007</v>
      </c>
      <c r="C19" s="462"/>
      <c r="D19" s="54">
        <v>15.429</v>
      </c>
      <c r="E19" s="55">
        <v>7.6719999999999997</v>
      </c>
      <c r="F19" s="56">
        <v>4.1760000000000002</v>
      </c>
      <c r="G19" s="56">
        <v>0.13400000000000001</v>
      </c>
      <c r="H19" s="56">
        <v>1.6259999999999999</v>
      </c>
      <c r="I19" s="57" t="s">
        <v>73</v>
      </c>
      <c r="J19" s="58">
        <v>1.1970000000000001</v>
      </c>
      <c r="K19" s="54">
        <v>8.8999999999999996E-2</v>
      </c>
      <c r="L19" s="58">
        <v>0.19900000000000001</v>
      </c>
      <c r="M19" s="13">
        <v>0.13</v>
      </c>
      <c r="N19" s="59">
        <v>0.06</v>
      </c>
      <c r="O19" s="54">
        <v>0.52300000000000002</v>
      </c>
      <c r="P19" s="55">
        <v>31.25</v>
      </c>
      <c r="Q19" s="14">
        <v>15.821000000000002</v>
      </c>
      <c r="R19" s="55">
        <v>31.244</v>
      </c>
      <c r="S19" s="53">
        <v>16.419</v>
      </c>
    </row>
    <row r="20" spans="2:19" x14ac:dyDescent="0.35">
      <c r="B20" s="461">
        <v>2008</v>
      </c>
      <c r="C20" s="462"/>
      <c r="D20" s="54">
        <v>13.723000000000001</v>
      </c>
      <c r="E20" s="55">
        <v>7.3010000000000002</v>
      </c>
      <c r="F20" s="56">
        <v>3.8540000000000001</v>
      </c>
      <c r="G20" s="56">
        <v>0.14399999999999999</v>
      </c>
      <c r="H20" s="56">
        <v>1.583</v>
      </c>
      <c r="I20" s="57" t="s">
        <v>73</v>
      </c>
      <c r="J20" s="58">
        <v>1.1679999999999999</v>
      </c>
      <c r="K20" s="54">
        <v>0.10299999999999999</v>
      </c>
      <c r="L20" s="58">
        <v>0.14399999999999999</v>
      </c>
      <c r="M20" s="13">
        <v>0.11799999999999999</v>
      </c>
      <c r="N20" s="59">
        <v>5.7000000000000002E-2</v>
      </c>
      <c r="O20" s="54">
        <v>0.51800000000000002</v>
      </c>
      <c r="P20" s="55">
        <v>28.727999999999994</v>
      </c>
      <c r="Q20" s="14">
        <v>15.005000000000003</v>
      </c>
      <c r="R20" s="55">
        <v>28.722000000000001</v>
      </c>
      <c r="S20" s="53">
        <v>15.572999999999999</v>
      </c>
    </row>
    <row r="21" spans="2:19" x14ac:dyDescent="0.35">
      <c r="B21" s="461">
        <v>2009</v>
      </c>
      <c r="C21" s="462"/>
      <c r="D21" s="54">
        <v>12.237</v>
      </c>
      <c r="E21" s="55">
        <v>7.4409999999999998</v>
      </c>
      <c r="F21" s="56">
        <v>3.9009999999999998</v>
      </c>
      <c r="G21" s="56">
        <v>0.13500000000000001</v>
      </c>
      <c r="H21" s="56">
        <v>1.415</v>
      </c>
      <c r="I21" s="57" t="s">
        <v>73</v>
      </c>
      <c r="J21" s="58">
        <v>1.1499999999999999</v>
      </c>
      <c r="K21" s="54">
        <v>8.6999999999999994E-2</v>
      </c>
      <c r="L21" s="58">
        <v>0.17</v>
      </c>
      <c r="M21" s="13">
        <v>0.11899999999999999</v>
      </c>
      <c r="N21" s="59" t="s">
        <v>73</v>
      </c>
      <c r="O21" s="54">
        <v>0.44800000000000001</v>
      </c>
      <c r="P21" s="55">
        <v>27.154</v>
      </c>
      <c r="Q21" s="14">
        <v>14.917</v>
      </c>
      <c r="R21" s="55">
        <v>27.14</v>
      </c>
      <c r="S21" s="53">
        <v>15.497999999999999</v>
      </c>
    </row>
    <row r="22" spans="2:19" x14ac:dyDescent="0.35">
      <c r="B22" s="461">
        <v>2010</v>
      </c>
      <c r="C22" s="462"/>
      <c r="D22" s="54">
        <v>11.694000000000001</v>
      </c>
      <c r="E22" s="55">
        <v>8.2739999999999991</v>
      </c>
      <c r="F22" s="56">
        <v>4.1120000000000001</v>
      </c>
      <c r="G22" s="56">
        <v>0.14599999999999999</v>
      </c>
      <c r="H22" s="56">
        <v>1.5029999999999999</v>
      </c>
      <c r="I22" s="57" t="s">
        <v>73</v>
      </c>
      <c r="J22" s="58">
        <v>1.1140000000000001</v>
      </c>
      <c r="K22" s="54">
        <v>0.113</v>
      </c>
      <c r="L22" s="58">
        <v>0.19</v>
      </c>
      <c r="M22" s="13">
        <v>0.115</v>
      </c>
      <c r="N22" s="59" t="s">
        <v>73</v>
      </c>
      <c r="O22" s="54">
        <v>0.46</v>
      </c>
      <c r="P22" s="55">
        <v>27.782999999999998</v>
      </c>
      <c r="Q22" s="14">
        <v>16.088999999999999</v>
      </c>
      <c r="R22" s="55">
        <v>27.771000000000004</v>
      </c>
      <c r="S22" s="53">
        <v>16.781000000000002</v>
      </c>
    </row>
    <row r="23" spans="2:19" x14ac:dyDescent="0.35">
      <c r="B23" s="461">
        <v>2011</v>
      </c>
      <c r="C23" s="462"/>
      <c r="D23" s="54">
        <v>10.895</v>
      </c>
      <c r="E23" s="55">
        <v>9.0079999999999991</v>
      </c>
      <c r="F23" s="56">
        <v>4.2229999999999999</v>
      </c>
      <c r="G23" s="56">
        <v>0.16</v>
      </c>
      <c r="H23" s="56">
        <v>1.542</v>
      </c>
      <c r="I23" s="57" t="s">
        <v>73</v>
      </c>
      <c r="J23" s="58">
        <v>1.1200000000000001</v>
      </c>
      <c r="K23" s="54">
        <v>0.126</v>
      </c>
      <c r="L23" s="58">
        <v>0.14599999999999999</v>
      </c>
      <c r="M23" s="13">
        <v>0.13600000000000001</v>
      </c>
      <c r="N23" s="59" t="s">
        <v>73</v>
      </c>
      <c r="O23" s="54">
        <v>0.47299999999999998</v>
      </c>
      <c r="P23" s="55">
        <v>27.896000000000001</v>
      </c>
      <c r="Q23" s="14">
        <v>17.000999999999998</v>
      </c>
      <c r="R23" s="55">
        <v>27.871999999999996</v>
      </c>
      <c r="S23" s="53">
        <v>17.660999999999998</v>
      </c>
    </row>
    <row r="24" spans="2:19" x14ac:dyDescent="0.35">
      <c r="B24" s="461">
        <v>2012</v>
      </c>
      <c r="C24" s="462"/>
      <c r="D24" s="54">
        <v>8.6180000000000003</v>
      </c>
      <c r="E24" s="55">
        <v>8.8629999999999995</v>
      </c>
      <c r="F24" s="56">
        <v>4.008</v>
      </c>
      <c r="G24" s="56">
        <v>0.13600000000000001</v>
      </c>
      <c r="H24" s="56">
        <v>1.3580000000000001</v>
      </c>
      <c r="I24" s="57" t="s">
        <v>73</v>
      </c>
      <c r="J24" s="58">
        <v>1.0009999999999999</v>
      </c>
      <c r="K24" s="54">
        <v>0.11</v>
      </c>
      <c r="L24" s="58">
        <v>0.14000000000000001</v>
      </c>
      <c r="M24" s="13">
        <v>0.127</v>
      </c>
      <c r="N24" s="59" t="s">
        <v>73</v>
      </c>
      <c r="O24" s="54">
        <v>0.38700000000000001</v>
      </c>
      <c r="P24" s="55">
        <v>24.808</v>
      </c>
      <c r="Q24" s="14">
        <v>16.189999999999998</v>
      </c>
      <c r="R24" s="55">
        <v>24.791000000000004</v>
      </c>
      <c r="S24" s="53">
        <v>16.824000000000002</v>
      </c>
    </row>
    <row r="25" spans="2:19" x14ac:dyDescent="0.35">
      <c r="B25" s="461">
        <v>2013</v>
      </c>
      <c r="C25" s="462"/>
      <c r="D25" s="54">
        <v>7.7560000000000002</v>
      </c>
      <c r="E25" s="55">
        <v>10.63</v>
      </c>
      <c r="F25" s="56">
        <v>4.3019999999999996</v>
      </c>
      <c r="G25" s="56">
        <v>0.17499999999999999</v>
      </c>
      <c r="H25" s="56">
        <v>1.401</v>
      </c>
      <c r="I25" s="57" t="s">
        <v>73</v>
      </c>
      <c r="J25" s="58">
        <v>1.0369999999999999</v>
      </c>
      <c r="K25" s="54">
        <v>0.14699999999999999</v>
      </c>
      <c r="L25" s="58">
        <v>0.16400000000000001</v>
      </c>
      <c r="M25" s="13">
        <v>0.16</v>
      </c>
      <c r="N25" s="59" t="s">
        <v>73</v>
      </c>
      <c r="O25" s="54">
        <v>0.40400000000000003</v>
      </c>
      <c r="P25" s="55">
        <v>26.256</v>
      </c>
      <c r="Q25" s="14">
        <v>18.5</v>
      </c>
      <c r="R25" s="55">
        <v>26.23</v>
      </c>
      <c r="S25" s="53">
        <v>19.215</v>
      </c>
    </row>
    <row r="26" spans="2:19" x14ac:dyDescent="0.35">
      <c r="B26" s="461">
        <v>2014</v>
      </c>
      <c r="C26" s="462"/>
      <c r="D26" s="54">
        <v>7.3150000000000004</v>
      </c>
      <c r="E26" s="55">
        <v>12.688000000000001</v>
      </c>
      <c r="F26" s="56">
        <v>5.03</v>
      </c>
      <c r="G26" s="56">
        <v>0.215</v>
      </c>
      <c r="H26" s="56">
        <v>1.52</v>
      </c>
      <c r="I26" s="57">
        <v>6.7000000000000004E-2</v>
      </c>
      <c r="J26" s="58">
        <v>1.375</v>
      </c>
      <c r="K26" s="54">
        <v>0.187</v>
      </c>
      <c r="L26" s="58">
        <v>0.17399999999999999</v>
      </c>
      <c r="M26" s="13">
        <v>0.192</v>
      </c>
      <c r="N26" s="59" t="s">
        <v>73</v>
      </c>
      <c r="O26" s="54">
        <v>0.52800000000000002</v>
      </c>
      <c r="P26" s="55">
        <v>29.338999999999999</v>
      </c>
      <c r="Q26" s="14">
        <v>22.023999999999997</v>
      </c>
      <c r="R26" s="55">
        <v>29.317999999999994</v>
      </c>
      <c r="S26" s="53">
        <v>22.868999999999996</v>
      </c>
    </row>
    <row r="27" spans="2:19" x14ac:dyDescent="0.35">
      <c r="B27" s="461">
        <v>2015</v>
      </c>
      <c r="C27" s="462"/>
      <c r="D27" s="54">
        <v>5.0949999999999998</v>
      </c>
      <c r="E27" s="55">
        <v>15.122999999999999</v>
      </c>
      <c r="F27" s="56">
        <v>5.4189999999999996</v>
      </c>
      <c r="G27" s="56">
        <v>0.216</v>
      </c>
      <c r="H27" s="56">
        <v>1.1559999999999999</v>
      </c>
      <c r="I27" s="57">
        <v>5.8000000000000003E-2</v>
      </c>
      <c r="J27" s="58">
        <v>1.8049999999999999</v>
      </c>
      <c r="K27" s="54">
        <v>0.254</v>
      </c>
      <c r="L27" s="58">
        <v>0.18099999999999999</v>
      </c>
      <c r="M27" s="13">
        <v>0.21199999999999999</v>
      </c>
      <c r="N27" s="59">
        <v>5.2999999999999999E-2</v>
      </c>
      <c r="O27" s="54">
        <v>0.42599999999999999</v>
      </c>
      <c r="P27" s="55">
        <v>29.998000000000001</v>
      </c>
      <c r="Q27" s="14">
        <v>24.902999999999999</v>
      </c>
      <c r="R27" s="55">
        <v>29.973999999999993</v>
      </c>
      <c r="S27" s="53">
        <v>25.621999999999996</v>
      </c>
    </row>
    <row r="28" spans="2:19" x14ac:dyDescent="0.35">
      <c r="B28" s="461">
        <v>2016</v>
      </c>
      <c r="C28" s="462"/>
      <c r="D28" s="54">
        <v>3.6709999999999998</v>
      </c>
      <c r="E28" s="55">
        <v>18.294</v>
      </c>
      <c r="F28" s="56">
        <v>7.569</v>
      </c>
      <c r="G28" s="56">
        <v>0.27500000000000002</v>
      </c>
      <c r="H28" s="56">
        <v>1.214</v>
      </c>
      <c r="I28" s="57">
        <v>0.17299999999999999</v>
      </c>
      <c r="J28" s="58">
        <v>2.823</v>
      </c>
      <c r="K28" s="54">
        <v>0.27700000000000002</v>
      </c>
      <c r="L28" s="58">
        <v>0.188</v>
      </c>
      <c r="M28" s="13">
        <v>0.25</v>
      </c>
      <c r="N28" s="59">
        <v>7.9000000000000001E-2</v>
      </c>
      <c r="O28" s="54">
        <v>0.46100000000000002</v>
      </c>
      <c r="P28" s="55">
        <v>35.273999999999994</v>
      </c>
      <c r="Q28" s="14">
        <v>31.602999999999994</v>
      </c>
      <c r="R28" s="55">
        <v>35.258000000000003</v>
      </c>
      <c r="S28" s="53">
        <v>32.340000000000011</v>
      </c>
    </row>
    <row r="29" spans="2:19" x14ac:dyDescent="0.35">
      <c r="B29" s="461">
        <v>2017</v>
      </c>
      <c r="C29" s="462"/>
      <c r="D29" s="54">
        <v>2.3820000000000001</v>
      </c>
      <c r="E29" s="55">
        <v>17.844000000000001</v>
      </c>
      <c r="F29" s="56">
        <v>7.9619999999999997</v>
      </c>
      <c r="G29" s="56">
        <v>0.28999999999999998</v>
      </c>
      <c r="H29" s="56">
        <v>1.038</v>
      </c>
      <c r="I29" s="57">
        <v>0.251</v>
      </c>
      <c r="J29" s="58">
        <v>2.7149999999999999</v>
      </c>
      <c r="K29" s="54">
        <v>0.28699999999999998</v>
      </c>
      <c r="L29" s="58">
        <v>0.17100000000000001</v>
      </c>
      <c r="M29" s="13">
        <v>0.247</v>
      </c>
      <c r="N29" s="59">
        <v>6.7000000000000004E-2</v>
      </c>
      <c r="O29" s="54">
        <v>0.43</v>
      </c>
      <c r="P29" s="55">
        <v>33.683999999999997</v>
      </c>
      <c r="Q29" s="14">
        <v>31.302</v>
      </c>
      <c r="R29" s="55">
        <v>33.667999999999992</v>
      </c>
      <c r="S29" s="53">
        <v>31.853000000000002</v>
      </c>
    </row>
    <row r="30" spans="2:19" x14ac:dyDescent="0.35">
      <c r="B30" s="461">
        <v>2018</v>
      </c>
      <c r="C30" s="462"/>
      <c r="D30" s="54">
        <v>1.5089999999999999</v>
      </c>
      <c r="E30" s="55">
        <v>17.805</v>
      </c>
      <c r="F30" s="56">
        <v>9.1150000000000002</v>
      </c>
      <c r="G30" s="56">
        <v>0.316</v>
      </c>
      <c r="H30" s="56">
        <v>0.94599999999999995</v>
      </c>
      <c r="I30" s="57">
        <v>0.41799999999999998</v>
      </c>
      <c r="J30" s="58">
        <v>3.11</v>
      </c>
      <c r="K30" s="54">
        <v>0.255</v>
      </c>
      <c r="L30" s="58">
        <v>0.122</v>
      </c>
      <c r="M30" s="13">
        <v>0.25600000000000001</v>
      </c>
      <c r="N30" s="59">
        <v>6.5000000000000002E-2</v>
      </c>
      <c r="O30" s="54">
        <v>0.35799999999999998</v>
      </c>
      <c r="P30" s="55">
        <v>34.274999999999999</v>
      </c>
      <c r="Q30" s="14">
        <v>32.765999999999998</v>
      </c>
      <c r="R30" s="55">
        <v>34.267000000000003</v>
      </c>
      <c r="S30" s="53">
        <v>33.102000000000004</v>
      </c>
    </row>
    <row r="31" spans="2:19" x14ac:dyDescent="0.35">
      <c r="B31" s="461">
        <v>2019</v>
      </c>
      <c r="C31" s="462">
        <v>2019</v>
      </c>
      <c r="D31" s="54">
        <v>1.0469999999999999</v>
      </c>
      <c r="E31" s="55">
        <v>16.515000000000001</v>
      </c>
      <c r="F31" s="56">
        <v>10.462999999999999</v>
      </c>
      <c r="G31" s="56">
        <v>0.378</v>
      </c>
      <c r="H31" s="56">
        <v>0.94599999999999995</v>
      </c>
      <c r="I31" s="57">
        <v>0.72899999999999998</v>
      </c>
      <c r="J31" s="58">
        <v>3.75</v>
      </c>
      <c r="K31" s="54">
        <v>0.214</v>
      </c>
      <c r="L31" s="58">
        <v>6.6000000000000003E-2</v>
      </c>
      <c r="M31" s="13">
        <v>0.24199999999999999</v>
      </c>
      <c r="N31" s="59">
        <v>5.8999999999999997E-2</v>
      </c>
      <c r="O31" s="54">
        <v>0.42599999999999999</v>
      </c>
      <c r="P31" s="55">
        <v>34.835000000000001</v>
      </c>
      <c r="Q31" s="14">
        <v>33.788000000000004</v>
      </c>
      <c r="R31" s="55">
        <v>34.835999999999999</v>
      </c>
      <c r="S31" s="53">
        <v>34.01</v>
      </c>
    </row>
    <row r="32" spans="2:19" ht="13.5" thickBot="1" x14ac:dyDescent="0.4">
      <c r="B32" s="461">
        <v>2020</v>
      </c>
      <c r="C32" s="462"/>
      <c r="D32" s="54">
        <v>0.83199999999999996</v>
      </c>
      <c r="E32" s="55">
        <v>13.403</v>
      </c>
      <c r="F32" s="56">
        <v>10.734999999999999</v>
      </c>
      <c r="G32" s="56">
        <v>0.38100000000000001</v>
      </c>
      <c r="H32" s="56">
        <v>0.84199999999999997</v>
      </c>
      <c r="I32" s="57">
        <v>1.603</v>
      </c>
      <c r="J32" s="58">
        <v>4.0759999999999996</v>
      </c>
      <c r="K32" s="54">
        <v>0.26700000000000002</v>
      </c>
      <c r="L32" s="58">
        <v>6.3E-2</v>
      </c>
      <c r="M32" s="13">
        <v>0.39500000000000002</v>
      </c>
      <c r="N32" s="59">
        <v>9.5000000000000001E-2</v>
      </c>
      <c r="O32" s="54">
        <v>0.86</v>
      </c>
      <c r="P32" s="55">
        <v>33.552000000000007</v>
      </c>
      <c r="Q32" s="14">
        <v>32.72</v>
      </c>
      <c r="R32" s="55" t="s">
        <v>106</v>
      </c>
      <c r="S32" s="53" t="s">
        <v>106</v>
      </c>
    </row>
    <row r="33" spans="2:21" s="5" customFormat="1" ht="16.5" customHeight="1" thickBot="1" x14ac:dyDescent="0.4">
      <c r="B33" s="457" t="s">
        <v>156</v>
      </c>
      <c r="C33" s="458"/>
      <c r="D33" s="60">
        <v>193.54899999999998</v>
      </c>
      <c r="E33" s="61">
        <v>209.09</v>
      </c>
      <c r="F33" s="62">
        <v>110.001</v>
      </c>
      <c r="G33" s="62">
        <v>3.907</v>
      </c>
      <c r="H33" s="62">
        <v>28.024000000000001</v>
      </c>
      <c r="I33" s="63">
        <v>3.516</v>
      </c>
      <c r="J33" s="64">
        <v>36.716999999999999</v>
      </c>
      <c r="K33" s="60">
        <v>2.8549999999999995</v>
      </c>
      <c r="L33" s="64">
        <v>3.1249999999999996</v>
      </c>
      <c r="M33" s="15">
        <v>3.3809999999999998</v>
      </c>
      <c r="N33" s="65">
        <v>1.099</v>
      </c>
      <c r="O33" s="60">
        <v>9.7680000000000007</v>
      </c>
      <c r="P33" s="61">
        <v>605.03200000000004</v>
      </c>
      <c r="Q33" s="16">
        <v>411.48299999999995</v>
      </c>
      <c r="R33" s="61">
        <v>571.26800000000003</v>
      </c>
      <c r="S33" s="66">
        <v>389.84100000000001</v>
      </c>
    </row>
    <row r="34" spans="2:21" x14ac:dyDescent="0.35">
      <c r="B34" s="459" t="s">
        <v>214</v>
      </c>
      <c r="C34" s="460"/>
      <c r="D34" s="88" t="s">
        <v>106</v>
      </c>
      <c r="E34" s="89" t="s">
        <v>106</v>
      </c>
      <c r="F34" s="90" t="s">
        <v>106</v>
      </c>
      <c r="G34" s="90" t="s">
        <v>106</v>
      </c>
      <c r="H34" s="90" t="s">
        <v>106</v>
      </c>
      <c r="I34" s="91" t="s">
        <v>106</v>
      </c>
      <c r="J34" s="92" t="s">
        <v>106</v>
      </c>
      <c r="K34" s="88" t="s">
        <v>106</v>
      </c>
      <c r="L34" s="92" t="s">
        <v>106</v>
      </c>
      <c r="M34" s="93" t="s">
        <v>106</v>
      </c>
      <c r="N34" s="94" t="s">
        <v>106</v>
      </c>
      <c r="O34" s="88" t="s">
        <v>106</v>
      </c>
      <c r="P34" s="89" t="s">
        <v>106</v>
      </c>
      <c r="Q34" s="95" t="s">
        <v>106</v>
      </c>
      <c r="R34" s="55">
        <v>33.562000000000005</v>
      </c>
      <c r="S34" s="53">
        <v>32.929000000000002</v>
      </c>
    </row>
    <row r="35" spans="2:21" x14ac:dyDescent="0.35">
      <c r="B35" s="461">
        <v>2021</v>
      </c>
      <c r="C35" s="462"/>
      <c r="D35" s="54">
        <v>0.56999999999999995</v>
      </c>
      <c r="E35" s="55">
        <v>2.74</v>
      </c>
      <c r="F35" s="56">
        <v>2.98</v>
      </c>
      <c r="G35" s="56">
        <v>0.38500000000000001</v>
      </c>
      <c r="H35" s="56">
        <v>0.83899999999999997</v>
      </c>
      <c r="I35" s="57">
        <v>20.704999999999998</v>
      </c>
      <c r="J35" s="58">
        <v>5.3410000000000002</v>
      </c>
      <c r="K35" s="54">
        <v>0.13800000000000001</v>
      </c>
      <c r="L35" s="58" t="s">
        <v>73</v>
      </c>
      <c r="M35" s="13">
        <v>0.30499999999999999</v>
      </c>
      <c r="N35" s="59" t="s">
        <v>73</v>
      </c>
      <c r="O35" s="54">
        <v>0.627</v>
      </c>
      <c r="P35" s="55">
        <v>34.688000000000002</v>
      </c>
      <c r="Q35" s="14">
        <v>34.118000000000009</v>
      </c>
      <c r="R35" s="55">
        <v>34.409999999999989</v>
      </c>
      <c r="S35" s="53">
        <v>33.992999999999995</v>
      </c>
    </row>
    <row r="36" spans="2:21" ht="13.5" thickBot="1" x14ac:dyDescent="0.4">
      <c r="B36" s="463">
        <v>2022</v>
      </c>
      <c r="C36" s="464"/>
      <c r="D36" s="54">
        <v>0.39500000000000002</v>
      </c>
      <c r="E36" s="55">
        <v>0.251</v>
      </c>
      <c r="F36" s="56">
        <v>0.18</v>
      </c>
      <c r="G36" s="56">
        <v>0.88200000000000001</v>
      </c>
      <c r="H36" s="56">
        <v>0.91600000000000004</v>
      </c>
      <c r="I36" s="57">
        <v>23.67</v>
      </c>
      <c r="J36" s="58">
        <v>5.9560000000000004</v>
      </c>
      <c r="K36" s="54" t="s">
        <v>73</v>
      </c>
      <c r="L36" s="58" t="s">
        <v>73</v>
      </c>
      <c r="M36" s="13">
        <v>0.245</v>
      </c>
      <c r="N36" s="59" t="s">
        <v>73</v>
      </c>
      <c r="O36" s="54">
        <v>1.292</v>
      </c>
      <c r="P36" s="55">
        <v>33.835999999999999</v>
      </c>
      <c r="Q36" s="14">
        <v>33.440999999999995</v>
      </c>
      <c r="R36" s="55" t="s">
        <v>106</v>
      </c>
      <c r="S36" s="53" t="s">
        <v>106</v>
      </c>
    </row>
    <row r="37" spans="2:21" s="249" customFormat="1" ht="16.5" customHeight="1" thickBot="1" x14ac:dyDescent="0.4">
      <c r="B37" s="457" t="s">
        <v>62</v>
      </c>
      <c r="C37" s="458"/>
      <c r="D37" s="60">
        <v>194.51399999999998</v>
      </c>
      <c r="E37" s="61">
        <v>212.08100000000002</v>
      </c>
      <c r="F37" s="62">
        <v>113.16100000000002</v>
      </c>
      <c r="G37" s="62">
        <v>5.1739999999999995</v>
      </c>
      <c r="H37" s="62">
        <v>29.779</v>
      </c>
      <c r="I37" s="63">
        <v>47.890999999999998</v>
      </c>
      <c r="J37" s="64">
        <v>48.014000000000003</v>
      </c>
      <c r="K37" s="60" t="s">
        <v>73</v>
      </c>
      <c r="L37" s="64">
        <v>3.1559999999999993</v>
      </c>
      <c r="M37" s="15">
        <v>3.931</v>
      </c>
      <c r="N37" s="65">
        <v>1.1379999999999999</v>
      </c>
      <c r="O37" s="60">
        <v>11.687000000000001</v>
      </c>
      <c r="P37" s="61">
        <v>673.55600000000004</v>
      </c>
      <c r="Q37" s="16">
        <v>479.04199999999997</v>
      </c>
      <c r="R37" s="61">
        <v>639.2399999999999</v>
      </c>
      <c r="S37" s="66">
        <v>456.76299999999998</v>
      </c>
    </row>
    <row r="38" spans="2:21" ht="13.5" thickBot="1" x14ac:dyDescent="0.4">
      <c r="B38" s="465" t="s">
        <v>215</v>
      </c>
      <c r="C38" s="466"/>
      <c r="D38" s="54" t="s">
        <v>106</v>
      </c>
      <c r="E38" s="55" t="s">
        <v>106</v>
      </c>
      <c r="F38" s="56" t="s">
        <v>106</v>
      </c>
      <c r="G38" s="56" t="s">
        <v>106</v>
      </c>
      <c r="H38" s="56" t="s">
        <v>106</v>
      </c>
      <c r="I38" s="57" t="s">
        <v>106</v>
      </c>
      <c r="J38" s="58">
        <v>75.698999999999998</v>
      </c>
      <c r="K38" s="54" t="s">
        <v>106</v>
      </c>
      <c r="L38" s="58" t="s">
        <v>106</v>
      </c>
      <c r="M38" s="13" t="s">
        <v>106</v>
      </c>
      <c r="N38" s="59" t="s">
        <v>106</v>
      </c>
      <c r="O38" s="54" t="s">
        <v>106</v>
      </c>
      <c r="P38" s="55">
        <v>75.698999999999998</v>
      </c>
      <c r="Q38" s="14">
        <v>75.698999999999998</v>
      </c>
      <c r="R38" s="55">
        <v>79.808000000000007</v>
      </c>
      <c r="S38" s="67">
        <v>79.808000000000007</v>
      </c>
    </row>
    <row r="39" spans="2:21" s="249" customFormat="1" ht="16.5" customHeight="1" thickBot="1" x14ac:dyDescent="0.4">
      <c r="B39" s="457" t="s">
        <v>155</v>
      </c>
      <c r="C39" s="458"/>
      <c r="D39" s="60">
        <v>194.51399999999998</v>
      </c>
      <c r="E39" s="61">
        <v>212.08100000000002</v>
      </c>
      <c r="F39" s="62">
        <v>113.16100000000002</v>
      </c>
      <c r="G39" s="62">
        <v>5.1739999999999995</v>
      </c>
      <c r="H39" s="62">
        <v>29.779</v>
      </c>
      <c r="I39" s="63">
        <v>47.890999999999998</v>
      </c>
      <c r="J39" s="64">
        <v>123.71299999999999</v>
      </c>
      <c r="K39" s="60">
        <v>3.0299999999999994</v>
      </c>
      <c r="L39" s="64">
        <v>3.1559999999999993</v>
      </c>
      <c r="M39" s="15">
        <v>3.931</v>
      </c>
      <c r="N39" s="65">
        <v>1.1379999999999999</v>
      </c>
      <c r="O39" s="60">
        <v>11.687000000000001</v>
      </c>
      <c r="P39" s="61">
        <v>749.255</v>
      </c>
      <c r="Q39" s="16">
        <v>554.74099999999999</v>
      </c>
      <c r="R39" s="61">
        <v>719.04799999999989</v>
      </c>
      <c r="S39" s="66">
        <v>536.57099999999991</v>
      </c>
      <c r="U39" s="68"/>
    </row>
    <row r="40" spans="2:21" ht="15" customHeight="1" x14ac:dyDescent="0.35">
      <c r="B40" s="470" t="s">
        <v>25</v>
      </c>
      <c r="C40" s="470"/>
      <c r="D40" s="470"/>
      <c r="E40" s="470"/>
      <c r="F40" s="470"/>
      <c r="G40" s="470"/>
      <c r="H40" s="40"/>
      <c r="I40" s="69"/>
      <c r="J40" s="69"/>
      <c r="K40" s="69"/>
      <c r="L40" s="69"/>
      <c r="M40" s="69"/>
      <c r="N40" s="69"/>
      <c r="O40" s="40"/>
      <c r="P40" s="40"/>
      <c r="Q40" s="70"/>
      <c r="R40" s="70"/>
      <c r="S40" s="70"/>
    </row>
    <row r="41" spans="2:21" ht="15" customHeight="1" x14ac:dyDescent="0.35"/>
    <row r="42" spans="2:21" ht="15" customHeight="1" x14ac:dyDescent="0.35">
      <c r="B42" s="467" t="s">
        <v>37</v>
      </c>
      <c r="C42" s="468"/>
      <c r="D42" s="468"/>
      <c r="E42" s="468"/>
      <c r="F42" s="468"/>
      <c r="G42" s="468"/>
      <c r="H42" s="468"/>
      <c r="I42" s="468"/>
      <c r="J42" s="468"/>
      <c r="K42" s="468"/>
      <c r="L42" s="468"/>
      <c r="M42" s="468"/>
      <c r="N42" s="468"/>
      <c r="O42" s="468"/>
      <c r="P42" s="468"/>
      <c r="Q42" s="468"/>
      <c r="R42" s="468"/>
      <c r="S42" s="469"/>
    </row>
    <row r="43" spans="2:21" s="271" customFormat="1" ht="14.5" x14ac:dyDescent="0.35">
      <c r="B43" s="21" t="s">
        <v>83</v>
      </c>
      <c r="C43" s="456" t="str">
        <f>VLOOKUP(B43,Footnotes!B:C,2,FALSE)</f>
        <v>All figures are rounded to the nearest 1 decimal point. All totals are calculated from the raw numbers and then rounded - therefore totals may differ from adding up rounded components.</v>
      </c>
      <c r="D43" s="456"/>
      <c r="E43" s="456"/>
      <c r="F43" s="456"/>
      <c r="G43" s="456"/>
      <c r="H43" s="456"/>
      <c r="I43" s="456"/>
      <c r="J43" s="456"/>
      <c r="K43" s="456"/>
      <c r="L43" s="456"/>
      <c r="M43" s="456"/>
      <c r="N43" s="456"/>
      <c r="O43" s="456"/>
      <c r="P43" s="456"/>
      <c r="Q43" s="456"/>
      <c r="R43" s="456"/>
      <c r="S43" s="456"/>
    </row>
    <row r="44" spans="2:21" s="271" customFormat="1" ht="14.5" customHeight="1" x14ac:dyDescent="0.35">
      <c r="B44" s="21" t="s">
        <v>84</v>
      </c>
      <c r="C44" s="456" t="str">
        <f>VLOOKUP(B44,Footnotes!B:C,2,FALSE)</f>
        <v xml:space="preserve">Rounded numbers of less than 0.1 are classed as negligible which is signified with a dash "-". </v>
      </c>
      <c r="D44" s="456"/>
      <c r="E44" s="456"/>
      <c r="F44" s="456"/>
      <c r="G44" s="456"/>
      <c r="H44" s="456"/>
      <c r="I44" s="456"/>
      <c r="J44" s="456"/>
      <c r="K44" s="456"/>
      <c r="L44" s="456"/>
      <c r="M44" s="456"/>
      <c r="N44" s="456"/>
      <c r="O44" s="456"/>
      <c r="P44" s="456"/>
      <c r="Q44" s="456"/>
      <c r="R44" s="456"/>
      <c r="S44" s="456"/>
    </row>
    <row r="45" spans="2:21" ht="28.5" customHeight="1" x14ac:dyDescent="0.35">
      <c r="B45" s="21" t="s">
        <v>87</v>
      </c>
      <c r="C45" s="456" t="str">
        <f>VLOOKUP(B45,Footnotes!B:C,2,FALSE)</f>
        <v>Each borrower has a loan account for each academic year of study in which they take out a loan.  The repayment status may be different for each loan account. Numbers in the Total ICR loans column count each borrower once only. Given that borrowers could have loan accounts belonging to more than one Loan Type, the totals in this column are not the same as the sum of the individual Loan Type figures.</v>
      </c>
      <c r="D45" s="456"/>
      <c r="E45" s="456"/>
      <c r="F45" s="456"/>
      <c r="G45" s="456"/>
      <c r="H45" s="456"/>
      <c r="I45" s="456"/>
      <c r="J45" s="456"/>
      <c r="K45" s="456"/>
      <c r="L45" s="456"/>
      <c r="M45" s="456"/>
      <c r="N45" s="456"/>
      <c r="O45" s="456"/>
      <c r="P45" s="456"/>
      <c r="Q45" s="456"/>
      <c r="R45" s="456"/>
      <c r="S45" s="456"/>
    </row>
    <row r="46" spans="2:21" ht="13" customHeight="1" x14ac:dyDescent="0.35">
      <c r="B46" s="21" t="s">
        <v>88</v>
      </c>
      <c r="C46" s="456" t="str">
        <f>VLOOKUP(B46,Footnotes!B:C,2,FALSE)</f>
        <v xml:space="preserve">Borrowers who have at least one loan account cancelled or written off during the financial year.  Note that trivial balance write-offs are included in accounts repaid in full. </v>
      </c>
      <c r="D46" s="456"/>
      <c r="E46" s="456"/>
      <c r="F46" s="456"/>
      <c r="G46" s="456"/>
      <c r="H46" s="456"/>
      <c r="I46" s="456"/>
      <c r="J46" s="456"/>
      <c r="K46" s="456"/>
      <c r="L46" s="456"/>
      <c r="M46" s="456"/>
      <c r="N46" s="456"/>
      <c r="O46" s="456"/>
      <c r="P46" s="456"/>
      <c r="Q46" s="456"/>
      <c r="R46" s="456"/>
      <c r="S46" s="456"/>
    </row>
    <row r="47" spans="2:21" ht="13" customHeight="1" x14ac:dyDescent="0.35">
      <c r="B47" s="143" t="s">
        <v>91</v>
      </c>
      <c r="C47" s="456" t="str">
        <f>VLOOKUP(B47,Footnotes!B:C,2,FALSE)</f>
        <v>The repayment status is based on the information received from HMRC, or information collected by SLC directly from the borrower.</v>
      </c>
      <c r="D47" s="456"/>
      <c r="E47" s="456"/>
      <c r="F47" s="456"/>
      <c r="G47" s="456"/>
      <c r="H47" s="456"/>
      <c r="I47" s="456"/>
      <c r="J47" s="456"/>
      <c r="K47" s="456"/>
      <c r="L47" s="456"/>
      <c r="M47" s="456"/>
      <c r="N47" s="456"/>
      <c r="O47" s="456"/>
      <c r="P47" s="456"/>
      <c r="Q47" s="456"/>
      <c r="R47" s="456"/>
      <c r="S47" s="456"/>
    </row>
    <row r="48" spans="2:21" ht="13" customHeight="1" x14ac:dyDescent="0.35">
      <c r="B48" s="143" t="s">
        <v>92</v>
      </c>
      <c r="C48" s="456" t="str">
        <f>VLOOKUP(B48,Footnotes!B:C,2,FALSE)</f>
        <v>Borrowers with income contingent loans are shown in the table by their known status at the end of the financial year. Until their loan balance is fully repaid or cancelled, borrowers can move into and out of any of the statuses.</v>
      </c>
      <c r="D48" s="456"/>
      <c r="E48" s="456"/>
      <c r="F48" s="456"/>
      <c r="G48" s="456"/>
      <c r="H48" s="456"/>
      <c r="I48" s="456"/>
      <c r="J48" s="456"/>
      <c r="K48" s="456"/>
      <c r="L48" s="456"/>
      <c r="M48" s="456"/>
      <c r="N48" s="456"/>
      <c r="O48" s="456"/>
      <c r="P48" s="456"/>
      <c r="Q48" s="456"/>
      <c r="R48" s="456"/>
      <c r="S48" s="456"/>
    </row>
    <row r="49" spans="2:19" ht="27.75" customHeight="1" x14ac:dyDescent="0.35">
      <c r="B49" s="143" t="s">
        <v>93</v>
      </c>
      <c r="C49" s="456" t="str">
        <f>VLOOKUP(B49,Footnotes!B:C,2,FALSE)</f>
        <v>Trivial balances are written off automatically if there is a +/- balance on an account of £25 or less and no contact can be established with the borrower for refund or payment (Customers can request for this to be reversed). These accounts are closed and appear in this category alongside those accounts which are fully repaid or cancelled due to disability or death.</v>
      </c>
      <c r="D49" s="456"/>
      <c r="E49" s="456"/>
      <c r="F49" s="456"/>
      <c r="G49" s="456"/>
      <c r="H49" s="456"/>
      <c r="I49" s="456"/>
      <c r="J49" s="456"/>
      <c r="K49" s="456"/>
      <c r="L49" s="456"/>
      <c r="M49" s="456"/>
      <c r="N49" s="456"/>
      <c r="O49" s="456"/>
      <c r="P49" s="456"/>
      <c r="Q49" s="456"/>
      <c r="R49" s="456"/>
      <c r="S49" s="456"/>
    </row>
    <row r="50" spans="2:19" ht="28" customHeight="1" x14ac:dyDescent="0.35">
      <c r="B50" s="21" t="s">
        <v>119</v>
      </c>
      <c r="C50" s="456" t="str">
        <f>VLOOKUP(B50,Footnotes!B:C,2,FALSE)</f>
        <v>Cancellations involve the clearance of the remaining debt in line with the terms of the loan e.g. when reaching a specific age or becoming permanently disabled. Write offs for bankruptcy / IVA / Trust Deed are no longer allowed against Student ICR Loans balances. Any figures shown arise from retrospective clear up exercises.</v>
      </c>
      <c r="D50" s="456"/>
      <c r="E50" s="456"/>
      <c r="F50" s="456"/>
      <c r="G50" s="456"/>
      <c r="H50" s="456"/>
      <c r="I50" s="456"/>
      <c r="J50" s="456"/>
      <c r="K50" s="456"/>
      <c r="L50" s="456"/>
      <c r="M50" s="456"/>
      <c r="N50" s="456"/>
      <c r="O50" s="456"/>
      <c r="P50" s="456"/>
      <c r="Q50" s="456"/>
      <c r="R50" s="456"/>
      <c r="S50" s="456"/>
    </row>
    <row r="51" spans="2:19" x14ac:dyDescent="0.35">
      <c r="C51" s="188"/>
      <c r="D51" s="188"/>
      <c r="E51" s="188"/>
      <c r="F51" s="188"/>
      <c r="G51" s="188"/>
      <c r="H51" s="188"/>
      <c r="I51" s="188"/>
      <c r="J51" s="188"/>
      <c r="K51" s="188"/>
      <c r="L51" s="188"/>
      <c r="M51" s="188"/>
      <c r="N51" s="188"/>
      <c r="O51" s="188"/>
      <c r="P51" s="188"/>
      <c r="Q51" s="188"/>
      <c r="R51" s="188"/>
      <c r="S51" s="188"/>
    </row>
  </sheetData>
  <mergeCells count="59">
    <mergeCell ref="K8:N8"/>
    <mergeCell ref="P8:P10"/>
    <mergeCell ref="Q8:Q10"/>
    <mergeCell ref="M9:M10"/>
    <mergeCell ref="B7:C10"/>
    <mergeCell ref="D7:S7"/>
    <mergeCell ref="E8:I8"/>
    <mergeCell ref="R8:S8"/>
    <mergeCell ref="D9:D10"/>
    <mergeCell ref="E9:E10"/>
    <mergeCell ref="F9:F10"/>
    <mergeCell ref="N9:N10"/>
    <mergeCell ref="O9:O10"/>
    <mergeCell ref="R9:R10"/>
    <mergeCell ref="S9:S10"/>
    <mergeCell ref="J9:J10"/>
    <mergeCell ref="K9:L9"/>
    <mergeCell ref="B20:C20"/>
    <mergeCell ref="B21:C21"/>
    <mergeCell ref="B22:C22"/>
    <mergeCell ref="I9:I10"/>
    <mergeCell ref="B18:C18"/>
    <mergeCell ref="B23:C23"/>
    <mergeCell ref="B11:C11"/>
    <mergeCell ref="B12:C12"/>
    <mergeCell ref="G9:G10"/>
    <mergeCell ref="H9:H10"/>
    <mergeCell ref="B19:C19"/>
    <mergeCell ref="B13:C13"/>
    <mergeCell ref="B14:C14"/>
    <mergeCell ref="B15:C15"/>
    <mergeCell ref="B16:C16"/>
    <mergeCell ref="B17:C17"/>
    <mergeCell ref="B24:C24"/>
    <mergeCell ref="C48:S48"/>
    <mergeCell ref="B25:C25"/>
    <mergeCell ref="B26:C26"/>
    <mergeCell ref="B27:C27"/>
    <mergeCell ref="B28:C28"/>
    <mergeCell ref="B29:C29"/>
    <mergeCell ref="B31:C31"/>
    <mergeCell ref="B32:C32"/>
    <mergeCell ref="B30:C30"/>
    <mergeCell ref="C50:S50"/>
    <mergeCell ref="C49:S49"/>
    <mergeCell ref="C46:S46"/>
    <mergeCell ref="B33:C33"/>
    <mergeCell ref="B34:C34"/>
    <mergeCell ref="B35:C35"/>
    <mergeCell ref="B36:C36"/>
    <mergeCell ref="B37:C37"/>
    <mergeCell ref="B38:C38"/>
    <mergeCell ref="B42:S42"/>
    <mergeCell ref="C44:S44"/>
    <mergeCell ref="B39:C39"/>
    <mergeCell ref="B40:G40"/>
    <mergeCell ref="C45:S45"/>
    <mergeCell ref="C43:S43"/>
    <mergeCell ref="C47:S47"/>
  </mergeCells>
  <pageMargins left="0.70866141732283472" right="0.70866141732283472" top="0.74803149606299213" bottom="0.74803149606299213" header="0.31496062992125984" footer="0.31496062992125984"/>
  <pageSetup paperSize="9" scale="5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C79EEB-50C8-4C14-8EC3-16A64F8433EC}">
  <sheetPr>
    <tabColor rgb="FF3D6497"/>
    <pageSetUpPr fitToPage="1"/>
  </sheetPr>
  <dimension ref="B1:P50"/>
  <sheetViews>
    <sheetView showGridLines="0" zoomScale="90" zoomScaleNormal="90" workbookViewId="0"/>
  </sheetViews>
  <sheetFormatPr defaultColWidth="9.1796875" defaultRowHeight="13" x14ac:dyDescent="0.35"/>
  <cols>
    <col min="1" max="1" width="1.7265625" style="3" customWidth="1"/>
    <col min="2" max="2" width="4.7265625" style="3" customWidth="1"/>
    <col min="3" max="3" width="39.26953125" style="3" customWidth="1"/>
    <col min="4" max="8" width="11.7265625" style="3" customWidth="1"/>
    <col min="9" max="9" width="12.81640625" style="3" customWidth="1"/>
    <col min="10" max="10" width="13" style="3" customWidth="1"/>
    <col min="11" max="16" width="11.7265625" style="3" customWidth="1"/>
    <col min="17" max="17" width="2.81640625" style="3" customWidth="1"/>
    <col min="18" max="16384" width="9.1796875" style="3"/>
  </cols>
  <sheetData>
    <row r="1" spans="2:16" s="5" customFormat="1" ht="14.5" x14ac:dyDescent="0.35">
      <c r="B1" s="266" t="s">
        <v>167</v>
      </c>
      <c r="C1" s="266"/>
      <c r="D1" s="266"/>
      <c r="E1" s="266"/>
      <c r="F1" s="266"/>
      <c r="G1" s="266"/>
      <c r="H1" s="266"/>
      <c r="I1" s="266"/>
      <c r="J1" s="266"/>
      <c r="K1" s="266"/>
      <c r="L1" s="266"/>
      <c r="M1" s="266"/>
      <c r="N1" s="266"/>
      <c r="O1" s="266"/>
      <c r="P1" s="266"/>
    </row>
    <row r="2" spans="2:16" s="5" customFormat="1" ht="14.5" x14ac:dyDescent="0.35">
      <c r="B2" s="267" t="s">
        <v>26</v>
      </c>
      <c r="C2" s="267"/>
      <c r="D2" s="267"/>
      <c r="E2" s="267"/>
      <c r="F2" s="267"/>
      <c r="G2" s="267"/>
      <c r="H2" s="267"/>
      <c r="I2" s="267"/>
      <c r="J2" s="267"/>
      <c r="K2" s="193"/>
      <c r="L2" s="193"/>
      <c r="M2" s="193"/>
      <c r="N2" s="193"/>
      <c r="O2" s="193"/>
      <c r="P2" s="193"/>
    </row>
    <row r="3" spans="2:16" s="5" customFormat="1" ht="14.5" x14ac:dyDescent="0.35">
      <c r="B3" s="210" t="s">
        <v>104</v>
      </c>
      <c r="C3" s="210"/>
      <c r="D3" s="193"/>
      <c r="E3" s="193"/>
      <c r="F3" s="193"/>
      <c r="G3" s="193"/>
      <c r="H3" s="193"/>
      <c r="I3" s="193"/>
      <c r="J3" s="193"/>
      <c r="K3" s="193"/>
      <c r="L3" s="193"/>
      <c r="M3" s="193"/>
      <c r="N3" s="193"/>
      <c r="O3" s="193"/>
      <c r="P3" s="193"/>
    </row>
    <row r="4" spans="2:16" s="5" customFormat="1" x14ac:dyDescent="0.35">
      <c r="B4" s="34"/>
      <c r="C4" s="34"/>
      <c r="D4" s="268"/>
      <c r="E4" s="268"/>
      <c r="F4" s="268"/>
      <c r="G4" s="268"/>
      <c r="H4" s="268"/>
      <c r="I4" s="268"/>
      <c r="J4" s="269"/>
      <c r="K4" s="35"/>
      <c r="L4" s="269"/>
      <c r="M4" s="269"/>
      <c r="N4" s="269"/>
      <c r="O4" s="269"/>
      <c r="P4" s="269"/>
    </row>
    <row r="5" spans="2:16" x14ac:dyDescent="0.35">
      <c r="B5" s="36" t="s">
        <v>134</v>
      </c>
      <c r="C5" s="36"/>
      <c r="D5" s="36"/>
      <c r="E5" s="36"/>
      <c r="F5" s="36"/>
      <c r="G5" s="36"/>
      <c r="H5" s="36"/>
      <c r="I5" s="36"/>
      <c r="J5" s="36"/>
      <c r="K5" s="36"/>
      <c r="L5" s="36"/>
      <c r="M5" s="36"/>
      <c r="N5" s="36"/>
      <c r="O5" s="36"/>
      <c r="P5" s="36"/>
    </row>
    <row r="6" spans="2:16" ht="6" customHeight="1" thickBot="1" x14ac:dyDescent="0.4">
      <c r="C6" s="37"/>
      <c r="D6" s="38"/>
      <c r="E6" s="38"/>
      <c r="F6" s="39"/>
      <c r="G6" s="38"/>
      <c r="H6" s="38"/>
      <c r="I6" s="38"/>
      <c r="J6" s="38"/>
      <c r="K6" s="38"/>
      <c r="L6" s="38"/>
      <c r="M6" s="38"/>
      <c r="N6" s="39"/>
      <c r="O6" s="40"/>
      <c r="P6" s="40"/>
    </row>
    <row r="7" spans="2:16" s="41" customFormat="1" ht="12" customHeight="1" x14ac:dyDescent="0.35">
      <c r="B7" s="484" t="s">
        <v>158</v>
      </c>
      <c r="C7" s="485"/>
      <c r="D7" s="416" t="s">
        <v>65</v>
      </c>
      <c r="E7" s="490"/>
      <c r="F7" s="490"/>
      <c r="G7" s="490"/>
      <c r="H7" s="490"/>
      <c r="I7" s="490"/>
      <c r="J7" s="490"/>
      <c r="K7" s="490"/>
      <c r="L7" s="490"/>
      <c r="M7" s="490"/>
      <c r="N7" s="490"/>
      <c r="O7" s="490"/>
      <c r="P7" s="491"/>
    </row>
    <row r="8" spans="2:16" s="41" customFormat="1" ht="40.5" customHeight="1" x14ac:dyDescent="0.35">
      <c r="B8" s="486"/>
      <c r="C8" s="487"/>
      <c r="D8" s="42" t="s">
        <v>159</v>
      </c>
      <c r="E8" s="475" t="s">
        <v>46</v>
      </c>
      <c r="F8" s="479"/>
      <c r="G8" s="479"/>
      <c r="H8" s="479"/>
      <c r="I8" s="480"/>
      <c r="J8" s="42" t="s">
        <v>47</v>
      </c>
      <c r="K8" s="475" t="s">
        <v>161</v>
      </c>
      <c r="L8" s="479"/>
      <c r="M8" s="479"/>
      <c r="N8" s="480"/>
      <c r="O8" s="42" t="s">
        <v>48</v>
      </c>
      <c r="P8" s="510" t="s">
        <v>49</v>
      </c>
    </row>
    <row r="9" spans="2:16" s="41" customFormat="1" ht="41.25" customHeight="1" x14ac:dyDescent="0.35">
      <c r="B9" s="486"/>
      <c r="C9" s="487"/>
      <c r="D9" s="493" t="s">
        <v>160</v>
      </c>
      <c r="E9" s="495" t="s">
        <v>50</v>
      </c>
      <c r="F9" s="497" t="s">
        <v>51</v>
      </c>
      <c r="G9" s="473" t="s">
        <v>52</v>
      </c>
      <c r="H9" s="473" t="s">
        <v>53</v>
      </c>
      <c r="I9" s="477" t="s">
        <v>54</v>
      </c>
      <c r="J9" s="504" t="s">
        <v>55</v>
      </c>
      <c r="K9" s="475" t="s">
        <v>56</v>
      </c>
      <c r="L9" s="476"/>
      <c r="M9" s="473" t="s">
        <v>57</v>
      </c>
      <c r="N9" s="477" t="s">
        <v>58</v>
      </c>
      <c r="O9" s="504" t="s">
        <v>59</v>
      </c>
      <c r="P9" s="510"/>
    </row>
    <row r="10" spans="2:16" s="41" customFormat="1" ht="40.5" customHeight="1" x14ac:dyDescent="0.35">
      <c r="B10" s="488"/>
      <c r="C10" s="489"/>
      <c r="D10" s="494"/>
      <c r="E10" s="496"/>
      <c r="F10" s="498"/>
      <c r="G10" s="474"/>
      <c r="H10" s="474"/>
      <c r="I10" s="478"/>
      <c r="J10" s="505"/>
      <c r="K10" s="43" t="s">
        <v>60</v>
      </c>
      <c r="L10" s="190" t="s">
        <v>61</v>
      </c>
      <c r="M10" s="473"/>
      <c r="N10" s="478"/>
      <c r="O10" s="505"/>
      <c r="P10" s="511"/>
    </row>
    <row r="11" spans="2:16" x14ac:dyDescent="0.35">
      <c r="B11" s="471" t="s">
        <v>157</v>
      </c>
      <c r="C11" s="472"/>
      <c r="D11" s="44"/>
      <c r="E11" s="45"/>
      <c r="F11" s="46"/>
      <c r="G11" s="46"/>
      <c r="H11" s="46"/>
      <c r="I11" s="47"/>
      <c r="J11" s="48"/>
      <c r="K11" s="49"/>
      <c r="L11" s="46"/>
      <c r="M11" s="46"/>
      <c r="N11" s="50"/>
      <c r="O11" s="51"/>
      <c r="P11" s="44"/>
    </row>
    <row r="12" spans="2:16" x14ac:dyDescent="0.35">
      <c r="B12" s="461">
        <v>2000</v>
      </c>
      <c r="C12" s="462"/>
      <c r="D12" s="72">
        <v>0.50636807471874345</v>
      </c>
      <c r="E12" s="73">
        <v>0.16811717257482492</v>
      </c>
      <c r="F12" s="74">
        <v>0.14795160263213755</v>
      </c>
      <c r="G12" s="74">
        <v>3.9269794098917427E-3</v>
      </c>
      <c r="H12" s="74">
        <v>3.8739121205688815E-2</v>
      </c>
      <c r="I12" s="75" t="s">
        <v>106</v>
      </c>
      <c r="J12" s="76">
        <v>0.10931861600509447</v>
      </c>
      <c r="K12" s="72">
        <v>9.5521120781150506E-4</v>
      </c>
      <c r="L12" s="76">
        <v>3.1840373593716837E-3</v>
      </c>
      <c r="M12" s="77">
        <v>2.016556994268733E-3</v>
      </c>
      <c r="N12" s="77">
        <v>1.2736149437486736E-3</v>
      </c>
      <c r="O12" s="78">
        <v>1.8042878369772877E-2</v>
      </c>
      <c r="P12" s="86">
        <v>1.0000000000000002</v>
      </c>
    </row>
    <row r="13" spans="2:16" x14ac:dyDescent="0.35">
      <c r="B13" s="461">
        <v>2001</v>
      </c>
      <c r="C13" s="462"/>
      <c r="D13" s="72">
        <v>0.48138882571450231</v>
      </c>
      <c r="E13" s="73">
        <v>0.19952998256386933</v>
      </c>
      <c r="F13" s="74">
        <v>0.15715260404821471</v>
      </c>
      <c r="G13" s="74">
        <v>4.4727465696308092E-3</v>
      </c>
      <c r="H13" s="74">
        <v>6.2087787127586995E-2</v>
      </c>
      <c r="I13" s="75" t="s">
        <v>106</v>
      </c>
      <c r="J13" s="76">
        <v>6.8000909711166707E-2</v>
      </c>
      <c r="K13" s="72">
        <v>1.2129482222727618E-3</v>
      </c>
      <c r="L13" s="76">
        <v>4.4727465696308092E-3</v>
      </c>
      <c r="M13" s="77">
        <v>2.5017057084375715E-3</v>
      </c>
      <c r="N13" s="77">
        <v>1.3645667500568569E-3</v>
      </c>
      <c r="O13" s="78">
        <v>1.7511939959063E-2</v>
      </c>
      <c r="P13" s="86">
        <v>1.0000000000000002</v>
      </c>
    </row>
    <row r="14" spans="2:16" x14ac:dyDescent="0.35">
      <c r="B14" s="461">
        <v>2002</v>
      </c>
      <c r="C14" s="462"/>
      <c r="D14" s="72">
        <v>0.45347029166470343</v>
      </c>
      <c r="E14" s="73">
        <v>0.22649955237242617</v>
      </c>
      <c r="F14" s="74">
        <v>0.15911982283371814</v>
      </c>
      <c r="G14" s="74">
        <v>4.5233944305706078E-3</v>
      </c>
      <c r="H14" s="74">
        <v>6.535362578334826E-2</v>
      </c>
      <c r="I14" s="75">
        <v>5.1830561183621542E-4</v>
      </c>
      <c r="J14" s="76">
        <v>6.0029213589030773E-2</v>
      </c>
      <c r="K14" s="72">
        <v>1.1779672996277625E-3</v>
      </c>
      <c r="L14" s="76">
        <v>4.7589878904961604E-3</v>
      </c>
      <c r="M14" s="77">
        <v>3.1569523630024035E-3</v>
      </c>
      <c r="N14" s="77">
        <v>1.978985063374641E-3</v>
      </c>
      <c r="O14" s="78">
        <v>1.9412901097865524E-2</v>
      </c>
      <c r="P14" s="86">
        <v>1</v>
      </c>
    </row>
    <row r="15" spans="2:16" x14ac:dyDescent="0.35">
      <c r="B15" s="461">
        <v>2003</v>
      </c>
      <c r="C15" s="462"/>
      <c r="D15" s="72">
        <v>0.51342370688387695</v>
      </c>
      <c r="E15" s="73">
        <v>0.20719263681006853</v>
      </c>
      <c r="F15" s="74">
        <v>0.13529567441997237</v>
      </c>
      <c r="G15" s="74">
        <v>4.3814508777604609E-3</v>
      </c>
      <c r="H15" s="74">
        <v>5.7017672832063993E-2</v>
      </c>
      <c r="I15" s="75" t="s">
        <v>73</v>
      </c>
      <c r="J15" s="76">
        <v>5.1754050636633638E-2</v>
      </c>
      <c r="K15" s="72">
        <v>2.0289940306407509E-3</v>
      </c>
      <c r="L15" s="76">
        <v>5.8517364072102809E-3</v>
      </c>
      <c r="M15" s="77">
        <v>3.8521480871585266E-3</v>
      </c>
      <c r="N15" s="77">
        <v>1.7055312141617904E-3</v>
      </c>
      <c r="O15" s="78">
        <v>1.7319963536918871E-2</v>
      </c>
      <c r="P15" s="86">
        <v>1</v>
      </c>
    </row>
    <row r="16" spans="2:16" x14ac:dyDescent="0.35">
      <c r="B16" s="461">
        <v>2004</v>
      </c>
      <c r="C16" s="462"/>
      <c r="D16" s="72">
        <v>0.51975123805136447</v>
      </c>
      <c r="E16" s="73">
        <v>0.21009443740642625</v>
      </c>
      <c r="F16" s="74">
        <v>0.13486122307958073</v>
      </c>
      <c r="G16" s="74">
        <v>4.4627432914891149E-3</v>
      </c>
      <c r="H16" s="74">
        <v>5.4301508695151421E-2</v>
      </c>
      <c r="I16" s="75" t="s">
        <v>73</v>
      </c>
      <c r="J16" s="76">
        <v>4.5894276171829999E-2</v>
      </c>
      <c r="K16" s="72">
        <v>2.1018081308303571E-3</v>
      </c>
      <c r="L16" s="76">
        <v>5.9311297938500493E-3</v>
      </c>
      <c r="M16" s="77">
        <v>4.1172405850512473E-3</v>
      </c>
      <c r="N16" s="77">
        <v>1.6411378555798682E-3</v>
      </c>
      <c r="O16" s="78">
        <v>1.6497754232408145E-2</v>
      </c>
      <c r="P16" s="86">
        <v>0.99999999999999933</v>
      </c>
    </row>
    <row r="17" spans="2:16" x14ac:dyDescent="0.35">
      <c r="B17" s="461">
        <v>2005</v>
      </c>
      <c r="C17" s="462"/>
      <c r="D17" s="72">
        <v>0.52665972704140629</v>
      </c>
      <c r="E17" s="73">
        <v>0.21287300485773766</v>
      </c>
      <c r="F17" s="74">
        <v>0.13286490862826739</v>
      </c>
      <c r="G17" s="74">
        <v>4.6264168401572974E-3</v>
      </c>
      <c r="H17" s="74">
        <v>5.1353226925746003E-2</v>
      </c>
      <c r="I17" s="75">
        <v>5.2047189451769592E-4</v>
      </c>
      <c r="J17" s="76">
        <v>4.0770298403886185E-2</v>
      </c>
      <c r="K17" s="72">
        <v>1.7349063150589865E-3</v>
      </c>
      <c r="L17" s="76">
        <v>5.5517002081887576E-3</v>
      </c>
      <c r="M17" s="77">
        <v>4.1348600508905849E-3</v>
      </c>
      <c r="N17" s="77">
        <v>2.1686328938237331E-3</v>
      </c>
      <c r="O17" s="78">
        <v>1.674184594031922E-2</v>
      </c>
      <c r="P17" s="86">
        <v>0.99999999999999978</v>
      </c>
    </row>
    <row r="18" spans="2:16" x14ac:dyDescent="0.35">
      <c r="B18" s="461">
        <v>2006</v>
      </c>
      <c r="C18" s="462"/>
      <c r="D18" s="72">
        <v>0.51072909415574586</v>
      </c>
      <c r="E18" s="73">
        <v>0.22702097394146664</v>
      </c>
      <c r="F18" s="74">
        <v>0.13341000575043127</v>
      </c>
      <c r="G18" s="74">
        <v>4.539814170273296E-3</v>
      </c>
      <c r="H18" s="74">
        <v>5.3327683786810319E-2</v>
      </c>
      <c r="I18" s="75" t="s">
        <v>73</v>
      </c>
      <c r="J18" s="76">
        <v>3.9677975848188607E-2</v>
      </c>
      <c r="K18" s="72">
        <v>2.6330922187585118E-3</v>
      </c>
      <c r="L18" s="76">
        <v>6.6583941164008349E-3</v>
      </c>
      <c r="M18" s="77">
        <v>4.418752459066008E-3</v>
      </c>
      <c r="N18" s="77">
        <v>1.7856602403074965E-3</v>
      </c>
      <c r="O18" s="78">
        <v>1.5495899034532851E-2</v>
      </c>
      <c r="P18" s="86">
        <v>0.99999999999999967</v>
      </c>
    </row>
    <row r="19" spans="2:16" x14ac:dyDescent="0.35">
      <c r="B19" s="461">
        <v>2007</v>
      </c>
      <c r="C19" s="462"/>
      <c r="D19" s="72">
        <v>0.493728</v>
      </c>
      <c r="E19" s="73">
        <v>0.245504</v>
      </c>
      <c r="F19" s="74">
        <v>0.133632</v>
      </c>
      <c r="G19" s="74">
        <v>4.2880000000000001E-3</v>
      </c>
      <c r="H19" s="74">
        <v>5.2031999999999995E-2</v>
      </c>
      <c r="I19" s="75" t="s">
        <v>73</v>
      </c>
      <c r="J19" s="76">
        <v>3.8304000000000005E-2</v>
      </c>
      <c r="K19" s="72">
        <v>2.8479999999999998E-3</v>
      </c>
      <c r="L19" s="76">
        <v>6.3680000000000004E-3</v>
      </c>
      <c r="M19" s="77">
        <v>4.1600000000000005E-3</v>
      </c>
      <c r="N19" s="77">
        <v>1.9199999999999998E-3</v>
      </c>
      <c r="O19" s="78">
        <v>1.6736000000000001E-2</v>
      </c>
      <c r="P19" s="86">
        <v>1</v>
      </c>
    </row>
    <row r="20" spans="2:16" x14ac:dyDescent="0.35">
      <c r="B20" s="461">
        <v>2008</v>
      </c>
      <c r="C20" s="462"/>
      <c r="D20" s="72">
        <v>0.47768727373990544</v>
      </c>
      <c r="E20" s="73">
        <v>0.25414230019493184</v>
      </c>
      <c r="F20" s="74">
        <v>0.13415483152325261</v>
      </c>
      <c r="G20" s="74">
        <v>5.0125313283208026E-3</v>
      </c>
      <c r="H20" s="74">
        <v>5.5103035366193272E-2</v>
      </c>
      <c r="I20" s="75">
        <v>5.2213868003341695E-4</v>
      </c>
      <c r="J20" s="76">
        <v>4.0657198551935399E-2</v>
      </c>
      <c r="K20" s="72">
        <v>3.5853522695627965E-3</v>
      </c>
      <c r="L20" s="76">
        <v>5.0125313283208026E-3</v>
      </c>
      <c r="M20" s="77">
        <v>4.1074909495962134E-3</v>
      </c>
      <c r="N20" s="77">
        <v>1.9841269841269845E-3</v>
      </c>
      <c r="O20" s="78">
        <v>1.8031189083820665E-2</v>
      </c>
      <c r="P20" s="86">
        <v>1.0000000000000002</v>
      </c>
    </row>
    <row r="21" spans="2:16" x14ac:dyDescent="0.35">
      <c r="B21" s="461">
        <v>2009</v>
      </c>
      <c r="C21" s="462"/>
      <c r="D21" s="72">
        <v>0.45065183766664213</v>
      </c>
      <c r="E21" s="73">
        <v>0.27402960889740002</v>
      </c>
      <c r="F21" s="74">
        <v>0.14366207556897695</v>
      </c>
      <c r="G21" s="74">
        <v>4.9716432201517271E-3</v>
      </c>
      <c r="H21" s="74">
        <v>5.2110186344553291E-2</v>
      </c>
      <c r="I21" s="75">
        <v>6.2605877587095828E-4</v>
      </c>
      <c r="J21" s="76">
        <v>4.2351034838329527E-2</v>
      </c>
      <c r="K21" s="72">
        <v>3.2039478529866682E-3</v>
      </c>
      <c r="L21" s="76">
        <v>6.2605877587095828E-3</v>
      </c>
      <c r="M21" s="77">
        <v>4.3824114310967071E-3</v>
      </c>
      <c r="N21" s="77">
        <v>1.2521175517419166E-3</v>
      </c>
      <c r="O21" s="78">
        <v>1.6498490093540548E-2</v>
      </c>
      <c r="P21" s="86">
        <v>1.0000000000000002</v>
      </c>
    </row>
    <row r="22" spans="2:16" x14ac:dyDescent="0.35">
      <c r="B22" s="461">
        <v>2010</v>
      </c>
      <c r="C22" s="462"/>
      <c r="D22" s="72">
        <v>0.4209048698844618</v>
      </c>
      <c r="E22" s="73">
        <v>0.29780801209372637</v>
      </c>
      <c r="F22" s="74">
        <v>0.1480041752150596</v>
      </c>
      <c r="G22" s="74">
        <v>5.2550120577331463E-3</v>
      </c>
      <c r="H22" s="74">
        <v>5.4097829608033693E-2</v>
      </c>
      <c r="I22" s="75">
        <v>6.8387143217075194E-4</v>
      </c>
      <c r="J22" s="76">
        <v>4.0096461865169353E-2</v>
      </c>
      <c r="K22" s="72">
        <v>4.0672353597523674E-3</v>
      </c>
      <c r="L22" s="76">
        <v>6.8387143217075192E-3</v>
      </c>
      <c r="M22" s="77">
        <v>4.1392218262966572E-3</v>
      </c>
      <c r="N22" s="77">
        <v>1.5477090307022281E-3</v>
      </c>
      <c r="O22" s="78">
        <v>1.6556887305186629E-2</v>
      </c>
      <c r="P22" s="86">
        <v>1.0000000000000002</v>
      </c>
    </row>
    <row r="23" spans="2:16" x14ac:dyDescent="0.35">
      <c r="B23" s="461">
        <v>2011</v>
      </c>
      <c r="C23" s="462"/>
      <c r="D23" s="72">
        <v>0.3905577860625179</v>
      </c>
      <c r="E23" s="73">
        <v>0.32291367938055632</v>
      </c>
      <c r="F23" s="74">
        <v>0.15138371092629765</v>
      </c>
      <c r="G23" s="74">
        <v>5.7355893318038432E-3</v>
      </c>
      <c r="H23" s="74">
        <v>5.5276742185259534E-2</v>
      </c>
      <c r="I23" s="75">
        <v>9.320332664181244E-4</v>
      </c>
      <c r="J23" s="76">
        <v>4.0149125322626905E-2</v>
      </c>
      <c r="K23" s="72">
        <v>4.5167765987955263E-3</v>
      </c>
      <c r="L23" s="76">
        <v>5.2337252652710064E-3</v>
      </c>
      <c r="M23" s="77">
        <v>4.8752509320332668E-3</v>
      </c>
      <c r="N23" s="77">
        <v>1.4697447662747347E-3</v>
      </c>
      <c r="O23" s="78">
        <v>1.6955835962145109E-2</v>
      </c>
      <c r="P23" s="86">
        <v>1</v>
      </c>
    </row>
    <row r="24" spans="2:16" x14ac:dyDescent="0.35">
      <c r="B24" s="461">
        <v>2012</v>
      </c>
      <c r="C24" s="462"/>
      <c r="D24" s="72">
        <v>0.34738793937439538</v>
      </c>
      <c r="E24" s="73">
        <v>0.35726378587552399</v>
      </c>
      <c r="F24" s="74">
        <v>0.16156078684295389</v>
      </c>
      <c r="G24" s="74">
        <v>5.4821025475653021E-3</v>
      </c>
      <c r="H24" s="74">
        <v>5.4740406320541765E-2</v>
      </c>
      <c r="I24" s="75">
        <v>1.0480490164463075E-3</v>
      </c>
      <c r="J24" s="76">
        <v>4.0349887133182841E-2</v>
      </c>
      <c r="K24" s="72">
        <v>4.4340535311189937E-3</v>
      </c>
      <c r="L24" s="76">
        <v>5.6433408577878106E-3</v>
      </c>
      <c r="M24" s="77">
        <v>5.1193163495646564E-3</v>
      </c>
      <c r="N24" s="77">
        <v>1.3705256368913255E-3</v>
      </c>
      <c r="O24" s="78">
        <v>1.5599806514027734E-2</v>
      </c>
      <c r="P24" s="86">
        <v>1</v>
      </c>
    </row>
    <row r="25" spans="2:16" x14ac:dyDescent="0.35">
      <c r="B25" s="461">
        <v>2013</v>
      </c>
      <c r="C25" s="462"/>
      <c r="D25" s="72">
        <v>0.29539914686166974</v>
      </c>
      <c r="E25" s="73">
        <v>0.40485984156002441</v>
      </c>
      <c r="F25" s="74">
        <v>0.16384826325411334</v>
      </c>
      <c r="G25" s="74">
        <v>6.665143205362583E-3</v>
      </c>
      <c r="H25" s="74">
        <v>5.3359232175502744E-2</v>
      </c>
      <c r="I25" s="75">
        <v>1.4092017062766605E-3</v>
      </c>
      <c r="J25" s="76">
        <v>3.9495734308348567E-2</v>
      </c>
      <c r="K25" s="72">
        <v>5.5987202925045698E-3</v>
      </c>
      <c r="L25" s="76">
        <v>6.246191346739793E-3</v>
      </c>
      <c r="M25" s="77">
        <v>6.0938452163315053E-3</v>
      </c>
      <c r="N25" s="77">
        <v>1.6377209018890919E-3</v>
      </c>
      <c r="O25" s="78">
        <v>1.5386959171237051E-2</v>
      </c>
      <c r="P25" s="86">
        <v>0.99999999999999989</v>
      </c>
    </row>
    <row r="26" spans="2:16" x14ac:dyDescent="0.35">
      <c r="B26" s="461">
        <v>2014</v>
      </c>
      <c r="C26" s="462"/>
      <c r="D26" s="72">
        <v>0.24932683458877264</v>
      </c>
      <c r="E26" s="73">
        <v>0.43246191076723817</v>
      </c>
      <c r="F26" s="74">
        <v>0.1714441528341116</v>
      </c>
      <c r="G26" s="74">
        <v>7.3281297931081495E-3</v>
      </c>
      <c r="H26" s="74">
        <v>5.1808173421043664E-2</v>
      </c>
      <c r="I26" s="75">
        <v>2.2836497494802144E-3</v>
      </c>
      <c r="J26" s="76">
        <v>4.6865946351273051E-2</v>
      </c>
      <c r="K26" s="72">
        <v>6.3737687037731354E-3</v>
      </c>
      <c r="L26" s="76">
        <v>5.9306724837247353E-3</v>
      </c>
      <c r="M26" s="77">
        <v>6.5441903268686737E-3</v>
      </c>
      <c r="N26" s="77">
        <v>1.6360475817171684E-3</v>
      </c>
      <c r="O26" s="78">
        <v>1.7996523398888853E-2</v>
      </c>
      <c r="P26" s="86">
        <v>1.0000000000000002</v>
      </c>
    </row>
    <row r="27" spans="2:16" x14ac:dyDescent="0.35">
      <c r="B27" s="461">
        <v>2015</v>
      </c>
      <c r="C27" s="462"/>
      <c r="D27" s="72">
        <v>0.16984465631042067</v>
      </c>
      <c r="E27" s="73">
        <v>0.50413360890726044</v>
      </c>
      <c r="F27" s="74">
        <v>0.18064537635842387</v>
      </c>
      <c r="G27" s="74">
        <v>7.2004800320021331E-3</v>
      </c>
      <c r="H27" s="74">
        <v>3.8535902393492895E-2</v>
      </c>
      <c r="I27" s="75">
        <v>1.9334622308153878E-3</v>
      </c>
      <c r="J27" s="76">
        <v>6.0170678045203006E-2</v>
      </c>
      <c r="K27" s="72">
        <v>8.467231148743249E-3</v>
      </c>
      <c r="L27" s="76">
        <v>6.0337355823721576E-3</v>
      </c>
      <c r="M27" s="77">
        <v>7.0671378091872791E-3</v>
      </c>
      <c r="N27" s="77">
        <v>1.7667844522968198E-3</v>
      </c>
      <c r="O27" s="78">
        <v>1.4200946729781984E-2</v>
      </c>
      <c r="P27" s="86">
        <v>1</v>
      </c>
    </row>
    <row r="28" spans="2:16" x14ac:dyDescent="0.35">
      <c r="B28" s="461">
        <v>2016</v>
      </c>
      <c r="C28" s="462"/>
      <c r="D28" s="72">
        <v>0.1040709871293304</v>
      </c>
      <c r="E28" s="73">
        <v>0.51862561660146289</v>
      </c>
      <c r="F28" s="74">
        <v>0.21457730906616776</v>
      </c>
      <c r="G28" s="74">
        <v>7.7961104496229536E-3</v>
      </c>
      <c r="H28" s="74">
        <v>3.4416283948517326E-2</v>
      </c>
      <c r="I28" s="75">
        <v>4.9044622101264389E-3</v>
      </c>
      <c r="J28" s="76">
        <v>8.0030617451947617E-2</v>
      </c>
      <c r="K28" s="72">
        <v>7.8528094347111201E-3</v>
      </c>
      <c r="L28" s="76">
        <v>5.3297045982876913E-3</v>
      </c>
      <c r="M28" s="77">
        <v>7.0873731360208666E-3</v>
      </c>
      <c r="N28" s="77">
        <v>2.2396099109825937E-3</v>
      </c>
      <c r="O28" s="78">
        <v>1.3069116062822479E-2</v>
      </c>
      <c r="P28" s="86">
        <v>1.0000000000000002</v>
      </c>
    </row>
    <row r="29" spans="2:16" x14ac:dyDescent="0.35">
      <c r="B29" s="461">
        <v>2017</v>
      </c>
      <c r="C29" s="462"/>
      <c r="D29" s="72">
        <v>7.0716066975418601E-2</v>
      </c>
      <c r="E29" s="73">
        <v>0.52974706091913082</v>
      </c>
      <c r="F29" s="74">
        <v>0.23637335233345208</v>
      </c>
      <c r="G29" s="74">
        <v>8.6094288089300555E-3</v>
      </c>
      <c r="H29" s="74">
        <v>3.0815817598859995E-2</v>
      </c>
      <c r="I29" s="75">
        <v>7.4516090725567042E-3</v>
      </c>
      <c r="J29" s="76">
        <v>8.0602066262914149E-2</v>
      </c>
      <c r="K29" s="72">
        <v>8.5203657522859525E-3</v>
      </c>
      <c r="L29" s="76">
        <v>5.07659422871393E-3</v>
      </c>
      <c r="M29" s="77">
        <v>7.332858330364565E-3</v>
      </c>
      <c r="N29" s="77">
        <v>1.9890749317183236E-3</v>
      </c>
      <c r="O29" s="78">
        <v>1.2765704785654912E-2</v>
      </c>
      <c r="P29" s="86">
        <v>1</v>
      </c>
    </row>
    <row r="30" spans="2:16" x14ac:dyDescent="0.35">
      <c r="B30" s="461">
        <v>2018</v>
      </c>
      <c r="C30" s="462"/>
      <c r="D30" s="72">
        <v>4.4026258205689277E-2</v>
      </c>
      <c r="E30" s="73">
        <v>0.51947483588621446</v>
      </c>
      <c r="F30" s="74">
        <v>0.26593727206418677</v>
      </c>
      <c r="G30" s="74">
        <v>9.2195477753464622E-3</v>
      </c>
      <c r="H30" s="74">
        <v>2.760029175784099E-2</v>
      </c>
      <c r="I30" s="75">
        <v>1.2195477753464624E-2</v>
      </c>
      <c r="J30" s="76">
        <v>9.0736688548504738E-2</v>
      </c>
      <c r="K30" s="72">
        <v>7.4398249452954056E-3</v>
      </c>
      <c r="L30" s="76">
        <v>3.5594456601021154E-3</v>
      </c>
      <c r="M30" s="77">
        <v>7.4690007293946028E-3</v>
      </c>
      <c r="N30" s="77">
        <v>1.8964259664478484E-3</v>
      </c>
      <c r="O30" s="78">
        <v>1.0444930707512765E-2</v>
      </c>
      <c r="P30" s="86">
        <v>1</v>
      </c>
    </row>
    <row r="31" spans="2:16" x14ac:dyDescent="0.35">
      <c r="B31" s="461">
        <v>2019</v>
      </c>
      <c r="C31" s="462"/>
      <c r="D31" s="72">
        <v>3.0055978182862063E-2</v>
      </c>
      <c r="E31" s="73">
        <v>0.47409214870101907</v>
      </c>
      <c r="F31" s="74">
        <v>0.30035883450552603</v>
      </c>
      <c r="G31" s="74">
        <v>1.0851155447107793E-2</v>
      </c>
      <c r="H31" s="74">
        <v>2.7156595378211568E-2</v>
      </c>
      <c r="I31" s="75">
        <v>2.0927228362279317E-2</v>
      </c>
      <c r="J31" s="76">
        <v>0.10765035165781542</v>
      </c>
      <c r="K31" s="72">
        <v>6.1432467346059991E-3</v>
      </c>
      <c r="L31" s="76">
        <v>1.8946461891775513E-3</v>
      </c>
      <c r="M31" s="77">
        <v>6.9470360269843542E-3</v>
      </c>
      <c r="N31" s="77">
        <v>1.6936988660829625E-3</v>
      </c>
      <c r="O31" s="78">
        <v>1.222907994832783E-2</v>
      </c>
      <c r="P31" s="86">
        <v>0.99999999999999989</v>
      </c>
    </row>
    <row r="32" spans="2:16" ht="13.5" thickBot="1" x14ac:dyDescent="0.4">
      <c r="B32" s="461">
        <v>2020</v>
      </c>
      <c r="C32" s="462">
        <v>2019</v>
      </c>
      <c r="D32" s="72">
        <v>2.4797329518359557E-2</v>
      </c>
      <c r="E32" s="73">
        <v>0.39946948020982348</v>
      </c>
      <c r="F32" s="74">
        <v>0.31995112064854547</v>
      </c>
      <c r="G32" s="74">
        <v>1.1355507868383402E-2</v>
      </c>
      <c r="H32" s="74">
        <v>2.5095374344301376E-2</v>
      </c>
      <c r="I32" s="75">
        <v>4.7776585598474003E-2</v>
      </c>
      <c r="J32" s="76">
        <v>0.12148307105388646</v>
      </c>
      <c r="K32" s="72">
        <v>7.9577968526466369E-3</v>
      </c>
      <c r="L32" s="76">
        <v>1.877682403433476E-3</v>
      </c>
      <c r="M32" s="77">
        <v>1.1772770624701953E-2</v>
      </c>
      <c r="N32" s="77">
        <v>2.8314258464473053E-3</v>
      </c>
      <c r="O32" s="78">
        <v>2.5631855030996655E-2</v>
      </c>
      <c r="P32" s="86">
        <v>0.99999999999999967</v>
      </c>
    </row>
    <row r="33" spans="2:16" s="5" customFormat="1" ht="16.5" customHeight="1" thickBot="1" x14ac:dyDescent="0.4">
      <c r="B33" s="457" t="s">
        <v>156</v>
      </c>
      <c r="C33" s="458"/>
      <c r="D33" s="79">
        <v>0.31989878221317214</v>
      </c>
      <c r="E33" s="80">
        <v>0.34558502690766768</v>
      </c>
      <c r="F33" s="81">
        <v>0.18181021830250299</v>
      </c>
      <c r="G33" s="81">
        <v>6.4575096854381248E-3</v>
      </c>
      <c r="H33" s="81">
        <v>4.6318211268164329E-2</v>
      </c>
      <c r="I33" s="82">
        <v>5.8112628753520471E-3</v>
      </c>
      <c r="J33" s="83">
        <v>6.0686046357878588E-2</v>
      </c>
      <c r="K33" s="79">
        <v>4.7187586772269889E-3</v>
      </c>
      <c r="L33" s="83">
        <v>5.1650160652659685E-3</v>
      </c>
      <c r="M33" s="84">
        <v>5.5881341813325573E-3</v>
      </c>
      <c r="N33" s="84">
        <v>1.8164328498327361E-3</v>
      </c>
      <c r="O33" s="85">
        <v>1.6144600616165756E-2</v>
      </c>
      <c r="P33" s="87">
        <v>0.99999999999999989</v>
      </c>
    </row>
    <row r="34" spans="2:16" x14ac:dyDescent="0.35">
      <c r="B34" s="461">
        <v>2021</v>
      </c>
      <c r="C34" s="462"/>
      <c r="D34" s="72">
        <v>1.6432195571955716E-2</v>
      </c>
      <c r="E34" s="73">
        <v>7.8989852398523991E-2</v>
      </c>
      <c r="F34" s="74">
        <v>8.5908671586715862E-2</v>
      </c>
      <c r="G34" s="74">
        <v>1.1098939114391143E-2</v>
      </c>
      <c r="H34" s="74">
        <v>2.4187038745387451E-2</v>
      </c>
      <c r="I34" s="75">
        <v>0.59689229704797042</v>
      </c>
      <c r="J34" s="76">
        <v>0.15397255535055351</v>
      </c>
      <c r="K34" s="72">
        <v>3.978321033210332E-3</v>
      </c>
      <c r="L34" s="76">
        <v>8.3602398523985235E-4</v>
      </c>
      <c r="M34" s="77">
        <v>8.7926660516605155E-3</v>
      </c>
      <c r="N34" s="77">
        <v>8.3602398523985235E-4</v>
      </c>
      <c r="O34" s="78">
        <v>1.8075415129151291E-2</v>
      </c>
      <c r="P34" s="86">
        <v>1</v>
      </c>
    </row>
    <row r="35" spans="2:16" ht="13.5" thickBot="1" x14ac:dyDescent="0.4">
      <c r="B35" s="463">
        <v>2022</v>
      </c>
      <c r="C35" s="464"/>
      <c r="D35" s="72">
        <v>1.1673956732474289E-2</v>
      </c>
      <c r="E35" s="73">
        <v>7.4181345312684718E-3</v>
      </c>
      <c r="F35" s="74">
        <v>5.31977775150727E-3</v>
      </c>
      <c r="G35" s="74">
        <v>2.6066910982385626E-2</v>
      </c>
      <c r="H35" s="74">
        <v>2.7071757891003669E-2</v>
      </c>
      <c r="I35" s="75">
        <v>0.69955077432320611</v>
      </c>
      <c r="J35" s="76">
        <v>0.17602553493320724</v>
      </c>
      <c r="K35" s="72">
        <v>1.0935098711431612E-3</v>
      </c>
      <c r="L35" s="76" t="s">
        <v>73</v>
      </c>
      <c r="M35" s="77">
        <v>7.2408086062182289E-3</v>
      </c>
      <c r="N35" s="77" t="s">
        <v>73</v>
      </c>
      <c r="O35" s="78">
        <v>3.8184182527485525E-2</v>
      </c>
      <c r="P35" s="86">
        <v>1.0000000000000002</v>
      </c>
    </row>
    <row r="36" spans="2:16" s="249" customFormat="1" ht="16.5" customHeight="1" thickBot="1" x14ac:dyDescent="0.4">
      <c r="B36" s="457" t="s">
        <v>62</v>
      </c>
      <c r="C36" s="458"/>
      <c r="D36" s="79">
        <v>0.28878667846474526</v>
      </c>
      <c r="E36" s="80">
        <v>0.31486765762609198</v>
      </c>
      <c r="F36" s="81">
        <v>0.16800533288991562</v>
      </c>
      <c r="G36" s="81">
        <v>7.6816181579556844E-3</v>
      </c>
      <c r="H36" s="81">
        <v>4.4211617148388553E-2</v>
      </c>
      <c r="I36" s="82">
        <v>7.1101734673880118E-2</v>
      </c>
      <c r="J36" s="83">
        <v>7.1284347552393559E-2</v>
      </c>
      <c r="K36" s="79">
        <v>4.4985123731360113E-3</v>
      </c>
      <c r="L36" s="83">
        <v>4.6855792242961221E-3</v>
      </c>
      <c r="M36" s="84">
        <v>5.8361888246856973E-3</v>
      </c>
      <c r="N36" s="84">
        <v>1.6895402906365615E-3</v>
      </c>
      <c r="O36" s="85">
        <v>1.7351192773874778E-2</v>
      </c>
      <c r="P36" s="87">
        <v>1</v>
      </c>
    </row>
    <row r="37" spans="2:16" ht="13.5" thickBot="1" x14ac:dyDescent="0.4">
      <c r="B37" s="465" t="s">
        <v>215</v>
      </c>
      <c r="C37" s="466"/>
      <c r="D37" s="72" t="s">
        <v>106</v>
      </c>
      <c r="E37" s="73" t="s">
        <v>106</v>
      </c>
      <c r="F37" s="74" t="s">
        <v>106</v>
      </c>
      <c r="G37" s="74" t="s">
        <v>106</v>
      </c>
      <c r="H37" s="74" t="s">
        <v>106</v>
      </c>
      <c r="I37" s="75" t="s">
        <v>106</v>
      </c>
      <c r="J37" s="142">
        <v>1</v>
      </c>
      <c r="K37" s="72" t="s">
        <v>106</v>
      </c>
      <c r="L37" s="76" t="s">
        <v>106</v>
      </c>
      <c r="M37" s="77" t="s">
        <v>106</v>
      </c>
      <c r="N37" s="77" t="s">
        <v>106</v>
      </c>
      <c r="O37" s="78" t="s">
        <v>106</v>
      </c>
      <c r="P37" s="86">
        <v>1</v>
      </c>
    </row>
    <row r="38" spans="2:16" s="249" customFormat="1" ht="16.5" customHeight="1" thickBot="1" x14ac:dyDescent="0.4">
      <c r="B38" s="457" t="s">
        <v>155</v>
      </c>
      <c r="C38" s="458"/>
      <c r="D38" s="79">
        <v>0.25960987914661893</v>
      </c>
      <c r="E38" s="80">
        <v>0.28305583546322682</v>
      </c>
      <c r="F38" s="81">
        <v>0.15103135781543001</v>
      </c>
      <c r="G38" s="81">
        <v>6.9055261559816073E-3</v>
      </c>
      <c r="H38" s="81">
        <v>3.9744813181093221E-2</v>
      </c>
      <c r="I38" s="82">
        <v>6.3918158704312944E-2</v>
      </c>
      <c r="J38" s="83">
        <v>0.16511468058271214</v>
      </c>
      <c r="K38" s="79">
        <v>4.0440170569432292E-3</v>
      </c>
      <c r="L38" s="83">
        <v>4.2121841028755222E-3</v>
      </c>
      <c r="M38" s="84">
        <v>5.2465449012685933E-3</v>
      </c>
      <c r="N38" s="84">
        <v>1.5188420497694376E-3</v>
      </c>
      <c r="O38" s="85">
        <v>1.5598160839767504E-2</v>
      </c>
      <c r="P38" s="87">
        <v>1</v>
      </c>
    </row>
    <row r="39" spans="2:16" ht="15" customHeight="1" x14ac:dyDescent="0.35">
      <c r="B39" s="470" t="s">
        <v>25</v>
      </c>
      <c r="C39" s="470"/>
      <c r="D39" s="470"/>
      <c r="E39" s="470"/>
      <c r="F39" s="470"/>
      <c r="G39" s="470"/>
      <c r="H39" s="40"/>
      <c r="I39" s="69"/>
      <c r="J39" s="69"/>
      <c r="K39" s="69"/>
      <c r="L39" s="69"/>
      <c r="M39" s="69"/>
      <c r="N39" s="69"/>
      <c r="O39" s="40"/>
      <c r="P39" s="40"/>
    </row>
    <row r="40" spans="2:16" ht="15" customHeight="1" x14ac:dyDescent="0.35">
      <c r="C40" s="71"/>
      <c r="D40" s="71"/>
      <c r="E40" s="71"/>
      <c r="F40" s="40"/>
      <c r="G40" s="40"/>
      <c r="H40" s="40"/>
      <c r="I40" s="69"/>
      <c r="J40" s="69"/>
      <c r="K40" s="69"/>
      <c r="L40" s="69"/>
      <c r="M40" s="69"/>
      <c r="N40" s="69"/>
      <c r="O40" s="40"/>
      <c r="P40" s="40"/>
    </row>
    <row r="41" spans="2:16" ht="15" customHeight="1" x14ac:dyDescent="0.35">
      <c r="B41" s="509" t="s">
        <v>37</v>
      </c>
      <c r="C41" s="509"/>
      <c r="D41" s="509"/>
      <c r="E41" s="509"/>
      <c r="F41" s="509"/>
      <c r="G41" s="509"/>
      <c r="H41" s="509"/>
      <c r="I41" s="509"/>
      <c r="J41" s="509"/>
      <c r="K41" s="509"/>
      <c r="L41" s="509"/>
      <c r="M41" s="509"/>
      <c r="N41" s="509"/>
      <c r="O41" s="509"/>
      <c r="P41" s="509"/>
    </row>
    <row r="42" spans="2:16" ht="13" customHeight="1" x14ac:dyDescent="0.35">
      <c r="B42" s="21" t="s">
        <v>83</v>
      </c>
      <c r="C42" s="506" t="str">
        <f>VLOOKUP(B42,Footnotes!B:C,2,FALSE)</f>
        <v>All figures are rounded to the nearest 1 decimal point. All totals are calculated from the raw numbers and then rounded - therefore totals may differ from adding up rounded components.</v>
      </c>
      <c r="D42" s="507"/>
      <c r="E42" s="507"/>
      <c r="F42" s="507"/>
      <c r="G42" s="507"/>
      <c r="H42" s="507"/>
      <c r="I42" s="507"/>
      <c r="J42" s="507"/>
      <c r="K42" s="507"/>
      <c r="L42" s="507"/>
      <c r="M42" s="507"/>
      <c r="N42" s="507"/>
      <c r="O42" s="507"/>
      <c r="P42" s="508"/>
    </row>
    <row r="43" spans="2:16" ht="13" customHeight="1" x14ac:dyDescent="0.35">
      <c r="B43" s="21" t="s">
        <v>84</v>
      </c>
      <c r="C43" s="506" t="str">
        <f>VLOOKUP(B43,Footnotes!B:C,2,FALSE)</f>
        <v xml:space="preserve">Rounded numbers of less than 0.1 are classed as negligible which is signified with a dash "-". </v>
      </c>
      <c r="D43" s="507"/>
      <c r="E43" s="507"/>
      <c r="F43" s="507"/>
      <c r="G43" s="507"/>
      <c r="H43" s="507"/>
      <c r="I43" s="507"/>
      <c r="J43" s="507"/>
      <c r="K43" s="507"/>
      <c r="L43" s="507"/>
      <c r="M43" s="507"/>
      <c r="N43" s="507"/>
      <c r="O43" s="507"/>
      <c r="P43" s="508"/>
    </row>
    <row r="44" spans="2:16" ht="27.75" customHeight="1" x14ac:dyDescent="0.35">
      <c r="B44" s="21" t="s">
        <v>87</v>
      </c>
      <c r="C44" s="506" t="str">
        <f>VLOOKUP(B44,Footnotes!B:C,2,FALSE)</f>
        <v>Each borrower has a loan account for each academic year of study in which they take out a loan.  The repayment status may be different for each loan account. Numbers in the Total ICR loans column count each borrower once only. Given that borrowers could have loan accounts belonging to more than one Loan Type, the totals in this column are not the same as the sum of the individual Loan Type figures.</v>
      </c>
      <c r="D44" s="507"/>
      <c r="E44" s="507"/>
      <c r="F44" s="507"/>
      <c r="G44" s="507"/>
      <c r="H44" s="507"/>
      <c r="I44" s="507"/>
      <c r="J44" s="507"/>
      <c r="K44" s="507"/>
      <c r="L44" s="507"/>
      <c r="M44" s="507"/>
      <c r="N44" s="507"/>
      <c r="O44" s="507"/>
      <c r="P44" s="508"/>
    </row>
    <row r="45" spans="2:16" ht="13" customHeight="1" x14ac:dyDescent="0.35">
      <c r="B45" s="21" t="s">
        <v>88</v>
      </c>
      <c r="C45" s="506" t="str">
        <f>VLOOKUP(B45,Footnotes!B:C,2,FALSE)</f>
        <v xml:space="preserve">Borrowers who have at least one loan account cancelled or written off during the financial year.  Note that trivial balance write-offs are included in accounts repaid in full. </v>
      </c>
      <c r="D45" s="507"/>
      <c r="E45" s="507"/>
      <c r="F45" s="507"/>
      <c r="G45" s="507"/>
      <c r="H45" s="507"/>
      <c r="I45" s="507"/>
      <c r="J45" s="507"/>
      <c r="K45" s="507"/>
      <c r="L45" s="507"/>
      <c r="M45" s="507"/>
      <c r="N45" s="507"/>
      <c r="O45" s="507"/>
      <c r="P45" s="508"/>
    </row>
    <row r="46" spans="2:16" x14ac:dyDescent="0.35">
      <c r="B46" s="143" t="s">
        <v>91</v>
      </c>
      <c r="C46" s="506" t="str">
        <f>VLOOKUP(B46,Footnotes!B:C,2,FALSE)</f>
        <v>The repayment status is based on the information received from HMRC, or information collected by SLC directly from the borrower.</v>
      </c>
      <c r="D46" s="507"/>
      <c r="E46" s="507"/>
      <c r="F46" s="507"/>
      <c r="G46" s="507"/>
      <c r="H46" s="507"/>
      <c r="I46" s="507"/>
      <c r="J46" s="507"/>
      <c r="K46" s="507"/>
      <c r="L46" s="507"/>
      <c r="M46" s="507"/>
      <c r="N46" s="507"/>
      <c r="O46" s="507"/>
      <c r="P46" s="508"/>
    </row>
    <row r="47" spans="2:16" ht="13" customHeight="1" x14ac:dyDescent="0.35">
      <c r="B47" s="143" t="s">
        <v>92</v>
      </c>
      <c r="C47" s="506" t="str">
        <f>VLOOKUP(B47,Footnotes!B:C,2,FALSE)</f>
        <v>Borrowers with income contingent loans are shown in the table by their known status at the end of the financial year. Until their loan balance is fully repaid or cancelled, borrowers can move into and out of any of the statuses.</v>
      </c>
      <c r="D47" s="507"/>
      <c r="E47" s="507"/>
      <c r="F47" s="507"/>
      <c r="G47" s="507"/>
      <c r="H47" s="507"/>
      <c r="I47" s="507"/>
      <c r="J47" s="507"/>
      <c r="K47" s="507"/>
      <c r="L47" s="507"/>
      <c r="M47" s="507"/>
      <c r="N47" s="507"/>
      <c r="O47" s="507"/>
      <c r="P47" s="508"/>
    </row>
    <row r="48" spans="2:16" ht="26.5" customHeight="1" x14ac:dyDescent="0.35">
      <c r="B48" s="143" t="s">
        <v>93</v>
      </c>
      <c r="C48" s="506" t="str">
        <f>VLOOKUP(B48,Footnotes!B:C,2,FALSE)</f>
        <v>Trivial balances are written off automatically if there is a +/- balance on an account of £25 or less and no contact can be established with the borrower for refund or payment (Customers can request for this to be reversed). These accounts are closed and appear in this category alongside those accounts which are fully repaid or cancelled due to disability or death.</v>
      </c>
      <c r="D48" s="507"/>
      <c r="E48" s="507"/>
      <c r="F48" s="507"/>
      <c r="G48" s="507"/>
      <c r="H48" s="507"/>
      <c r="I48" s="507"/>
      <c r="J48" s="507"/>
      <c r="K48" s="507"/>
      <c r="L48" s="507"/>
      <c r="M48" s="507"/>
      <c r="N48" s="507"/>
      <c r="O48" s="507"/>
      <c r="P48" s="508"/>
    </row>
    <row r="49" spans="2:16" ht="24.65" customHeight="1" x14ac:dyDescent="0.35">
      <c r="B49" s="21" t="s">
        <v>119</v>
      </c>
      <c r="C49" s="506" t="str">
        <f>VLOOKUP(B49,Footnotes!B:C,2,FALSE)</f>
        <v>Cancellations involve the clearance of the remaining debt in line with the terms of the loan e.g. when reaching a specific age or becoming permanently disabled. Write offs for bankruptcy / IVA / Trust Deed are no longer allowed against Student ICR Loans balances. Any figures shown arise from retrospective clear up exercises.</v>
      </c>
      <c r="D49" s="507"/>
      <c r="E49" s="507"/>
      <c r="F49" s="507"/>
      <c r="G49" s="507"/>
      <c r="H49" s="507"/>
      <c r="I49" s="507"/>
      <c r="J49" s="507"/>
      <c r="K49" s="507"/>
      <c r="L49" s="507"/>
      <c r="M49" s="507"/>
      <c r="N49" s="507"/>
      <c r="O49" s="507"/>
      <c r="P49" s="508"/>
    </row>
    <row r="50" spans="2:16" x14ac:dyDescent="0.35">
      <c r="C50" s="188"/>
      <c r="D50" s="188"/>
      <c r="E50" s="188"/>
      <c r="F50" s="188"/>
      <c r="G50" s="188"/>
      <c r="H50" s="188"/>
      <c r="I50" s="188"/>
      <c r="J50" s="188"/>
      <c r="K50" s="188"/>
      <c r="L50" s="188"/>
      <c r="M50" s="188"/>
      <c r="N50" s="188"/>
      <c r="O50" s="188"/>
      <c r="P50" s="188"/>
    </row>
  </sheetData>
  <mergeCells count="54">
    <mergeCell ref="O9:O10"/>
    <mergeCell ref="B7:C10"/>
    <mergeCell ref="D7:P7"/>
    <mergeCell ref="E8:I8"/>
    <mergeCell ref="K8:N8"/>
    <mergeCell ref="P8:P10"/>
    <mergeCell ref="D9:D10"/>
    <mergeCell ref="E9:E10"/>
    <mergeCell ref="F9:F10"/>
    <mergeCell ref="G9:G10"/>
    <mergeCell ref="H9:H10"/>
    <mergeCell ref="I9:I10"/>
    <mergeCell ref="J9:J10"/>
    <mergeCell ref="K9:L9"/>
    <mergeCell ref="M9:M10"/>
    <mergeCell ref="N9:N10"/>
    <mergeCell ref="B22:C22"/>
    <mergeCell ref="B11:C11"/>
    <mergeCell ref="B12:C12"/>
    <mergeCell ref="B13:C13"/>
    <mergeCell ref="B14:C14"/>
    <mergeCell ref="B15:C15"/>
    <mergeCell ref="B16:C16"/>
    <mergeCell ref="B17:C17"/>
    <mergeCell ref="B18:C18"/>
    <mergeCell ref="B19:C19"/>
    <mergeCell ref="B20:C20"/>
    <mergeCell ref="B21:C21"/>
    <mergeCell ref="B36:C36"/>
    <mergeCell ref="B23:C23"/>
    <mergeCell ref="B24:C24"/>
    <mergeCell ref="B25:C25"/>
    <mergeCell ref="B26:C26"/>
    <mergeCell ref="B27:C27"/>
    <mergeCell ref="B28:C28"/>
    <mergeCell ref="B30:C30"/>
    <mergeCell ref="B31:C31"/>
    <mergeCell ref="B33:C33"/>
    <mergeCell ref="B34:C34"/>
    <mergeCell ref="B35:C35"/>
    <mergeCell ref="B29:C29"/>
    <mergeCell ref="B32:C32"/>
    <mergeCell ref="C49:P49"/>
    <mergeCell ref="C44:P44"/>
    <mergeCell ref="C45:P45"/>
    <mergeCell ref="C46:P46"/>
    <mergeCell ref="B37:C37"/>
    <mergeCell ref="B38:C38"/>
    <mergeCell ref="B39:G39"/>
    <mergeCell ref="B41:P41"/>
    <mergeCell ref="C43:P43"/>
    <mergeCell ref="C42:P42"/>
    <mergeCell ref="C47:P47"/>
    <mergeCell ref="C48:P48"/>
  </mergeCells>
  <pageMargins left="0.70866141732283472" right="0.70866141732283472" top="0.74803149606299213" bottom="0.74803149606299213" header="0.31496062992125984" footer="0.31496062992125984"/>
  <pageSetup paperSize="9" scale="6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B2A4BD-2917-4F71-A4D2-59C668C4F228}">
  <sheetPr>
    <tabColor rgb="FF3D6497"/>
  </sheetPr>
  <dimension ref="B1:T91"/>
  <sheetViews>
    <sheetView showGridLines="0" zoomScaleNormal="100" workbookViewId="0"/>
  </sheetViews>
  <sheetFormatPr defaultColWidth="9.1796875" defaultRowHeight="14.5" x14ac:dyDescent="0.35"/>
  <cols>
    <col min="1" max="1" width="1.54296875" style="262" customWidth="1"/>
    <col min="2" max="2" width="4.26953125" style="262" customWidth="1"/>
    <col min="3" max="3" width="30.26953125" style="262" customWidth="1"/>
    <col min="4" max="12" width="10.453125" style="262" customWidth="1"/>
    <col min="13" max="18" width="10.453125" style="265" customWidth="1"/>
    <col min="19" max="19" width="11.453125" style="265" customWidth="1"/>
    <col min="20" max="20" width="2.7265625" style="262" customWidth="1"/>
    <col min="21" max="16384" width="9.1796875" style="262"/>
  </cols>
  <sheetData>
    <row r="1" spans="2:19" s="197" customFormat="1" x14ac:dyDescent="0.35">
      <c r="B1" s="246" t="s">
        <v>169</v>
      </c>
      <c r="C1" s="247"/>
      <c r="D1" s="247"/>
      <c r="E1" s="248"/>
      <c r="F1" s="249"/>
      <c r="G1" s="249"/>
      <c r="H1" s="249"/>
      <c r="I1" s="249"/>
      <c r="J1" s="249"/>
      <c r="L1" s="249"/>
      <c r="M1" s="249"/>
      <c r="N1" s="249"/>
      <c r="O1" s="249"/>
      <c r="P1" s="249"/>
      <c r="Q1" s="249"/>
      <c r="R1" s="249"/>
      <c r="S1" s="249"/>
    </row>
    <row r="2" spans="2:19" s="250" customFormat="1" x14ac:dyDescent="0.35">
      <c r="B2" s="209" t="s">
        <v>26</v>
      </c>
      <c r="C2" s="209"/>
      <c r="D2" s="209"/>
      <c r="E2" s="209"/>
      <c r="F2" s="209"/>
      <c r="G2" s="209"/>
      <c r="H2" s="209"/>
      <c r="I2" s="209"/>
      <c r="J2" s="209"/>
      <c r="L2" s="251"/>
      <c r="M2" s="251"/>
      <c r="N2" s="251"/>
      <c r="O2" s="251"/>
      <c r="P2" s="251"/>
      <c r="Q2" s="251"/>
      <c r="R2" s="251"/>
      <c r="S2" s="251"/>
    </row>
    <row r="3" spans="2:19" s="5" customFormat="1" x14ac:dyDescent="0.35">
      <c r="B3" s="210" t="s">
        <v>104</v>
      </c>
      <c r="C3" s="193"/>
      <c r="D3" s="193"/>
      <c r="E3" s="193"/>
      <c r="F3" s="193"/>
      <c r="G3" s="193"/>
      <c r="H3" s="193"/>
      <c r="I3" s="193"/>
      <c r="J3" s="193"/>
      <c r="L3" s="193"/>
      <c r="M3" s="193"/>
      <c r="N3" s="193"/>
      <c r="S3" s="6"/>
    </row>
    <row r="4" spans="2:19" s="197" customFormat="1" x14ac:dyDescent="0.35">
      <c r="C4" s="246"/>
      <c r="D4" s="247"/>
      <c r="E4" s="247"/>
      <c r="F4" s="248"/>
      <c r="G4" s="249"/>
      <c r="H4" s="249"/>
      <c r="I4" s="249"/>
      <c r="J4" s="249"/>
      <c r="K4" s="249"/>
      <c r="L4" s="249"/>
      <c r="M4" s="249"/>
      <c r="N4" s="249"/>
      <c r="O4" s="249"/>
      <c r="P4" s="249"/>
      <c r="Q4" s="249"/>
      <c r="R4" s="249"/>
      <c r="S4" s="249"/>
    </row>
    <row r="5" spans="2:19" s="3" customFormat="1" ht="13" x14ac:dyDescent="0.35">
      <c r="B5" s="252" t="s">
        <v>171</v>
      </c>
      <c r="D5" s="253"/>
      <c r="E5" s="253"/>
      <c r="F5" s="254"/>
      <c r="G5" s="5"/>
      <c r="H5" s="5"/>
      <c r="K5" s="5"/>
      <c r="L5" s="5"/>
      <c r="M5" s="255"/>
      <c r="N5" s="255"/>
      <c r="O5" s="255"/>
      <c r="P5" s="255"/>
      <c r="Q5" s="255"/>
      <c r="R5" s="255"/>
      <c r="S5" s="255"/>
    </row>
    <row r="6" spans="2:19" s="3" customFormat="1" ht="6.75" customHeight="1" thickBot="1" x14ac:dyDescent="0.4">
      <c r="C6" s="256"/>
      <c r="D6" s="257"/>
      <c r="E6" s="253"/>
      <c r="F6" s="254"/>
      <c r="G6" s="5"/>
      <c r="H6" s="5"/>
      <c r="K6" s="5"/>
      <c r="L6" s="5"/>
      <c r="M6" s="255"/>
      <c r="N6" s="255"/>
      <c r="O6" s="255"/>
      <c r="P6" s="255"/>
      <c r="Q6" s="255"/>
      <c r="R6" s="255"/>
      <c r="S6" s="255"/>
    </row>
    <row r="7" spans="2:19" s="3" customFormat="1" ht="15" customHeight="1" x14ac:dyDescent="0.35">
      <c r="B7" s="521" t="s">
        <v>172</v>
      </c>
      <c r="C7" s="522"/>
      <c r="D7" s="526" t="s">
        <v>170</v>
      </c>
      <c r="E7" s="526"/>
      <c r="F7" s="526"/>
      <c r="G7" s="526"/>
      <c r="H7" s="526"/>
      <c r="I7" s="526"/>
      <c r="J7" s="526"/>
      <c r="K7" s="526"/>
      <c r="L7" s="526"/>
      <c r="M7" s="526"/>
      <c r="N7" s="526"/>
      <c r="O7" s="526"/>
      <c r="P7" s="526"/>
      <c r="Q7" s="526"/>
      <c r="R7" s="526"/>
      <c r="S7" s="527"/>
    </row>
    <row r="8" spans="2:19" s="258" customFormat="1" ht="13" x14ac:dyDescent="0.35">
      <c r="B8" s="523"/>
      <c r="C8" s="524"/>
      <c r="D8" s="514" t="s">
        <v>27</v>
      </c>
      <c r="E8" s="515" t="s">
        <v>28</v>
      </c>
      <c r="F8" s="515" t="s">
        <v>29</v>
      </c>
      <c r="G8" s="515" t="s">
        <v>30</v>
      </c>
      <c r="H8" s="515" t="s">
        <v>31</v>
      </c>
      <c r="I8" s="515" t="s">
        <v>32</v>
      </c>
      <c r="J8" s="515" t="s">
        <v>33</v>
      </c>
      <c r="K8" s="515" t="s">
        <v>0</v>
      </c>
      <c r="L8" s="515" t="s">
        <v>1</v>
      </c>
      <c r="M8" s="515" t="s">
        <v>2</v>
      </c>
      <c r="N8" s="515" t="s">
        <v>3</v>
      </c>
      <c r="O8" s="515" t="s">
        <v>4</v>
      </c>
      <c r="P8" s="515" t="s">
        <v>5</v>
      </c>
      <c r="Q8" s="515" t="s">
        <v>6</v>
      </c>
      <c r="R8" s="525" t="s">
        <v>72</v>
      </c>
      <c r="S8" s="135" t="s">
        <v>103</v>
      </c>
    </row>
    <row r="9" spans="2:19" s="258" customFormat="1" ht="26" x14ac:dyDescent="0.35">
      <c r="B9" s="191"/>
      <c r="C9" s="192"/>
      <c r="D9" s="514"/>
      <c r="E9" s="515"/>
      <c r="F9" s="515"/>
      <c r="G9" s="515"/>
      <c r="H9" s="515"/>
      <c r="I9" s="515"/>
      <c r="J9" s="515"/>
      <c r="K9" s="515"/>
      <c r="L9" s="515"/>
      <c r="M9" s="515"/>
      <c r="N9" s="515"/>
      <c r="O9" s="515"/>
      <c r="P9" s="515"/>
      <c r="Q9" s="515"/>
      <c r="R9" s="525"/>
      <c r="S9" s="136" t="s">
        <v>100</v>
      </c>
    </row>
    <row r="10" spans="2:19" s="224" customFormat="1" ht="12.75" customHeight="1" x14ac:dyDescent="0.35">
      <c r="B10" s="528" t="s">
        <v>168</v>
      </c>
      <c r="C10" s="529"/>
      <c r="D10" s="137">
        <v>15000</v>
      </c>
      <c r="E10" s="137">
        <v>15000</v>
      </c>
      <c r="F10" s="137">
        <v>15000</v>
      </c>
      <c r="G10" s="137">
        <v>15000</v>
      </c>
      <c r="H10" s="137">
        <v>15000</v>
      </c>
      <c r="I10" s="137">
        <v>15000</v>
      </c>
      <c r="J10" s="137">
        <v>15795</v>
      </c>
      <c r="K10" s="137">
        <v>16365</v>
      </c>
      <c r="L10" s="137">
        <v>16910</v>
      </c>
      <c r="M10" s="137">
        <v>17335</v>
      </c>
      <c r="N10" s="137">
        <v>17495</v>
      </c>
      <c r="O10" s="137">
        <v>17775</v>
      </c>
      <c r="P10" s="137">
        <v>18330</v>
      </c>
      <c r="Q10" s="137">
        <v>18935</v>
      </c>
      <c r="R10" s="167">
        <v>19390</v>
      </c>
      <c r="S10" s="172" t="s">
        <v>109</v>
      </c>
    </row>
    <row r="11" spans="2:19" s="3" customFormat="1" ht="15" customHeight="1" x14ac:dyDescent="0.35">
      <c r="B11" s="530" t="s">
        <v>157</v>
      </c>
      <c r="C11" s="531"/>
      <c r="D11" s="96"/>
      <c r="E11" s="151"/>
      <c r="F11" s="152"/>
      <c r="G11" s="148"/>
      <c r="H11" s="96"/>
      <c r="I11" s="96"/>
      <c r="J11" s="96"/>
      <c r="K11" s="96"/>
      <c r="L11" s="96"/>
      <c r="M11" s="96"/>
      <c r="N11" s="96"/>
      <c r="O11" s="96"/>
      <c r="P11" s="151"/>
      <c r="Q11" s="151"/>
      <c r="R11" s="153"/>
      <c r="S11" s="98"/>
    </row>
    <row r="12" spans="2:19" s="3" customFormat="1" ht="15" customHeight="1" x14ac:dyDescent="0.35">
      <c r="B12" s="512">
        <v>2006</v>
      </c>
      <c r="C12" s="513"/>
      <c r="D12" s="99">
        <v>11.954000000000001</v>
      </c>
      <c r="E12" s="102">
        <v>15.255000000000001</v>
      </c>
      <c r="F12" s="149">
        <v>16.579000000000001</v>
      </c>
      <c r="G12" s="99">
        <v>17.120999999999999</v>
      </c>
      <c r="H12" s="100">
        <v>18.125</v>
      </c>
      <c r="I12" s="100">
        <v>17.567</v>
      </c>
      <c r="J12" s="100">
        <v>16.597000000000001</v>
      </c>
      <c r="K12" s="100">
        <v>15.598000000000001</v>
      </c>
      <c r="L12" s="100">
        <v>14.516999999999999</v>
      </c>
      <c r="M12" s="100">
        <v>13.541</v>
      </c>
      <c r="N12" s="100">
        <v>12.468999999999999</v>
      </c>
      <c r="O12" s="100">
        <v>11.669</v>
      </c>
      <c r="P12" s="102">
        <v>10.877000000000001</v>
      </c>
      <c r="Q12" s="102">
        <v>10.692</v>
      </c>
      <c r="R12" s="103">
        <v>9.2330000000000005</v>
      </c>
      <c r="S12" s="101">
        <v>7.306</v>
      </c>
    </row>
    <row r="13" spans="2:19" s="3" customFormat="1" ht="13" x14ac:dyDescent="0.35">
      <c r="B13" s="512">
        <v>2007</v>
      </c>
      <c r="C13" s="513"/>
      <c r="D13" s="102" t="s">
        <v>106</v>
      </c>
      <c r="E13" s="149">
        <v>11.409000000000001</v>
      </c>
      <c r="F13" s="149">
        <v>14.185</v>
      </c>
      <c r="G13" s="149">
        <v>15.416</v>
      </c>
      <c r="H13" s="149">
        <v>16.838999999999999</v>
      </c>
      <c r="I13" s="149">
        <v>16.896999999999998</v>
      </c>
      <c r="J13" s="149">
        <v>16.317</v>
      </c>
      <c r="K13" s="149">
        <v>15.387</v>
      </c>
      <c r="L13" s="149">
        <v>14.574999999999999</v>
      </c>
      <c r="M13" s="149">
        <v>13.459</v>
      </c>
      <c r="N13" s="149">
        <v>12.567</v>
      </c>
      <c r="O13" s="149">
        <v>11.67</v>
      </c>
      <c r="P13" s="102">
        <v>10.957000000000001</v>
      </c>
      <c r="Q13" s="102">
        <v>10.747999999999999</v>
      </c>
      <c r="R13" s="103">
        <v>9.3330000000000002</v>
      </c>
      <c r="S13" s="101">
        <v>7.5469999999999997</v>
      </c>
    </row>
    <row r="14" spans="2:19" s="3" customFormat="1" ht="13" x14ac:dyDescent="0.35">
      <c r="B14" s="512">
        <v>2008</v>
      </c>
      <c r="C14" s="513"/>
      <c r="D14" s="102" t="s">
        <v>106</v>
      </c>
      <c r="E14" s="102" t="s">
        <v>106</v>
      </c>
      <c r="F14" s="149">
        <v>11.512</v>
      </c>
      <c r="G14" s="149">
        <v>12.911</v>
      </c>
      <c r="H14" s="102">
        <v>14.422000000000001</v>
      </c>
      <c r="I14" s="102">
        <v>14.97</v>
      </c>
      <c r="J14" s="102">
        <v>14.689</v>
      </c>
      <c r="K14" s="102">
        <v>14.266999999999999</v>
      </c>
      <c r="L14" s="102">
        <v>13.512</v>
      </c>
      <c r="M14" s="102">
        <v>12.686999999999999</v>
      </c>
      <c r="N14" s="102">
        <v>11.951000000000001</v>
      </c>
      <c r="O14" s="102">
        <v>11.093</v>
      </c>
      <c r="P14" s="102">
        <v>10.343999999999999</v>
      </c>
      <c r="Q14" s="102">
        <v>10.118</v>
      </c>
      <c r="R14" s="103">
        <v>8.827</v>
      </c>
      <c r="S14" s="101">
        <v>7.0570000000000004</v>
      </c>
    </row>
    <row r="15" spans="2:19" s="3" customFormat="1" ht="13" x14ac:dyDescent="0.35">
      <c r="B15" s="512">
        <v>2009</v>
      </c>
      <c r="C15" s="513"/>
      <c r="D15" s="102" t="s">
        <v>106</v>
      </c>
      <c r="E15" s="102" t="s">
        <v>106</v>
      </c>
      <c r="F15" s="149" t="s">
        <v>106</v>
      </c>
      <c r="G15" s="149">
        <v>10.757</v>
      </c>
      <c r="H15" s="102">
        <v>12.884</v>
      </c>
      <c r="I15" s="102">
        <v>13.835000000000001</v>
      </c>
      <c r="J15" s="102">
        <v>14.156000000000001</v>
      </c>
      <c r="K15" s="102">
        <v>14.028</v>
      </c>
      <c r="L15" s="102">
        <v>13.488</v>
      </c>
      <c r="M15" s="102">
        <v>12.87</v>
      </c>
      <c r="N15" s="102">
        <v>12.266</v>
      </c>
      <c r="O15" s="102">
        <v>11.516999999999999</v>
      </c>
      <c r="P15" s="102">
        <v>10.757</v>
      </c>
      <c r="Q15" s="102">
        <v>10.413</v>
      </c>
      <c r="R15" s="103">
        <v>9.0909999999999993</v>
      </c>
      <c r="S15" s="101">
        <v>7.367</v>
      </c>
    </row>
    <row r="16" spans="2:19" s="3" customFormat="1" ht="13" x14ac:dyDescent="0.35">
      <c r="B16" s="512">
        <v>2010</v>
      </c>
      <c r="C16" s="513"/>
      <c r="D16" s="102" t="s">
        <v>106</v>
      </c>
      <c r="E16" s="102" t="s">
        <v>106</v>
      </c>
      <c r="F16" s="149" t="s">
        <v>106</v>
      </c>
      <c r="G16" s="149" t="s">
        <v>106</v>
      </c>
      <c r="H16" s="102">
        <v>10.991</v>
      </c>
      <c r="I16" s="102">
        <v>12.952999999999999</v>
      </c>
      <c r="J16" s="102">
        <v>13.827999999999999</v>
      </c>
      <c r="K16" s="102">
        <v>14.254</v>
      </c>
      <c r="L16" s="102">
        <v>14.269</v>
      </c>
      <c r="M16" s="102">
        <v>13.942</v>
      </c>
      <c r="N16" s="102">
        <v>13.564</v>
      </c>
      <c r="O16" s="102">
        <v>12.757999999999999</v>
      </c>
      <c r="P16" s="102">
        <v>11.917</v>
      </c>
      <c r="Q16" s="102">
        <v>11.743</v>
      </c>
      <c r="R16" s="103">
        <v>10.131</v>
      </c>
      <c r="S16" s="101">
        <v>8.2840000000000007</v>
      </c>
    </row>
    <row r="17" spans="2:19" s="3" customFormat="1" ht="13" x14ac:dyDescent="0.35">
      <c r="B17" s="512">
        <v>2011</v>
      </c>
      <c r="C17" s="513"/>
      <c r="D17" s="102" t="s">
        <v>106</v>
      </c>
      <c r="E17" s="102" t="s">
        <v>106</v>
      </c>
      <c r="F17" s="149" t="s">
        <v>106</v>
      </c>
      <c r="G17" s="102" t="s">
        <v>106</v>
      </c>
      <c r="H17" s="102" t="s">
        <v>106</v>
      </c>
      <c r="I17" s="102">
        <v>11.085000000000001</v>
      </c>
      <c r="J17" s="102">
        <v>13.038</v>
      </c>
      <c r="K17" s="102">
        <v>14.102</v>
      </c>
      <c r="L17" s="102">
        <v>14.542999999999999</v>
      </c>
      <c r="M17" s="102">
        <v>14.691000000000001</v>
      </c>
      <c r="N17" s="102">
        <v>14.473000000000001</v>
      </c>
      <c r="O17" s="102">
        <v>13.843999999999999</v>
      </c>
      <c r="P17" s="102">
        <v>12.954000000000001</v>
      </c>
      <c r="Q17" s="102">
        <v>12.765000000000001</v>
      </c>
      <c r="R17" s="103">
        <v>11.037000000000001</v>
      </c>
      <c r="S17" s="101">
        <v>9.0299999999999994</v>
      </c>
    </row>
    <row r="18" spans="2:19" s="3" customFormat="1" ht="13" x14ac:dyDescent="0.35">
      <c r="B18" s="512">
        <v>2012</v>
      </c>
      <c r="C18" s="513"/>
      <c r="D18" s="102" t="s">
        <v>106</v>
      </c>
      <c r="E18" s="102" t="s">
        <v>106</v>
      </c>
      <c r="F18" s="149" t="s">
        <v>106</v>
      </c>
      <c r="G18" s="102" t="s">
        <v>106</v>
      </c>
      <c r="H18" s="102" t="s">
        <v>106</v>
      </c>
      <c r="I18" s="102" t="s">
        <v>106</v>
      </c>
      <c r="J18" s="102">
        <v>9.9079999999999995</v>
      </c>
      <c r="K18" s="102">
        <v>11.930999999999999</v>
      </c>
      <c r="L18" s="102">
        <v>12.765000000000001</v>
      </c>
      <c r="M18" s="102">
        <v>13.208</v>
      </c>
      <c r="N18" s="102">
        <v>13.423</v>
      </c>
      <c r="O18" s="102">
        <v>12.981999999999999</v>
      </c>
      <c r="P18" s="102">
        <v>12.475</v>
      </c>
      <c r="Q18" s="102">
        <v>12.351000000000001</v>
      </c>
      <c r="R18" s="103">
        <v>10.82</v>
      </c>
      <c r="S18" s="101">
        <v>8.8810000000000002</v>
      </c>
    </row>
    <row r="19" spans="2:19" s="3" customFormat="1" ht="13" x14ac:dyDescent="0.35">
      <c r="B19" s="512">
        <v>2013</v>
      </c>
      <c r="C19" s="513"/>
      <c r="D19" s="102" t="s">
        <v>106</v>
      </c>
      <c r="E19" s="102" t="s">
        <v>106</v>
      </c>
      <c r="F19" s="149" t="s">
        <v>106</v>
      </c>
      <c r="G19" s="102" t="s">
        <v>106</v>
      </c>
      <c r="H19" s="102" t="s">
        <v>106</v>
      </c>
      <c r="I19" s="102" t="s">
        <v>106</v>
      </c>
      <c r="J19" s="102" t="s">
        <v>106</v>
      </c>
      <c r="K19" s="102">
        <v>10.884</v>
      </c>
      <c r="L19" s="102">
        <v>12.866</v>
      </c>
      <c r="M19" s="102">
        <v>13.874000000000001</v>
      </c>
      <c r="N19" s="102">
        <v>14.587999999999999</v>
      </c>
      <c r="O19" s="102">
        <v>14.606999999999999</v>
      </c>
      <c r="P19" s="102">
        <v>14.3</v>
      </c>
      <c r="Q19" s="102">
        <v>14.311999999999999</v>
      </c>
      <c r="R19" s="103">
        <v>12.704000000000001</v>
      </c>
      <c r="S19" s="101">
        <v>10.657999999999999</v>
      </c>
    </row>
    <row r="20" spans="2:19" s="3" customFormat="1" ht="13" x14ac:dyDescent="0.35">
      <c r="B20" s="512">
        <v>2014</v>
      </c>
      <c r="C20" s="513"/>
      <c r="D20" s="102" t="s">
        <v>106</v>
      </c>
      <c r="E20" s="102" t="s">
        <v>106</v>
      </c>
      <c r="F20" s="149" t="s">
        <v>106</v>
      </c>
      <c r="G20" s="102" t="s">
        <v>106</v>
      </c>
      <c r="H20" s="102" t="s">
        <v>106</v>
      </c>
      <c r="I20" s="102" t="s">
        <v>106</v>
      </c>
      <c r="J20" s="102" t="s">
        <v>106</v>
      </c>
      <c r="K20" s="102" t="s">
        <v>106</v>
      </c>
      <c r="L20" s="102">
        <v>12.135</v>
      </c>
      <c r="M20" s="102">
        <v>14.340999999999999</v>
      </c>
      <c r="N20" s="102">
        <v>15.76</v>
      </c>
      <c r="O20" s="102">
        <v>16.539000000000001</v>
      </c>
      <c r="P20" s="102">
        <v>16.451000000000001</v>
      </c>
      <c r="Q20" s="102">
        <v>16.803000000000001</v>
      </c>
      <c r="R20" s="103">
        <v>15.102</v>
      </c>
      <c r="S20" s="101">
        <v>12.711</v>
      </c>
    </row>
    <row r="21" spans="2:19" s="3" customFormat="1" ht="13" x14ac:dyDescent="0.35">
      <c r="B21" s="512">
        <v>2015</v>
      </c>
      <c r="C21" s="513"/>
      <c r="D21" s="102" t="s">
        <v>106</v>
      </c>
      <c r="E21" s="102" t="s">
        <v>106</v>
      </c>
      <c r="F21" s="149" t="s">
        <v>106</v>
      </c>
      <c r="G21" s="102" t="s">
        <v>106</v>
      </c>
      <c r="H21" s="102" t="s">
        <v>106</v>
      </c>
      <c r="I21" s="102" t="s">
        <v>106</v>
      </c>
      <c r="J21" s="102" t="s">
        <v>106</v>
      </c>
      <c r="K21" s="102" t="s">
        <v>106</v>
      </c>
      <c r="L21" s="102" t="s">
        <v>106</v>
      </c>
      <c r="M21" s="102">
        <v>12.971</v>
      </c>
      <c r="N21" s="102">
        <v>15.584</v>
      </c>
      <c r="O21" s="102">
        <v>17.100000000000001</v>
      </c>
      <c r="P21" s="102">
        <v>17.959</v>
      </c>
      <c r="Q21" s="102">
        <v>18.893000000000001</v>
      </c>
      <c r="R21" s="103">
        <v>17.497</v>
      </c>
      <c r="S21" s="101">
        <v>15.183999999999999</v>
      </c>
    </row>
    <row r="22" spans="2:19" s="3" customFormat="1" ht="13" x14ac:dyDescent="0.35">
      <c r="B22" s="512">
        <v>2016</v>
      </c>
      <c r="C22" s="513"/>
      <c r="D22" s="102" t="s">
        <v>106</v>
      </c>
      <c r="E22" s="102" t="s">
        <v>106</v>
      </c>
      <c r="F22" s="149" t="s">
        <v>106</v>
      </c>
      <c r="G22" s="102" t="s">
        <v>106</v>
      </c>
      <c r="H22" s="102" t="s">
        <v>106</v>
      </c>
      <c r="I22" s="102" t="s">
        <v>106</v>
      </c>
      <c r="J22" s="102" t="s">
        <v>106</v>
      </c>
      <c r="K22" s="102" t="s">
        <v>106</v>
      </c>
      <c r="L22" s="102" t="s">
        <v>106</v>
      </c>
      <c r="M22" s="102" t="s">
        <v>106</v>
      </c>
      <c r="N22" s="102">
        <v>15.117000000000001</v>
      </c>
      <c r="O22" s="102">
        <v>17.984000000000002</v>
      </c>
      <c r="P22" s="102">
        <v>19.678000000000001</v>
      </c>
      <c r="Q22" s="102">
        <v>21.623000000000001</v>
      </c>
      <c r="R22" s="103">
        <v>20.815999999999999</v>
      </c>
      <c r="S22" s="101">
        <v>18.550999999999998</v>
      </c>
    </row>
    <row r="23" spans="2:19" s="3" customFormat="1" ht="13" x14ac:dyDescent="0.35">
      <c r="B23" s="512">
        <v>2017</v>
      </c>
      <c r="C23" s="513"/>
      <c r="D23" s="102" t="s">
        <v>106</v>
      </c>
      <c r="E23" s="102" t="s">
        <v>106</v>
      </c>
      <c r="F23" s="149" t="s">
        <v>106</v>
      </c>
      <c r="G23" s="102" t="s">
        <v>106</v>
      </c>
      <c r="H23" s="102" t="s">
        <v>106</v>
      </c>
      <c r="I23" s="102" t="s">
        <v>106</v>
      </c>
      <c r="J23" s="102" t="s">
        <v>106</v>
      </c>
      <c r="K23" s="102" t="s">
        <v>106</v>
      </c>
      <c r="L23" s="102" t="s">
        <v>106</v>
      </c>
      <c r="M23" s="102" t="s">
        <v>106</v>
      </c>
      <c r="N23" s="102" t="s">
        <v>106</v>
      </c>
      <c r="O23" s="102">
        <v>14.909000000000001</v>
      </c>
      <c r="P23" s="102">
        <v>17.582999999999998</v>
      </c>
      <c r="Q23" s="102">
        <v>20.141999999999999</v>
      </c>
      <c r="R23" s="103">
        <v>19.869</v>
      </c>
      <c r="S23" s="101">
        <v>18.260999999999999</v>
      </c>
    </row>
    <row r="24" spans="2:19" s="3" customFormat="1" ht="13" x14ac:dyDescent="0.35">
      <c r="B24" s="512">
        <v>2018</v>
      </c>
      <c r="C24" s="513"/>
      <c r="D24" s="102" t="s">
        <v>106</v>
      </c>
      <c r="E24" s="102" t="s">
        <v>106</v>
      </c>
      <c r="F24" s="149" t="s">
        <v>106</v>
      </c>
      <c r="G24" s="102" t="s">
        <v>106</v>
      </c>
      <c r="H24" s="102" t="s">
        <v>106</v>
      </c>
      <c r="I24" s="102" t="s">
        <v>106</v>
      </c>
      <c r="J24" s="102" t="s">
        <v>106</v>
      </c>
      <c r="K24" s="102" t="s">
        <v>106</v>
      </c>
      <c r="L24" s="102" t="s">
        <v>106</v>
      </c>
      <c r="M24" s="102" t="s">
        <v>106</v>
      </c>
      <c r="N24" s="102" t="s">
        <v>106</v>
      </c>
      <c r="O24" s="102" t="s">
        <v>106</v>
      </c>
      <c r="P24" s="102">
        <v>15.076000000000001</v>
      </c>
      <c r="Q24" s="102">
        <v>18.84</v>
      </c>
      <c r="R24" s="103">
        <v>19.46</v>
      </c>
      <c r="S24" s="101">
        <v>18.324999999999999</v>
      </c>
    </row>
    <row r="25" spans="2:19" s="3" customFormat="1" ht="13" x14ac:dyDescent="0.35">
      <c r="B25" s="512">
        <v>2019</v>
      </c>
      <c r="C25" s="513"/>
      <c r="D25" s="102" t="s">
        <v>106</v>
      </c>
      <c r="E25" s="102" t="s">
        <v>106</v>
      </c>
      <c r="F25" s="149" t="s">
        <v>106</v>
      </c>
      <c r="G25" s="102" t="s">
        <v>106</v>
      </c>
      <c r="H25" s="102" t="s">
        <v>106</v>
      </c>
      <c r="I25" s="102" t="s">
        <v>106</v>
      </c>
      <c r="J25" s="102" t="s">
        <v>106</v>
      </c>
      <c r="K25" s="102" t="s">
        <v>106</v>
      </c>
      <c r="L25" s="102" t="s">
        <v>106</v>
      </c>
      <c r="M25" s="102" t="s">
        <v>106</v>
      </c>
      <c r="N25" s="102" t="s">
        <v>106</v>
      </c>
      <c r="O25" s="102" t="s">
        <v>106</v>
      </c>
      <c r="P25" s="102" t="s">
        <v>106</v>
      </c>
      <c r="Q25" s="102">
        <v>16.28</v>
      </c>
      <c r="R25" s="103">
        <v>17.84</v>
      </c>
      <c r="S25" s="101">
        <v>17.097000000000001</v>
      </c>
    </row>
    <row r="26" spans="2:19" s="3" customFormat="1" ht="13" x14ac:dyDescent="0.35">
      <c r="B26" s="512">
        <v>2020</v>
      </c>
      <c r="C26" s="513">
        <v>2019</v>
      </c>
      <c r="D26" s="100" t="s">
        <v>106</v>
      </c>
      <c r="E26" s="102" t="s">
        <v>106</v>
      </c>
      <c r="F26" s="99" t="s">
        <v>106</v>
      </c>
      <c r="G26" s="100" t="s">
        <v>106</v>
      </c>
      <c r="H26" s="100" t="s">
        <v>106</v>
      </c>
      <c r="I26" s="100" t="s">
        <v>106</v>
      </c>
      <c r="J26" s="100" t="s">
        <v>106</v>
      </c>
      <c r="K26" s="100" t="s">
        <v>106</v>
      </c>
      <c r="L26" s="100" t="s">
        <v>106</v>
      </c>
      <c r="M26" s="100" t="s">
        <v>106</v>
      </c>
      <c r="N26" s="100" t="s">
        <v>106</v>
      </c>
      <c r="O26" s="100" t="s">
        <v>106</v>
      </c>
      <c r="P26" s="102" t="s">
        <v>106</v>
      </c>
      <c r="Q26" s="102" t="s">
        <v>106</v>
      </c>
      <c r="R26" s="103">
        <v>14.379</v>
      </c>
      <c r="S26" s="101">
        <v>14.618</v>
      </c>
    </row>
    <row r="27" spans="2:19" s="3" customFormat="1" ht="13.5" thickBot="1" x14ac:dyDescent="0.4">
      <c r="B27" s="512">
        <v>2021</v>
      </c>
      <c r="C27" s="513"/>
      <c r="D27" s="100" t="s">
        <v>106</v>
      </c>
      <c r="E27" s="102" t="s">
        <v>106</v>
      </c>
      <c r="F27" s="99" t="s">
        <v>106</v>
      </c>
      <c r="G27" s="100" t="s">
        <v>106</v>
      </c>
      <c r="H27" s="100" t="s">
        <v>106</v>
      </c>
      <c r="I27" s="100" t="s">
        <v>106</v>
      </c>
      <c r="J27" s="100" t="s">
        <v>106</v>
      </c>
      <c r="K27" s="100" t="s">
        <v>106</v>
      </c>
      <c r="L27" s="100" t="s">
        <v>106</v>
      </c>
      <c r="M27" s="100" t="s">
        <v>106</v>
      </c>
      <c r="N27" s="100" t="s">
        <v>106</v>
      </c>
      <c r="O27" s="100" t="s">
        <v>106</v>
      </c>
      <c r="P27" s="102" t="s">
        <v>106</v>
      </c>
      <c r="Q27" s="102" t="s">
        <v>106</v>
      </c>
      <c r="R27" s="103" t="s">
        <v>106</v>
      </c>
      <c r="S27" s="101">
        <v>12.246</v>
      </c>
    </row>
    <row r="28" spans="2:19" s="3" customFormat="1" ht="38.25" customHeight="1" thickBot="1" x14ac:dyDescent="0.4">
      <c r="B28" s="516" t="s">
        <v>66</v>
      </c>
      <c r="C28" s="517"/>
      <c r="D28" s="104">
        <v>75.022999999999996</v>
      </c>
      <c r="E28" s="122">
        <v>95.463999999999999</v>
      </c>
      <c r="F28" s="150">
        <v>112.404</v>
      </c>
      <c r="G28" s="104">
        <v>125.584</v>
      </c>
      <c r="H28" s="104">
        <v>144.053</v>
      </c>
      <c r="I28" s="104">
        <v>154.93199999999999</v>
      </c>
      <c r="J28" s="104">
        <v>161.654</v>
      </c>
      <c r="K28" s="104">
        <v>169.26</v>
      </c>
      <c r="L28" s="104">
        <v>177.59</v>
      </c>
      <c r="M28" s="104">
        <v>186.85499999999999</v>
      </c>
      <c r="N28" s="104">
        <v>199.714</v>
      </c>
      <c r="O28" s="104">
        <v>211.65100000000001</v>
      </c>
      <c r="P28" s="122">
        <v>223.965</v>
      </c>
      <c r="Q28" s="122">
        <v>247.97900000000001</v>
      </c>
      <c r="R28" s="154">
        <v>243.10599999999999</v>
      </c>
      <c r="S28" s="105">
        <v>222.94</v>
      </c>
    </row>
    <row r="29" spans="2:19" s="3" customFormat="1" ht="13" x14ac:dyDescent="0.35">
      <c r="B29" s="259" t="s">
        <v>25</v>
      </c>
      <c r="D29" s="260"/>
      <c r="E29" s="260"/>
      <c r="K29" s="261"/>
      <c r="L29" s="261"/>
      <c r="M29" s="261"/>
      <c r="N29" s="261"/>
      <c r="O29" s="261"/>
      <c r="P29" s="261"/>
      <c r="Q29" s="261"/>
      <c r="R29" s="261"/>
      <c r="S29" s="261" t="s">
        <v>34</v>
      </c>
    </row>
    <row r="30" spans="2:19" s="3" customFormat="1" ht="13" x14ac:dyDescent="0.35">
      <c r="C30" s="259"/>
      <c r="D30" s="260"/>
      <c r="E30" s="260"/>
      <c r="K30" s="261"/>
      <c r="L30" s="261"/>
      <c r="M30" s="261"/>
      <c r="N30" s="261"/>
      <c r="O30" s="261"/>
      <c r="P30" s="261"/>
      <c r="Q30" s="261"/>
      <c r="R30" s="261"/>
      <c r="S30" s="261"/>
    </row>
    <row r="31" spans="2:19" s="3" customFormat="1" ht="13" x14ac:dyDescent="0.35">
      <c r="C31" s="261"/>
      <c r="D31" s="253"/>
      <c r="E31" s="253"/>
      <c r="F31" s="254"/>
      <c r="G31" s="5"/>
      <c r="H31" s="5"/>
      <c r="I31" s="5"/>
      <c r="J31" s="5"/>
      <c r="K31" s="5"/>
      <c r="L31" s="5"/>
      <c r="M31" s="255"/>
      <c r="N31" s="255"/>
      <c r="O31" s="255"/>
      <c r="P31" s="255"/>
      <c r="Q31" s="255"/>
      <c r="R31" s="255"/>
      <c r="S31" s="255"/>
    </row>
    <row r="32" spans="2:19" s="3" customFormat="1" ht="13" x14ac:dyDescent="0.35">
      <c r="B32" s="252" t="s">
        <v>174</v>
      </c>
      <c r="D32" s="253"/>
      <c r="E32" s="253"/>
      <c r="F32" s="254"/>
      <c r="G32" s="5"/>
      <c r="H32" s="5"/>
      <c r="I32" s="5"/>
      <c r="J32" s="5"/>
      <c r="K32" s="5"/>
      <c r="L32" s="5"/>
      <c r="M32" s="255"/>
      <c r="N32" s="255"/>
      <c r="O32" s="255"/>
      <c r="P32" s="255"/>
      <c r="Q32" s="255"/>
      <c r="R32" s="255"/>
      <c r="S32" s="255"/>
    </row>
    <row r="33" spans="2:19" s="3" customFormat="1" ht="6.75" customHeight="1" thickBot="1" x14ac:dyDescent="0.4">
      <c r="C33" s="256"/>
      <c r="D33" s="257"/>
      <c r="E33" s="253"/>
      <c r="F33" s="254"/>
      <c r="G33" s="5"/>
      <c r="H33" s="5"/>
      <c r="I33" s="5"/>
      <c r="J33" s="5"/>
      <c r="K33" s="5"/>
      <c r="L33" s="5"/>
      <c r="M33" s="255"/>
      <c r="N33" s="255"/>
      <c r="O33" s="255"/>
      <c r="P33" s="255"/>
      <c r="Q33" s="255"/>
      <c r="R33" s="255"/>
      <c r="S33" s="255"/>
    </row>
    <row r="34" spans="2:19" s="3" customFormat="1" ht="15" customHeight="1" x14ac:dyDescent="0.35">
      <c r="B34" s="521" t="s">
        <v>172</v>
      </c>
      <c r="C34" s="522"/>
      <c r="D34" s="526" t="s">
        <v>136</v>
      </c>
      <c r="E34" s="526"/>
      <c r="F34" s="526"/>
      <c r="G34" s="526"/>
      <c r="H34" s="526"/>
      <c r="I34" s="526"/>
      <c r="J34" s="526"/>
      <c r="K34" s="526"/>
      <c r="L34" s="526"/>
      <c r="M34" s="526"/>
      <c r="N34" s="526"/>
      <c r="O34" s="526"/>
      <c r="P34" s="526"/>
      <c r="Q34" s="526"/>
      <c r="R34" s="526"/>
      <c r="S34" s="527"/>
    </row>
    <row r="35" spans="2:19" s="3" customFormat="1" ht="13" x14ac:dyDescent="0.35">
      <c r="B35" s="523"/>
      <c r="C35" s="524"/>
      <c r="D35" s="514" t="s">
        <v>27</v>
      </c>
      <c r="E35" s="515" t="s">
        <v>28</v>
      </c>
      <c r="F35" s="515" t="s">
        <v>29</v>
      </c>
      <c r="G35" s="515" t="s">
        <v>30</v>
      </c>
      <c r="H35" s="515" t="s">
        <v>31</v>
      </c>
      <c r="I35" s="515" t="s">
        <v>32</v>
      </c>
      <c r="J35" s="515" t="s">
        <v>33</v>
      </c>
      <c r="K35" s="515" t="s">
        <v>0</v>
      </c>
      <c r="L35" s="515" t="s">
        <v>1</v>
      </c>
      <c r="M35" s="515" t="s">
        <v>2</v>
      </c>
      <c r="N35" s="515" t="s">
        <v>3</v>
      </c>
      <c r="O35" s="515" t="s">
        <v>4</v>
      </c>
      <c r="P35" s="515" t="s">
        <v>5</v>
      </c>
      <c r="Q35" s="515" t="s">
        <v>6</v>
      </c>
      <c r="R35" s="525" t="s">
        <v>72</v>
      </c>
      <c r="S35" s="135" t="s">
        <v>103</v>
      </c>
    </row>
    <row r="36" spans="2:19" s="3" customFormat="1" ht="26" x14ac:dyDescent="0.35">
      <c r="B36" s="371"/>
      <c r="C36" s="372"/>
      <c r="D36" s="514"/>
      <c r="E36" s="515"/>
      <c r="F36" s="515"/>
      <c r="G36" s="515"/>
      <c r="H36" s="515"/>
      <c r="I36" s="515"/>
      <c r="J36" s="515"/>
      <c r="K36" s="515"/>
      <c r="L36" s="515"/>
      <c r="M36" s="515"/>
      <c r="N36" s="515"/>
      <c r="O36" s="515"/>
      <c r="P36" s="515"/>
      <c r="Q36" s="515"/>
      <c r="R36" s="525"/>
      <c r="S36" s="136" t="s">
        <v>100</v>
      </c>
    </row>
    <row r="37" spans="2:19" s="224" customFormat="1" ht="12.75" customHeight="1" x14ac:dyDescent="0.35">
      <c r="B37" s="528" t="s">
        <v>168</v>
      </c>
      <c r="C37" s="529"/>
      <c r="D37" s="137">
        <v>15000</v>
      </c>
      <c r="E37" s="137">
        <v>15000</v>
      </c>
      <c r="F37" s="137">
        <v>15000</v>
      </c>
      <c r="G37" s="137">
        <v>15000</v>
      </c>
      <c r="H37" s="137">
        <v>15000</v>
      </c>
      <c r="I37" s="137">
        <v>15000</v>
      </c>
      <c r="J37" s="137">
        <v>15795</v>
      </c>
      <c r="K37" s="137">
        <v>16365</v>
      </c>
      <c r="L37" s="137">
        <v>16910</v>
      </c>
      <c r="M37" s="137">
        <v>17335</v>
      </c>
      <c r="N37" s="137">
        <v>17495</v>
      </c>
      <c r="O37" s="137">
        <v>17775</v>
      </c>
      <c r="P37" s="137">
        <v>18330</v>
      </c>
      <c r="Q37" s="137">
        <v>18935</v>
      </c>
      <c r="R37" s="167">
        <v>19390</v>
      </c>
      <c r="S37" s="172" t="s">
        <v>109</v>
      </c>
    </row>
    <row r="38" spans="2:19" s="3" customFormat="1" ht="13" x14ac:dyDescent="0.35">
      <c r="B38" s="530" t="s">
        <v>157</v>
      </c>
      <c r="C38" s="531"/>
      <c r="D38" s="96"/>
      <c r="E38" s="96"/>
      <c r="F38" s="97"/>
      <c r="G38" s="155"/>
      <c r="H38" s="155"/>
      <c r="I38" s="155"/>
      <c r="J38" s="156"/>
      <c r="K38" s="156"/>
      <c r="L38" s="156"/>
      <c r="M38" s="156"/>
      <c r="N38" s="156"/>
      <c r="O38" s="156"/>
      <c r="P38" s="156"/>
      <c r="Q38" s="156"/>
      <c r="R38" s="153"/>
      <c r="S38" s="98"/>
    </row>
    <row r="39" spans="2:19" s="3" customFormat="1" ht="13" x14ac:dyDescent="0.35">
      <c r="B39" s="512">
        <v>2006</v>
      </c>
      <c r="C39" s="513"/>
      <c r="D39" s="100">
        <v>4.2939879999999997</v>
      </c>
      <c r="E39" s="100">
        <v>7.6901299999999999</v>
      </c>
      <c r="F39" s="100">
        <v>10.443676</v>
      </c>
      <c r="G39" s="102">
        <v>12.067618</v>
      </c>
      <c r="H39" s="102">
        <v>13.848291</v>
      </c>
      <c r="I39" s="102">
        <v>14.395298</v>
      </c>
      <c r="J39" s="102">
        <v>13.519107999999999</v>
      </c>
      <c r="K39" s="102">
        <v>12.796419</v>
      </c>
      <c r="L39" s="102">
        <v>11.814197999999999</v>
      </c>
      <c r="M39" s="102">
        <v>10.807391000000001</v>
      </c>
      <c r="N39" s="102">
        <v>9.7601060000000004</v>
      </c>
      <c r="O39" s="102">
        <v>8.9940580000000008</v>
      </c>
      <c r="P39" s="102">
        <v>8.3807810000000007</v>
      </c>
      <c r="Q39" s="102">
        <v>7.883464</v>
      </c>
      <c r="R39" s="103">
        <v>6.898091</v>
      </c>
      <c r="S39" s="101">
        <v>4.5455059999999996</v>
      </c>
    </row>
    <row r="40" spans="2:19" s="3" customFormat="1" ht="13" x14ac:dyDescent="0.35">
      <c r="B40" s="512">
        <v>2007</v>
      </c>
      <c r="C40" s="513"/>
      <c r="D40" s="100" t="s">
        <v>106</v>
      </c>
      <c r="E40" s="100">
        <v>4.4601249999999997</v>
      </c>
      <c r="F40" s="100">
        <v>7.5727840000000004</v>
      </c>
      <c r="G40" s="102">
        <v>9.6256190000000004</v>
      </c>
      <c r="H40" s="102">
        <v>11.657481000000001</v>
      </c>
      <c r="I40" s="102">
        <v>12.86764</v>
      </c>
      <c r="J40" s="102">
        <v>12.428497</v>
      </c>
      <c r="K40" s="102">
        <v>12.000154999999999</v>
      </c>
      <c r="L40" s="102">
        <v>11.457445999999999</v>
      </c>
      <c r="M40" s="102">
        <v>10.514257000000001</v>
      </c>
      <c r="N40" s="102">
        <v>9.5946599999999993</v>
      </c>
      <c r="O40" s="102">
        <v>8.9345529999999993</v>
      </c>
      <c r="P40" s="102">
        <v>8.2291840000000001</v>
      </c>
      <c r="Q40" s="102">
        <v>7.7364709999999999</v>
      </c>
      <c r="R40" s="103">
        <v>6.7835539999999996</v>
      </c>
      <c r="S40" s="101">
        <v>4.3520839999999996</v>
      </c>
    </row>
    <row r="41" spans="2:19" s="3" customFormat="1" ht="13" x14ac:dyDescent="0.35">
      <c r="B41" s="512">
        <v>2008</v>
      </c>
      <c r="C41" s="513"/>
      <c r="D41" s="100" t="s">
        <v>106</v>
      </c>
      <c r="E41" s="100" t="s">
        <v>106</v>
      </c>
      <c r="F41" s="100">
        <v>4.8023930000000004</v>
      </c>
      <c r="G41" s="102">
        <v>6.7689700000000004</v>
      </c>
      <c r="H41" s="102">
        <v>8.6826830000000008</v>
      </c>
      <c r="I41" s="102">
        <v>10.065716</v>
      </c>
      <c r="J41" s="102">
        <v>10.273129000000001</v>
      </c>
      <c r="K41" s="102">
        <v>10.200549000000001</v>
      </c>
      <c r="L41" s="102">
        <v>10.033148000000001</v>
      </c>
      <c r="M41" s="102">
        <v>9.3093219999999999</v>
      </c>
      <c r="N41" s="102">
        <v>8.7066649999999992</v>
      </c>
      <c r="O41" s="102">
        <v>8.0329110000000004</v>
      </c>
      <c r="P41" s="102">
        <v>7.4843719999999996</v>
      </c>
      <c r="Q41" s="102">
        <v>7.0733180000000004</v>
      </c>
      <c r="R41" s="103">
        <v>6.2162230000000003</v>
      </c>
      <c r="S41" s="101">
        <v>4.1648290000000001</v>
      </c>
    </row>
    <row r="42" spans="2:19" s="3" customFormat="1" ht="13" x14ac:dyDescent="0.35">
      <c r="B42" s="512">
        <v>2009</v>
      </c>
      <c r="C42" s="513"/>
      <c r="D42" s="100" t="s">
        <v>106</v>
      </c>
      <c r="E42" s="100" t="s">
        <v>106</v>
      </c>
      <c r="F42" s="100" t="s">
        <v>106</v>
      </c>
      <c r="G42" s="102">
        <v>4.4802960000000001</v>
      </c>
      <c r="H42" s="102">
        <v>6.6021520000000002</v>
      </c>
      <c r="I42" s="102">
        <v>8.3814930000000007</v>
      </c>
      <c r="J42" s="102">
        <v>9.1597589999999993</v>
      </c>
      <c r="K42" s="102">
        <v>9.5533959999999993</v>
      </c>
      <c r="L42" s="102">
        <v>9.6281490000000005</v>
      </c>
      <c r="M42" s="102">
        <v>9.2586929999999992</v>
      </c>
      <c r="N42" s="102">
        <v>8.8619489999999992</v>
      </c>
      <c r="O42" s="102">
        <v>8.3682300000000005</v>
      </c>
      <c r="P42" s="102">
        <v>7.9242150000000002</v>
      </c>
      <c r="Q42" s="102">
        <v>7.4781680000000001</v>
      </c>
      <c r="R42" s="103">
        <v>6.6934480000000001</v>
      </c>
      <c r="S42" s="101">
        <v>4.4896029999999998</v>
      </c>
    </row>
    <row r="43" spans="2:19" s="3" customFormat="1" ht="13" x14ac:dyDescent="0.35">
      <c r="B43" s="512">
        <v>2010</v>
      </c>
      <c r="C43" s="513"/>
      <c r="D43" s="100" t="s">
        <v>106</v>
      </c>
      <c r="E43" s="100" t="s">
        <v>106</v>
      </c>
      <c r="F43" s="100" t="s">
        <v>106</v>
      </c>
      <c r="G43" s="102" t="s">
        <v>106</v>
      </c>
      <c r="H43" s="102">
        <v>4.5092759999999998</v>
      </c>
      <c r="I43" s="102">
        <v>6.6883540000000004</v>
      </c>
      <c r="J43" s="102">
        <v>7.8535450000000004</v>
      </c>
      <c r="K43" s="102">
        <v>8.8249220000000008</v>
      </c>
      <c r="L43" s="102">
        <v>9.5473009999999991</v>
      </c>
      <c r="M43" s="102">
        <v>9.6827760000000005</v>
      </c>
      <c r="N43" s="102">
        <v>9.4372830000000008</v>
      </c>
      <c r="O43" s="102">
        <v>9.1087910000000001</v>
      </c>
      <c r="P43" s="102">
        <v>8.6927380000000003</v>
      </c>
      <c r="Q43" s="102">
        <v>8.5007769999999994</v>
      </c>
      <c r="R43" s="103">
        <v>7.5943829999999997</v>
      </c>
      <c r="S43" s="101">
        <v>5.1806919999999996</v>
      </c>
    </row>
    <row r="44" spans="2:19" s="3" customFormat="1" ht="13" x14ac:dyDescent="0.35">
      <c r="B44" s="512">
        <v>2011</v>
      </c>
      <c r="C44" s="513"/>
      <c r="D44" s="100" t="s">
        <v>106</v>
      </c>
      <c r="E44" s="100" t="s">
        <v>106</v>
      </c>
      <c r="F44" s="100" t="s">
        <v>106</v>
      </c>
      <c r="G44" s="102" t="s">
        <v>106</v>
      </c>
      <c r="H44" s="102" t="s">
        <v>106</v>
      </c>
      <c r="I44" s="102">
        <v>4.6164769999999997</v>
      </c>
      <c r="J44" s="102">
        <v>6.4955220000000002</v>
      </c>
      <c r="K44" s="102">
        <v>8.0067939999999993</v>
      </c>
      <c r="L44" s="102">
        <v>9.2136469999999999</v>
      </c>
      <c r="M44" s="102">
        <v>9.6994410000000002</v>
      </c>
      <c r="N44" s="102">
        <v>9.9165759999999992</v>
      </c>
      <c r="O44" s="102">
        <v>9.7134889999999992</v>
      </c>
      <c r="P44" s="102">
        <v>9.4640529999999998</v>
      </c>
      <c r="Q44" s="102">
        <v>9.178566</v>
      </c>
      <c r="R44" s="103">
        <v>8.0599550000000004</v>
      </c>
      <c r="S44" s="101">
        <v>5.5575729999999997</v>
      </c>
    </row>
    <row r="45" spans="2:19" s="3" customFormat="1" ht="13" x14ac:dyDescent="0.35">
      <c r="B45" s="512">
        <v>2012</v>
      </c>
      <c r="C45" s="513"/>
      <c r="D45" s="100" t="s">
        <v>106</v>
      </c>
      <c r="E45" s="100" t="s">
        <v>106</v>
      </c>
      <c r="F45" s="100" t="s">
        <v>106</v>
      </c>
      <c r="G45" s="102" t="s">
        <v>106</v>
      </c>
      <c r="H45" s="102" t="s">
        <v>106</v>
      </c>
      <c r="I45" s="102" t="s">
        <v>106</v>
      </c>
      <c r="J45" s="102">
        <v>4.2035410000000004</v>
      </c>
      <c r="K45" s="102">
        <v>6.2628789999999999</v>
      </c>
      <c r="L45" s="102">
        <v>7.4729130000000001</v>
      </c>
      <c r="M45" s="102">
        <v>8.2631289999999993</v>
      </c>
      <c r="N45" s="102">
        <v>8.9502959999999998</v>
      </c>
      <c r="O45" s="102">
        <v>9.1643670000000004</v>
      </c>
      <c r="P45" s="102">
        <v>9.0369010000000003</v>
      </c>
      <c r="Q45" s="102">
        <v>8.9893450000000001</v>
      </c>
      <c r="R45" s="103">
        <v>8.1978500000000007</v>
      </c>
      <c r="S45" s="101">
        <v>5.6482080000000003</v>
      </c>
    </row>
    <row r="46" spans="2:19" s="3" customFormat="1" ht="13" x14ac:dyDescent="0.35">
      <c r="B46" s="512">
        <v>2013</v>
      </c>
      <c r="C46" s="513"/>
      <c r="D46" s="100" t="s">
        <v>106</v>
      </c>
      <c r="E46" s="100" t="s">
        <v>106</v>
      </c>
      <c r="F46" s="100" t="s">
        <v>106</v>
      </c>
      <c r="G46" s="102" t="s">
        <v>106</v>
      </c>
      <c r="H46" s="102" t="s">
        <v>106</v>
      </c>
      <c r="I46" s="102" t="s">
        <v>106</v>
      </c>
      <c r="J46" s="102" t="s">
        <v>106</v>
      </c>
      <c r="K46" s="102">
        <v>4.4483620000000004</v>
      </c>
      <c r="L46" s="102">
        <v>6.5921079999999996</v>
      </c>
      <c r="M46" s="102">
        <v>7.8305090000000002</v>
      </c>
      <c r="N46" s="102">
        <v>9.0322949999999995</v>
      </c>
      <c r="O46" s="102">
        <v>9.7525560000000002</v>
      </c>
      <c r="P46" s="102">
        <v>10.222925999999999</v>
      </c>
      <c r="Q46" s="102">
        <v>10.415023</v>
      </c>
      <c r="R46" s="103">
        <v>9.5985689999999995</v>
      </c>
      <c r="S46" s="101">
        <v>6.8186390000000001</v>
      </c>
    </row>
    <row r="47" spans="2:19" s="3" customFormat="1" ht="13" x14ac:dyDescent="0.35">
      <c r="B47" s="512">
        <v>2014</v>
      </c>
      <c r="C47" s="513"/>
      <c r="D47" s="100" t="s">
        <v>106</v>
      </c>
      <c r="E47" s="100" t="s">
        <v>106</v>
      </c>
      <c r="F47" s="100" t="s">
        <v>106</v>
      </c>
      <c r="G47" s="102" t="s">
        <v>106</v>
      </c>
      <c r="H47" s="102" t="s">
        <v>106</v>
      </c>
      <c r="I47" s="102" t="s">
        <v>106</v>
      </c>
      <c r="J47" s="102" t="s">
        <v>106</v>
      </c>
      <c r="K47" s="102" t="s">
        <v>106</v>
      </c>
      <c r="L47" s="102">
        <v>4.954218</v>
      </c>
      <c r="M47" s="102">
        <v>7.0108610000000002</v>
      </c>
      <c r="N47" s="102">
        <v>8.6731180000000005</v>
      </c>
      <c r="O47" s="102">
        <v>10.016778</v>
      </c>
      <c r="P47" s="102">
        <v>11.072391</v>
      </c>
      <c r="Q47" s="102">
        <v>11.898414000000001</v>
      </c>
      <c r="R47" s="103">
        <v>11.207827999999999</v>
      </c>
      <c r="S47" s="101">
        <v>8.249371</v>
      </c>
    </row>
    <row r="48" spans="2:19" s="3" customFormat="1" ht="13" x14ac:dyDescent="0.35">
      <c r="B48" s="512">
        <v>2015</v>
      </c>
      <c r="C48" s="513"/>
      <c r="D48" s="100" t="s">
        <v>106</v>
      </c>
      <c r="E48" s="100" t="s">
        <v>106</v>
      </c>
      <c r="F48" s="100" t="s">
        <v>106</v>
      </c>
      <c r="G48" s="102" t="s">
        <v>106</v>
      </c>
      <c r="H48" s="102" t="s">
        <v>106</v>
      </c>
      <c r="I48" s="102" t="s">
        <v>106</v>
      </c>
      <c r="J48" s="102" t="s">
        <v>106</v>
      </c>
      <c r="K48" s="102" t="s">
        <v>106</v>
      </c>
      <c r="L48" s="102" t="s">
        <v>106</v>
      </c>
      <c r="M48" s="102">
        <v>5.3686610000000003</v>
      </c>
      <c r="N48" s="102">
        <v>7.8876299999999997</v>
      </c>
      <c r="O48" s="102">
        <v>10.130647</v>
      </c>
      <c r="P48" s="102">
        <v>11.973580999999999</v>
      </c>
      <c r="Q48" s="102">
        <v>13.667759999999999</v>
      </c>
      <c r="R48" s="103">
        <v>13.559155000000001</v>
      </c>
      <c r="S48" s="101">
        <v>10.501657</v>
      </c>
    </row>
    <row r="49" spans="2:20" s="3" customFormat="1" ht="13" x14ac:dyDescent="0.35">
      <c r="B49" s="512">
        <v>2016</v>
      </c>
      <c r="C49" s="513"/>
      <c r="D49" s="100" t="s">
        <v>106</v>
      </c>
      <c r="E49" s="100" t="s">
        <v>106</v>
      </c>
      <c r="F49" s="100" t="s">
        <v>106</v>
      </c>
      <c r="G49" s="102" t="s">
        <v>106</v>
      </c>
      <c r="H49" s="102" t="s">
        <v>106</v>
      </c>
      <c r="I49" s="102" t="s">
        <v>106</v>
      </c>
      <c r="J49" s="102" t="s">
        <v>106</v>
      </c>
      <c r="K49" s="102" t="s">
        <v>106</v>
      </c>
      <c r="L49" s="102" t="s">
        <v>106</v>
      </c>
      <c r="M49" s="102" t="s">
        <v>106</v>
      </c>
      <c r="N49" s="102">
        <v>5.6253250000000001</v>
      </c>
      <c r="O49" s="102">
        <v>8.6683330000000005</v>
      </c>
      <c r="P49" s="102">
        <v>11.376727000000001</v>
      </c>
      <c r="Q49" s="102">
        <v>14.356439999999999</v>
      </c>
      <c r="R49" s="103">
        <v>15.449992</v>
      </c>
      <c r="S49" s="101">
        <v>12.538959</v>
      </c>
    </row>
    <row r="50" spans="2:20" s="3" customFormat="1" ht="13" x14ac:dyDescent="0.35">
      <c r="B50" s="512">
        <v>2017</v>
      </c>
      <c r="C50" s="513"/>
      <c r="D50" s="100" t="s">
        <v>106</v>
      </c>
      <c r="E50" s="100" t="s">
        <v>106</v>
      </c>
      <c r="F50" s="100" t="s">
        <v>106</v>
      </c>
      <c r="G50" s="102" t="s">
        <v>106</v>
      </c>
      <c r="H50" s="102" t="s">
        <v>106</v>
      </c>
      <c r="I50" s="102" t="s">
        <v>106</v>
      </c>
      <c r="J50" s="102" t="s">
        <v>106</v>
      </c>
      <c r="K50" s="102" t="s">
        <v>106</v>
      </c>
      <c r="L50" s="102" t="s">
        <v>106</v>
      </c>
      <c r="M50" s="102" t="s">
        <v>106</v>
      </c>
      <c r="N50" s="102" t="s">
        <v>106</v>
      </c>
      <c r="O50" s="102">
        <v>5.7642860000000002</v>
      </c>
      <c r="P50" s="102">
        <v>8.7652380000000001</v>
      </c>
      <c r="Q50" s="102">
        <v>12.082212999999999</v>
      </c>
      <c r="R50" s="103">
        <v>14.122741</v>
      </c>
      <c r="S50" s="101">
        <v>12.163062999999999</v>
      </c>
    </row>
    <row r="51" spans="2:20" s="3" customFormat="1" ht="13" x14ac:dyDescent="0.35">
      <c r="B51" s="512">
        <v>2018</v>
      </c>
      <c r="C51" s="513"/>
      <c r="D51" s="100" t="s">
        <v>106</v>
      </c>
      <c r="E51" s="100" t="s">
        <v>106</v>
      </c>
      <c r="F51" s="100" t="s">
        <v>106</v>
      </c>
      <c r="G51" s="102" t="s">
        <v>106</v>
      </c>
      <c r="H51" s="102" t="s">
        <v>106</v>
      </c>
      <c r="I51" s="102" t="s">
        <v>106</v>
      </c>
      <c r="J51" s="102" t="s">
        <v>106</v>
      </c>
      <c r="K51" s="102" t="s">
        <v>106</v>
      </c>
      <c r="L51" s="102" t="s">
        <v>106</v>
      </c>
      <c r="M51" s="102" t="s">
        <v>106</v>
      </c>
      <c r="N51" s="102" t="s">
        <v>106</v>
      </c>
      <c r="O51" s="102" t="s">
        <v>106</v>
      </c>
      <c r="P51" s="102">
        <v>5.8481329999999998</v>
      </c>
      <c r="Q51" s="102">
        <v>9.7526679999999999</v>
      </c>
      <c r="R51" s="103">
        <v>12.251073</v>
      </c>
      <c r="S51" s="101">
        <v>11.11966</v>
      </c>
    </row>
    <row r="52" spans="2:20" s="3" customFormat="1" ht="13" x14ac:dyDescent="0.35">
      <c r="B52" s="512">
        <v>2019</v>
      </c>
      <c r="C52" s="513"/>
      <c r="D52" s="100" t="s">
        <v>106</v>
      </c>
      <c r="E52" s="100" t="s">
        <v>106</v>
      </c>
      <c r="F52" s="100" t="s">
        <v>106</v>
      </c>
      <c r="G52" s="102" t="s">
        <v>106</v>
      </c>
      <c r="H52" s="102" t="s">
        <v>106</v>
      </c>
      <c r="I52" s="102" t="s">
        <v>106</v>
      </c>
      <c r="J52" s="102" t="s">
        <v>106</v>
      </c>
      <c r="K52" s="102" t="s">
        <v>106</v>
      </c>
      <c r="L52" s="102" t="s">
        <v>106</v>
      </c>
      <c r="M52" s="102" t="s">
        <v>106</v>
      </c>
      <c r="N52" s="102" t="s">
        <v>106</v>
      </c>
      <c r="O52" s="102" t="s">
        <v>106</v>
      </c>
      <c r="P52" s="102" t="s">
        <v>106</v>
      </c>
      <c r="Q52" s="102">
        <v>6.4702710000000003</v>
      </c>
      <c r="R52" s="103">
        <v>9.2130209999999995</v>
      </c>
      <c r="S52" s="101">
        <v>8.6663200000000007</v>
      </c>
    </row>
    <row r="53" spans="2:20" s="3" customFormat="1" ht="13" x14ac:dyDescent="0.35">
      <c r="B53" s="512">
        <v>2020</v>
      </c>
      <c r="C53" s="513">
        <v>2019</v>
      </c>
      <c r="D53" s="100" t="s">
        <v>106</v>
      </c>
      <c r="E53" s="100" t="s">
        <v>106</v>
      </c>
      <c r="F53" s="100" t="s">
        <v>106</v>
      </c>
      <c r="G53" s="102" t="s">
        <v>106</v>
      </c>
      <c r="H53" s="102" t="s">
        <v>106</v>
      </c>
      <c r="I53" s="102" t="s">
        <v>106</v>
      </c>
      <c r="J53" s="102" t="s">
        <v>106</v>
      </c>
      <c r="K53" s="102" t="s">
        <v>106</v>
      </c>
      <c r="L53" s="102" t="s">
        <v>106</v>
      </c>
      <c r="M53" s="102" t="s">
        <v>106</v>
      </c>
      <c r="N53" s="102" t="s">
        <v>106</v>
      </c>
      <c r="O53" s="102" t="s">
        <v>106</v>
      </c>
      <c r="P53" s="102" t="s">
        <v>106</v>
      </c>
      <c r="Q53" s="102" t="s">
        <v>106</v>
      </c>
      <c r="R53" s="103">
        <v>6.119027</v>
      </c>
      <c r="S53" s="101">
        <v>6.3631919999999997</v>
      </c>
    </row>
    <row r="54" spans="2:20" s="3" customFormat="1" ht="13.5" thickBot="1" x14ac:dyDescent="0.4">
      <c r="B54" s="512">
        <v>2021</v>
      </c>
      <c r="C54" s="513"/>
      <c r="D54" s="100" t="s">
        <v>106</v>
      </c>
      <c r="E54" s="100" t="s">
        <v>106</v>
      </c>
      <c r="F54" s="100" t="s">
        <v>106</v>
      </c>
      <c r="G54" s="102" t="s">
        <v>106</v>
      </c>
      <c r="H54" s="102" t="s">
        <v>106</v>
      </c>
      <c r="I54" s="102" t="s">
        <v>106</v>
      </c>
      <c r="J54" s="102" t="s">
        <v>106</v>
      </c>
      <c r="K54" s="102" t="s">
        <v>106</v>
      </c>
      <c r="L54" s="102" t="s">
        <v>106</v>
      </c>
      <c r="M54" s="102" t="s">
        <v>106</v>
      </c>
      <c r="N54" s="102" t="s">
        <v>106</v>
      </c>
      <c r="O54" s="102" t="s">
        <v>106</v>
      </c>
      <c r="P54" s="102" t="s">
        <v>106</v>
      </c>
      <c r="Q54" s="102" t="s">
        <v>106</v>
      </c>
      <c r="R54" s="103" t="s">
        <v>106</v>
      </c>
      <c r="S54" s="101">
        <v>3.8263980000000002</v>
      </c>
    </row>
    <row r="55" spans="2:20" s="3" customFormat="1" ht="39" customHeight="1" thickBot="1" x14ac:dyDescent="0.4">
      <c r="B55" s="516" t="s">
        <v>66</v>
      </c>
      <c r="C55" s="517"/>
      <c r="D55" s="104">
        <v>33.049339000000003</v>
      </c>
      <c r="E55" s="104">
        <v>50.981037000000001</v>
      </c>
      <c r="F55" s="104">
        <v>67.945211</v>
      </c>
      <c r="G55" s="122">
        <v>80.767149000000003</v>
      </c>
      <c r="H55" s="122">
        <v>96.549757</v>
      </c>
      <c r="I55" s="122">
        <v>107.807239</v>
      </c>
      <c r="J55" s="122">
        <v>110.29473400000001</v>
      </c>
      <c r="K55" s="122">
        <v>114.99857799999999</v>
      </c>
      <c r="L55" s="122">
        <v>120.81761400000001</v>
      </c>
      <c r="M55" s="122">
        <v>124.420642</v>
      </c>
      <c r="N55" s="122">
        <v>129.972407</v>
      </c>
      <c r="O55" s="122">
        <v>138.17340999999999</v>
      </c>
      <c r="P55" s="122">
        <v>147.961376</v>
      </c>
      <c r="Q55" s="122">
        <v>163.391234</v>
      </c>
      <c r="R55" s="154">
        <v>166.94987</v>
      </c>
      <c r="S55" s="105">
        <v>130.26420300000001</v>
      </c>
    </row>
    <row r="56" spans="2:20" s="3" customFormat="1" ht="13" x14ac:dyDescent="0.35">
      <c r="B56" s="259" t="s">
        <v>25</v>
      </c>
      <c r="D56" s="260"/>
      <c r="E56" s="260"/>
      <c r="K56" s="261"/>
      <c r="L56" s="261"/>
      <c r="M56" s="261"/>
      <c r="N56" s="261"/>
      <c r="O56" s="261"/>
      <c r="P56" s="261"/>
      <c r="Q56" s="261"/>
      <c r="R56" s="261"/>
      <c r="S56" s="261" t="s">
        <v>34</v>
      </c>
    </row>
    <row r="57" spans="2:20" s="3" customFormat="1" ht="13" x14ac:dyDescent="0.35">
      <c r="C57" s="259"/>
      <c r="D57" s="260"/>
      <c r="E57" s="260"/>
      <c r="K57" s="261"/>
      <c r="L57" s="261"/>
      <c r="M57" s="261"/>
      <c r="N57" s="261"/>
      <c r="O57" s="261"/>
      <c r="P57" s="261"/>
      <c r="Q57" s="261"/>
      <c r="R57" s="261"/>
      <c r="S57" s="261"/>
    </row>
    <row r="59" spans="2:20" s="3" customFormat="1" ht="13" x14ac:dyDescent="0.35">
      <c r="B59" s="252" t="s">
        <v>175</v>
      </c>
      <c r="D59" s="253"/>
      <c r="E59" s="253"/>
      <c r="F59" s="254"/>
      <c r="G59" s="5"/>
      <c r="H59" s="5"/>
      <c r="I59" s="5"/>
      <c r="J59" s="5"/>
      <c r="K59" s="5"/>
      <c r="L59" s="5"/>
      <c r="M59" s="5"/>
      <c r="N59" s="5"/>
      <c r="O59" s="5"/>
      <c r="P59" s="5"/>
      <c r="Q59" s="5"/>
      <c r="R59" s="5"/>
      <c r="S59" s="5"/>
    </row>
    <row r="60" spans="2:20" s="3" customFormat="1" ht="6.75" customHeight="1" thickBot="1" x14ac:dyDescent="0.4">
      <c r="C60" s="256"/>
      <c r="D60" s="257"/>
      <c r="E60" s="253"/>
      <c r="F60" s="254"/>
      <c r="G60" s="5"/>
      <c r="H60" s="5"/>
      <c r="K60" s="5"/>
      <c r="L60" s="5"/>
      <c r="M60" s="255"/>
      <c r="N60" s="255"/>
      <c r="O60" s="255"/>
      <c r="P60" s="255"/>
      <c r="Q60" s="255"/>
      <c r="R60" s="255"/>
      <c r="S60" s="255"/>
      <c r="T60" s="5"/>
    </row>
    <row r="61" spans="2:20" s="3" customFormat="1" ht="12.75" customHeight="1" x14ac:dyDescent="0.35">
      <c r="B61" s="521" t="s">
        <v>172</v>
      </c>
      <c r="C61" s="522"/>
      <c r="D61" s="526" t="s">
        <v>173</v>
      </c>
      <c r="E61" s="526"/>
      <c r="F61" s="526"/>
      <c r="G61" s="526"/>
      <c r="H61" s="526"/>
      <c r="I61" s="526"/>
      <c r="J61" s="526"/>
      <c r="K61" s="526"/>
      <c r="L61" s="526"/>
      <c r="M61" s="526"/>
      <c r="N61" s="526"/>
      <c r="O61" s="526"/>
      <c r="P61" s="526"/>
      <c r="Q61" s="526"/>
      <c r="R61" s="526"/>
      <c r="S61" s="527"/>
    </row>
    <row r="62" spans="2:20" s="3" customFormat="1" ht="13" x14ac:dyDescent="0.35">
      <c r="B62" s="523"/>
      <c r="C62" s="524"/>
      <c r="D62" s="514" t="s">
        <v>27</v>
      </c>
      <c r="E62" s="515" t="s">
        <v>28</v>
      </c>
      <c r="F62" s="515" t="s">
        <v>29</v>
      </c>
      <c r="G62" s="515" t="s">
        <v>30</v>
      </c>
      <c r="H62" s="515" t="s">
        <v>31</v>
      </c>
      <c r="I62" s="515" t="s">
        <v>32</v>
      </c>
      <c r="J62" s="515" t="s">
        <v>33</v>
      </c>
      <c r="K62" s="515" t="s">
        <v>0</v>
      </c>
      <c r="L62" s="515" t="s">
        <v>1</v>
      </c>
      <c r="M62" s="515" t="s">
        <v>2</v>
      </c>
      <c r="N62" s="515" t="s">
        <v>3</v>
      </c>
      <c r="O62" s="515" t="s">
        <v>4</v>
      </c>
      <c r="P62" s="515" t="s">
        <v>5</v>
      </c>
      <c r="Q62" s="515" t="s">
        <v>6</v>
      </c>
      <c r="R62" s="525" t="s">
        <v>72</v>
      </c>
      <c r="S62" s="135" t="s">
        <v>103</v>
      </c>
    </row>
    <row r="63" spans="2:20" s="3" customFormat="1" ht="26" x14ac:dyDescent="0.35">
      <c r="B63" s="371"/>
      <c r="C63" s="372"/>
      <c r="D63" s="514"/>
      <c r="E63" s="515"/>
      <c r="F63" s="515"/>
      <c r="G63" s="515"/>
      <c r="H63" s="515"/>
      <c r="I63" s="515"/>
      <c r="J63" s="515"/>
      <c r="K63" s="515"/>
      <c r="L63" s="515"/>
      <c r="M63" s="515"/>
      <c r="N63" s="515"/>
      <c r="O63" s="515"/>
      <c r="P63" s="515"/>
      <c r="Q63" s="515"/>
      <c r="R63" s="525"/>
      <c r="S63" s="136" t="s">
        <v>100</v>
      </c>
    </row>
    <row r="64" spans="2:20" s="3" customFormat="1" ht="12.75" customHeight="1" x14ac:dyDescent="0.35">
      <c r="B64" s="528" t="s">
        <v>168</v>
      </c>
      <c r="C64" s="529"/>
      <c r="D64" s="137">
        <v>15000</v>
      </c>
      <c r="E64" s="137">
        <v>15000</v>
      </c>
      <c r="F64" s="137">
        <v>15000</v>
      </c>
      <c r="G64" s="137">
        <v>15000</v>
      </c>
      <c r="H64" s="137">
        <v>15000</v>
      </c>
      <c r="I64" s="137">
        <v>15000</v>
      </c>
      <c r="J64" s="137">
        <v>15795</v>
      </c>
      <c r="K64" s="137">
        <v>16365</v>
      </c>
      <c r="L64" s="137">
        <v>16910</v>
      </c>
      <c r="M64" s="137">
        <v>17335</v>
      </c>
      <c r="N64" s="137">
        <v>17495</v>
      </c>
      <c r="O64" s="137">
        <v>17775</v>
      </c>
      <c r="P64" s="137">
        <v>18330</v>
      </c>
      <c r="Q64" s="137">
        <v>18935</v>
      </c>
      <c r="R64" s="167">
        <v>19390</v>
      </c>
      <c r="S64" s="172">
        <v>19895</v>
      </c>
    </row>
    <row r="65" spans="2:19" s="3" customFormat="1" ht="12.75" customHeight="1" x14ac:dyDescent="0.35">
      <c r="B65" s="530" t="s">
        <v>157</v>
      </c>
      <c r="C65" s="531"/>
      <c r="D65" s="96"/>
      <c r="E65" s="96"/>
      <c r="F65" s="97"/>
      <c r="G65" s="155"/>
      <c r="H65" s="155"/>
      <c r="I65" s="155"/>
      <c r="J65" s="159"/>
      <c r="K65" s="159"/>
      <c r="L65" s="159"/>
      <c r="M65" s="159"/>
      <c r="N65" s="159"/>
      <c r="O65" s="159"/>
      <c r="P65" s="159"/>
      <c r="Q65" s="159"/>
      <c r="R65" s="157"/>
      <c r="S65" s="106"/>
    </row>
    <row r="66" spans="2:19" s="3" customFormat="1" ht="12.75" customHeight="1" x14ac:dyDescent="0.35">
      <c r="B66" s="512">
        <v>2006</v>
      </c>
      <c r="C66" s="513"/>
      <c r="D66" s="107">
        <v>360</v>
      </c>
      <c r="E66" s="107">
        <v>500</v>
      </c>
      <c r="F66" s="107">
        <v>630</v>
      </c>
      <c r="G66" s="160">
        <v>700</v>
      </c>
      <c r="H66" s="160">
        <v>760</v>
      </c>
      <c r="I66" s="160">
        <v>820</v>
      </c>
      <c r="J66" s="160">
        <v>810</v>
      </c>
      <c r="K66" s="160">
        <v>820</v>
      </c>
      <c r="L66" s="160">
        <v>810</v>
      </c>
      <c r="M66" s="160">
        <v>800</v>
      </c>
      <c r="N66" s="160">
        <v>780</v>
      </c>
      <c r="O66" s="160">
        <v>770</v>
      </c>
      <c r="P66" s="160">
        <v>770</v>
      </c>
      <c r="Q66" s="160">
        <v>740</v>
      </c>
      <c r="R66" s="109">
        <v>750</v>
      </c>
      <c r="S66" s="108">
        <v>620</v>
      </c>
    </row>
    <row r="67" spans="2:19" s="3" customFormat="1" ht="12.75" customHeight="1" x14ac:dyDescent="0.35">
      <c r="B67" s="512">
        <v>2007</v>
      </c>
      <c r="C67" s="513"/>
      <c r="D67" s="107"/>
      <c r="E67" s="107">
        <v>390</v>
      </c>
      <c r="F67" s="107">
        <v>530</v>
      </c>
      <c r="G67" s="160">
        <v>620</v>
      </c>
      <c r="H67" s="160">
        <v>690</v>
      </c>
      <c r="I67" s="160">
        <v>760</v>
      </c>
      <c r="J67" s="160">
        <v>760</v>
      </c>
      <c r="K67" s="160">
        <v>780</v>
      </c>
      <c r="L67" s="160">
        <v>790</v>
      </c>
      <c r="M67" s="160">
        <v>780</v>
      </c>
      <c r="N67" s="160">
        <v>760</v>
      </c>
      <c r="O67" s="160">
        <v>770</v>
      </c>
      <c r="P67" s="160">
        <v>750</v>
      </c>
      <c r="Q67" s="160">
        <v>720</v>
      </c>
      <c r="R67" s="109">
        <v>730</v>
      </c>
      <c r="S67" s="108">
        <v>580</v>
      </c>
    </row>
    <row r="68" spans="2:19" s="3" customFormat="1" ht="12.75" customHeight="1" x14ac:dyDescent="0.35">
      <c r="B68" s="512">
        <v>2008</v>
      </c>
      <c r="C68" s="513"/>
      <c r="D68" s="107"/>
      <c r="E68" s="107"/>
      <c r="F68" s="107">
        <v>420</v>
      </c>
      <c r="G68" s="160">
        <v>520</v>
      </c>
      <c r="H68" s="160">
        <v>600</v>
      </c>
      <c r="I68" s="160">
        <v>670</v>
      </c>
      <c r="J68" s="160">
        <v>700</v>
      </c>
      <c r="K68" s="160">
        <v>710</v>
      </c>
      <c r="L68" s="160">
        <v>740</v>
      </c>
      <c r="M68" s="160">
        <v>730</v>
      </c>
      <c r="N68" s="160">
        <v>730</v>
      </c>
      <c r="O68" s="160">
        <v>720</v>
      </c>
      <c r="P68" s="160">
        <v>720</v>
      </c>
      <c r="Q68" s="160">
        <v>700</v>
      </c>
      <c r="R68" s="109">
        <v>700</v>
      </c>
      <c r="S68" s="108">
        <v>590</v>
      </c>
    </row>
    <row r="69" spans="2:19" s="3" customFormat="1" ht="12.75" customHeight="1" x14ac:dyDescent="0.35">
      <c r="B69" s="512">
        <v>2009</v>
      </c>
      <c r="C69" s="513"/>
      <c r="D69" s="107"/>
      <c r="E69" s="107"/>
      <c r="F69" s="107"/>
      <c r="G69" s="160">
        <v>420</v>
      </c>
      <c r="H69" s="160">
        <v>510</v>
      </c>
      <c r="I69" s="160">
        <v>610</v>
      </c>
      <c r="J69" s="160">
        <v>650</v>
      </c>
      <c r="K69" s="160">
        <v>680</v>
      </c>
      <c r="L69" s="160">
        <v>710</v>
      </c>
      <c r="M69" s="160">
        <v>720</v>
      </c>
      <c r="N69" s="160">
        <v>720</v>
      </c>
      <c r="O69" s="160">
        <v>730</v>
      </c>
      <c r="P69" s="160">
        <v>740</v>
      </c>
      <c r="Q69" s="160">
        <v>720</v>
      </c>
      <c r="R69" s="109">
        <v>740</v>
      </c>
      <c r="S69" s="108">
        <v>610</v>
      </c>
    </row>
    <row r="70" spans="2:19" s="3" customFormat="1" ht="12.75" customHeight="1" x14ac:dyDescent="0.35">
      <c r="B70" s="512">
        <v>2010</v>
      </c>
      <c r="C70" s="513"/>
      <c r="D70" s="107"/>
      <c r="E70" s="107"/>
      <c r="F70" s="107"/>
      <c r="G70" s="160"/>
      <c r="H70" s="160">
        <v>410</v>
      </c>
      <c r="I70" s="160">
        <v>520</v>
      </c>
      <c r="J70" s="160">
        <v>570</v>
      </c>
      <c r="K70" s="160">
        <v>620</v>
      </c>
      <c r="L70" s="160">
        <v>670</v>
      </c>
      <c r="M70" s="160">
        <v>690</v>
      </c>
      <c r="N70" s="160">
        <v>700</v>
      </c>
      <c r="O70" s="160">
        <v>710</v>
      </c>
      <c r="P70" s="160">
        <v>730</v>
      </c>
      <c r="Q70" s="160">
        <v>720</v>
      </c>
      <c r="R70" s="109">
        <v>750</v>
      </c>
      <c r="S70" s="108">
        <v>630</v>
      </c>
    </row>
    <row r="71" spans="2:19" s="3" customFormat="1" ht="12.75" customHeight="1" x14ac:dyDescent="0.35">
      <c r="B71" s="512">
        <v>2011</v>
      </c>
      <c r="C71" s="513"/>
      <c r="D71" s="107"/>
      <c r="E71" s="107"/>
      <c r="F71" s="107"/>
      <c r="G71" s="160"/>
      <c r="H71" s="160"/>
      <c r="I71" s="160">
        <v>420</v>
      </c>
      <c r="J71" s="160">
        <v>500</v>
      </c>
      <c r="K71" s="160">
        <v>570</v>
      </c>
      <c r="L71" s="160">
        <v>630</v>
      </c>
      <c r="M71" s="160">
        <v>660</v>
      </c>
      <c r="N71" s="160">
        <v>690</v>
      </c>
      <c r="O71" s="160">
        <v>700</v>
      </c>
      <c r="P71" s="160">
        <v>730</v>
      </c>
      <c r="Q71" s="160">
        <v>720</v>
      </c>
      <c r="R71" s="109">
        <v>730</v>
      </c>
      <c r="S71" s="108">
        <v>620</v>
      </c>
    </row>
    <row r="72" spans="2:19" s="3" customFormat="1" ht="12.75" customHeight="1" x14ac:dyDescent="0.35">
      <c r="B72" s="512">
        <v>2012</v>
      </c>
      <c r="C72" s="513"/>
      <c r="D72" s="107"/>
      <c r="E72" s="107"/>
      <c r="F72" s="107"/>
      <c r="G72" s="160"/>
      <c r="H72" s="160"/>
      <c r="I72" s="160"/>
      <c r="J72" s="160">
        <v>420</v>
      </c>
      <c r="K72" s="160">
        <v>520</v>
      </c>
      <c r="L72" s="160">
        <v>590</v>
      </c>
      <c r="M72" s="160">
        <v>630</v>
      </c>
      <c r="N72" s="160">
        <v>670</v>
      </c>
      <c r="O72" s="160">
        <v>710</v>
      </c>
      <c r="P72" s="160">
        <v>720</v>
      </c>
      <c r="Q72" s="160">
        <v>730</v>
      </c>
      <c r="R72" s="109">
        <v>760</v>
      </c>
      <c r="S72" s="108">
        <v>640</v>
      </c>
    </row>
    <row r="73" spans="2:19" s="3" customFormat="1" ht="12.75" customHeight="1" x14ac:dyDescent="0.35">
      <c r="B73" s="512">
        <v>2013</v>
      </c>
      <c r="C73" s="513"/>
      <c r="D73" s="107"/>
      <c r="E73" s="107"/>
      <c r="F73" s="107"/>
      <c r="G73" s="160"/>
      <c r="H73" s="160"/>
      <c r="I73" s="160"/>
      <c r="J73" s="160"/>
      <c r="K73" s="160">
        <v>410</v>
      </c>
      <c r="L73" s="160">
        <v>510</v>
      </c>
      <c r="M73" s="160">
        <v>560</v>
      </c>
      <c r="N73" s="160">
        <v>620</v>
      </c>
      <c r="O73" s="160">
        <v>670</v>
      </c>
      <c r="P73" s="160">
        <v>710</v>
      </c>
      <c r="Q73" s="160">
        <v>730</v>
      </c>
      <c r="R73" s="109">
        <v>760</v>
      </c>
      <c r="S73" s="108">
        <v>640</v>
      </c>
    </row>
    <row r="74" spans="2:19" s="3" customFormat="1" ht="12.75" customHeight="1" x14ac:dyDescent="0.35">
      <c r="B74" s="512">
        <v>2014</v>
      </c>
      <c r="C74" s="513"/>
      <c r="D74" s="107"/>
      <c r="E74" s="107"/>
      <c r="F74" s="107"/>
      <c r="G74" s="160"/>
      <c r="H74" s="160"/>
      <c r="I74" s="160"/>
      <c r="J74" s="160"/>
      <c r="K74" s="160"/>
      <c r="L74" s="160">
        <v>410</v>
      </c>
      <c r="M74" s="160">
        <v>490</v>
      </c>
      <c r="N74" s="160">
        <v>550</v>
      </c>
      <c r="O74" s="160">
        <v>610</v>
      </c>
      <c r="P74" s="160">
        <v>670</v>
      </c>
      <c r="Q74" s="160">
        <v>710</v>
      </c>
      <c r="R74" s="109">
        <v>740</v>
      </c>
      <c r="S74" s="108">
        <v>650</v>
      </c>
    </row>
    <row r="75" spans="2:19" s="3" customFormat="1" ht="12.75" customHeight="1" x14ac:dyDescent="0.35">
      <c r="B75" s="512">
        <v>2015</v>
      </c>
      <c r="C75" s="513"/>
      <c r="D75" s="107"/>
      <c r="E75" s="107"/>
      <c r="F75" s="107"/>
      <c r="G75" s="160"/>
      <c r="H75" s="160"/>
      <c r="I75" s="160"/>
      <c r="J75" s="160"/>
      <c r="K75" s="160"/>
      <c r="L75" s="160"/>
      <c r="M75" s="160">
        <v>410</v>
      </c>
      <c r="N75" s="160">
        <v>510</v>
      </c>
      <c r="O75" s="160">
        <v>590</v>
      </c>
      <c r="P75" s="160">
        <v>670</v>
      </c>
      <c r="Q75" s="160">
        <v>720</v>
      </c>
      <c r="R75" s="109">
        <v>770</v>
      </c>
      <c r="S75" s="108">
        <v>690</v>
      </c>
    </row>
    <row r="76" spans="2:19" s="3" customFormat="1" ht="12.75" customHeight="1" x14ac:dyDescent="0.35">
      <c r="B76" s="512">
        <v>2016</v>
      </c>
      <c r="C76" s="513"/>
      <c r="D76" s="107"/>
      <c r="E76" s="107"/>
      <c r="F76" s="107"/>
      <c r="G76" s="160"/>
      <c r="H76" s="160"/>
      <c r="I76" s="160"/>
      <c r="J76" s="160"/>
      <c r="K76" s="160"/>
      <c r="L76" s="160"/>
      <c r="M76" s="160"/>
      <c r="N76" s="160">
        <v>370</v>
      </c>
      <c r="O76" s="160">
        <v>480</v>
      </c>
      <c r="P76" s="160">
        <v>580</v>
      </c>
      <c r="Q76" s="160">
        <v>660</v>
      </c>
      <c r="R76" s="109">
        <v>740</v>
      </c>
      <c r="S76" s="108">
        <v>680</v>
      </c>
    </row>
    <row r="77" spans="2:19" s="3" customFormat="1" ht="12.75" customHeight="1" x14ac:dyDescent="0.35">
      <c r="B77" s="512">
        <v>2017</v>
      </c>
      <c r="C77" s="513"/>
      <c r="D77" s="107"/>
      <c r="E77" s="107"/>
      <c r="F77" s="107"/>
      <c r="G77" s="160"/>
      <c r="H77" s="160"/>
      <c r="I77" s="160"/>
      <c r="J77" s="160"/>
      <c r="K77" s="160"/>
      <c r="L77" s="160"/>
      <c r="M77" s="160"/>
      <c r="N77" s="160"/>
      <c r="O77" s="160">
        <v>390</v>
      </c>
      <c r="P77" s="160">
        <v>500</v>
      </c>
      <c r="Q77" s="160">
        <v>600</v>
      </c>
      <c r="R77" s="109">
        <v>710</v>
      </c>
      <c r="S77" s="108">
        <v>670</v>
      </c>
    </row>
    <row r="78" spans="2:19" s="3" customFormat="1" ht="12.75" customHeight="1" x14ac:dyDescent="0.35">
      <c r="B78" s="512">
        <v>2018</v>
      </c>
      <c r="C78" s="513"/>
      <c r="D78" s="107"/>
      <c r="E78" s="107"/>
      <c r="F78" s="107"/>
      <c r="G78" s="160"/>
      <c r="H78" s="160"/>
      <c r="I78" s="160"/>
      <c r="J78" s="160"/>
      <c r="K78" s="160"/>
      <c r="L78" s="160"/>
      <c r="M78" s="160"/>
      <c r="N78" s="160"/>
      <c r="O78" s="160"/>
      <c r="P78" s="160">
        <v>390</v>
      </c>
      <c r="Q78" s="160">
        <v>520</v>
      </c>
      <c r="R78" s="109">
        <v>630</v>
      </c>
      <c r="S78" s="108">
        <v>610</v>
      </c>
    </row>
    <row r="79" spans="2:19" s="3" customFormat="1" ht="12.75" customHeight="1" x14ac:dyDescent="0.35">
      <c r="B79" s="512">
        <v>2019</v>
      </c>
      <c r="C79" s="513"/>
      <c r="D79" s="107"/>
      <c r="E79" s="107"/>
      <c r="F79" s="107"/>
      <c r="G79" s="160"/>
      <c r="H79" s="160"/>
      <c r="I79" s="160"/>
      <c r="J79" s="160"/>
      <c r="K79" s="160"/>
      <c r="L79" s="160"/>
      <c r="M79" s="160"/>
      <c r="N79" s="160"/>
      <c r="O79" s="160"/>
      <c r="P79" s="160"/>
      <c r="Q79" s="160">
        <v>400</v>
      </c>
      <c r="R79" s="109">
        <v>520</v>
      </c>
      <c r="S79" s="108">
        <v>510</v>
      </c>
    </row>
    <row r="80" spans="2:19" s="3" customFormat="1" ht="12.75" customHeight="1" x14ac:dyDescent="0.35">
      <c r="B80" s="512">
        <v>2020</v>
      </c>
      <c r="C80" s="513">
        <v>2019</v>
      </c>
      <c r="D80" s="107"/>
      <c r="E80" s="107"/>
      <c r="F80" s="107"/>
      <c r="G80" s="160"/>
      <c r="H80" s="160"/>
      <c r="I80" s="160"/>
      <c r="J80" s="160"/>
      <c r="K80" s="160"/>
      <c r="L80" s="160"/>
      <c r="M80" s="160"/>
      <c r="N80" s="160"/>
      <c r="O80" s="160"/>
      <c r="P80" s="160"/>
      <c r="Q80" s="160"/>
      <c r="R80" s="109">
        <v>430</v>
      </c>
      <c r="S80" s="108">
        <v>440</v>
      </c>
    </row>
    <row r="81" spans="2:19" s="3" customFormat="1" ht="12.75" customHeight="1" thickBot="1" x14ac:dyDescent="0.4">
      <c r="B81" s="512">
        <v>2021</v>
      </c>
      <c r="C81" s="513"/>
      <c r="D81" s="107"/>
      <c r="E81" s="107"/>
      <c r="F81" s="107"/>
      <c r="G81" s="160"/>
      <c r="H81" s="160"/>
      <c r="I81" s="160"/>
      <c r="J81" s="160"/>
      <c r="K81" s="160"/>
      <c r="L81" s="160"/>
      <c r="M81" s="160"/>
      <c r="N81" s="160"/>
      <c r="O81" s="160"/>
      <c r="P81" s="160"/>
      <c r="Q81" s="160"/>
      <c r="R81" s="109"/>
      <c r="S81" s="108">
        <v>310</v>
      </c>
    </row>
    <row r="82" spans="2:19" s="3" customFormat="1" ht="37.5" customHeight="1" thickBot="1" x14ac:dyDescent="0.4">
      <c r="B82" s="516" t="s">
        <v>66</v>
      </c>
      <c r="C82" s="517"/>
      <c r="D82" s="110">
        <v>440</v>
      </c>
      <c r="E82" s="110">
        <v>530</v>
      </c>
      <c r="F82" s="110">
        <v>600</v>
      </c>
      <c r="G82" s="139">
        <v>640</v>
      </c>
      <c r="H82" s="139">
        <v>670</v>
      </c>
      <c r="I82" s="139">
        <v>700</v>
      </c>
      <c r="J82" s="139">
        <v>680</v>
      </c>
      <c r="K82" s="139">
        <v>680</v>
      </c>
      <c r="L82" s="139">
        <v>680</v>
      </c>
      <c r="M82" s="139">
        <v>670</v>
      </c>
      <c r="N82" s="139">
        <v>650</v>
      </c>
      <c r="O82" s="139">
        <v>650</v>
      </c>
      <c r="P82" s="139">
        <v>660</v>
      </c>
      <c r="Q82" s="139">
        <v>660</v>
      </c>
      <c r="R82" s="158">
        <v>690</v>
      </c>
      <c r="S82" s="111">
        <v>580</v>
      </c>
    </row>
    <row r="83" spans="2:19" s="3" customFormat="1" ht="13" x14ac:dyDescent="0.35">
      <c r="B83" s="259" t="s">
        <v>25</v>
      </c>
      <c r="D83" s="260"/>
      <c r="E83" s="260"/>
      <c r="H83" s="261"/>
      <c r="J83" s="261"/>
      <c r="K83" s="5"/>
      <c r="L83" s="261"/>
      <c r="N83" s="261"/>
      <c r="O83" s="261"/>
      <c r="P83" s="261"/>
      <c r="Q83" s="261"/>
      <c r="R83" s="261"/>
      <c r="S83" s="261" t="s">
        <v>34</v>
      </c>
    </row>
    <row r="84" spans="2:19" s="3" customFormat="1" ht="13" x14ac:dyDescent="0.35">
      <c r="C84" s="259"/>
      <c r="D84" s="260"/>
      <c r="E84" s="260"/>
      <c r="H84" s="261"/>
      <c r="J84" s="261"/>
      <c r="K84" s="5"/>
      <c r="L84" s="261"/>
      <c r="N84" s="261"/>
      <c r="O84" s="261"/>
      <c r="P84" s="261"/>
      <c r="Q84" s="261"/>
      <c r="R84" s="261"/>
      <c r="S84" s="261"/>
    </row>
    <row r="85" spans="2:19" s="3" customFormat="1" ht="12.75" customHeight="1" x14ac:dyDescent="0.35">
      <c r="B85" s="396" t="s">
        <v>37</v>
      </c>
      <c r="C85" s="397"/>
      <c r="D85" s="397"/>
      <c r="E85" s="397"/>
      <c r="F85" s="397"/>
      <c r="G85" s="397"/>
      <c r="H85" s="397"/>
      <c r="I85" s="397"/>
      <c r="J85" s="397"/>
      <c r="K85" s="397"/>
      <c r="L85" s="397"/>
      <c r="M85" s="397"/>
      <c r="N85" s="397"/>
      <c r="O85" s="397"/>
      <c r="P85" s="397"/>
      <c r="Q85" s="397"/>
      <c r="R85" s="397"/>
      <c r="S85" s="398"/>
    </row>
    <row r="86" spans="2:19" s="3" customFormat="1" ht="13" x14ac:dyDescent="0.35">
      <c r="B86" s="138" t="s">
        <v>83</v>
      </c>
      <c r="C86" s="518" t="str">
        <f>VLOOKUP(B86,Footnotes!B:C,2,FALSE)</f>
        <v>All figures are rounded to the nearest 1 decimal point. All totals are calculated from the raw numbers and then rounded - therefore totals may differ from adding up rounded components.</v>
      </c>
      <c r="D86" s="519"/>
      <c r="E86" s="519"/>
      <c r="F86" s="519"/>
      <c r="G86" s="519"/>
      <c r="H86" s="519"/>
      <c r="I86" s="519"/>
      <c r="J86" s="519"/>
      <c r="K86" s="519"/>
      <c r="L86" s="519"/>
      <c r="M86" s="519"/>
      <c r="N86" s="519"/>
      <c r="O86" s="519"/>
      <c r="P86" s="519"/>
      <c r="Q86" s="519"/>
      <c r="R86" s="519"/>
      <c r="S86" s="520"/>
    </row>
    <row r="87" spans="2:19" s="3" customFormat="1" ht="13" x14ac:dyDescent="0.35">
      <c r="B87" s="138" t="s">
        <v>86</v>
      </c>
      <c r="C87" s="518" t="str">
        <f>VLOOKUP(B87,Footnotes!B:C,2,FALSE)</f>
        <v>Averages are rounded to the nearest £10. Average amounts will be suppressed (signified as ".") if the total amount or the number of borrowers is negligible.</v>
      </c>
      <c r="D87" s="519"/>
      <c r="E87" s="519"/>
      <c r="F87" s="519"/>
      <c r="G87" s="519"/>
      <c r="H87" s="519"/>
      <c r="I87" s="519"/>
      <c r="J87" s="519"/>
      <c r="K87" s="519"/>
      <c r="L87" s="519"/>
      <c r="M87" s="519"/>
      <c r="N87" s="519"/>
      <c r="O87" s="519"/>
      <c r="P87" s="519"/>
      <c r="Q87" s="519"/>
      <c r="R87" s="519"/>
      <c r="S87" s="520"/>
    </row>
    <row r="88" spans="2:19" s="3" customFormat="1" ht="13" x14ac:dyDescent="0.35">
      <c r="B88" s="138" t="s">
        <v>75</v>
      </c>
      <c r="C88" s="518" t="str">
        <f>VLOOKUP(B88,Footnotes!B:C,2,FALSE)</f>
        <v xml:space="preserve">The 'Total' row includes all ICR Borrowers with a balance (from FY 1999-00), not just the individual Repayment Cohorts shown in the table, therefore total will not match the sum / average of columns. </v>
      </c>
      <c r="D88" s="519"/>
      <c r="E88" s="519"/>
      <c r="F88" s="519"/>
      <c r="G88" s="519"/>
      <c r="H88" s="519"/>
      <c r="I88" s="519"/>
      <c r="J88" s="519"/>
      <c r="K88" s="519"/>
      <c r="L88" s="519"/>
      <c r="M88" s="519"/>
      <c r="N88" s="519"/>
      <c r="O88" s="519"/>
      <c r="P88" s="519"/>
      <c r="Q88" s="519"/>
      <c r="R88" s="519"/>
      <c r="S88" s="520"/>
    </row>
    <row r="89" spans="2:19" s="3" customFormat="1" ht="12.75" customHeight="1" x14ac:dyDescent="0.35">
      <c r="B89" s="21" t="s">
        <v>94</v>
      </c>
      <c r="C89" s="518" t="str">
        <f>VLOOKUP(B89,Footnotes!B:C,2,FALSE)</f>
        <v>Borrowers shown on Table 4A, may also appear in Table 4B or Table 4C if they have also made repayments to SLC directly in any of the tax years shown.</v>
      </c>
      <c r="D89" s="519"/>
      <c r="E89" s="519"/>
      <c r="F89" s="519"/>
      <c r="G89" s="519"/>
      <c r="H89" s="519"/>
      <c r="I89" s="519"/>
      <c r="J89" s="519"/>
      <c r="K89" s="519"/>
      <c r="L89" s="519"/>
      <c r="M89" s="519"/>
      <c r="N89" s="519"/>
      <c r="O89" s="519"/>
      <c r="P89" s="519"/>
      <c r="Q89" s="519"/>
      <c r="R89" s="519"/>
      <c r="S89" s="520"/>
    </row>
    <row r="90" spans="2:19" x14ac:dyDescent="0.35">
      <c r="C90" s="263"/>
      <c r="D90" s="263"/>
      <c r="E90" s="263"/>
      <c r="F90" s="263"/>
      <c r="G90" s="263"/>
      <c r="H90" s="263"/>
      <c r="I90" s="263"/>
      <c r="J90" s="263"/>
      <c r="K90" s="263"/>
      <c r="L90" s="263"/>
      <c r="M90" s="264"/>
      <c r="N90" s="264"/>
      <c r="O90" s="264"/>
      <c r="P90" s="264"/>
      <c r="Q90" s="264"/>
      <c r="R90" s="264"/>
      <c r="S90" s="264"/>
    </row>
    <row r="91" spans="2:19" x14ac:dyDescent="0.35">
      <c r="C91" s="263"/>
      <c r="D91" s="263"/>
      <c r="E91" s="263"/>
      <c r="F91" s="263"/>
      <c r="G91" s="263"/>
      <c r="H91" s="263"/>
      <c r="I91" s="263"/>
      <c r="J91" s="263"/>
      <c r="K91" s="263"/>
      <c r="L91" s="263"/>
      <c r="M91" s="264"/>
      <c r="N91" s="264"/>
      <c r="O91" s="264"/>
      <c r="P91" s="264"/>
      <c r="Q91" s="264"/>
      <c r="R91" s="264"/>
      <c r="S91" s="264"/>
    </row>
  </sheetData>
  <mergeCells count="113">
    <mergeCell ref="C89:S89"/>
    <mergeCell ref="B13:C13"/>
    <mergeCell ref="D8:D9"/>
    <mergeCell ref="E8:E9"/>
    <mergeCell ref="F8:F9"/>
    <mergeCell ref="G8:G9"/>
    <mergeCell ref="B7:C8"/>
    <mergeCell ref="D7:S7"/>
    <mergeCell ref="B10:C10"/>
    <mergeCell ref="B11:C11"/>
    <mergeCell ref="B12:C12"/>
    <mergeCell ref="N8:N9"/>
    <mergeCell ref="O8:O9"/>
    <mergeCell ref="P8:P9"/>
    <mergeCell ref="H8:H9"/>
    <mergeCell ref="I8:I9"/>
    <mergeCell ref="J8:J9"/>
    <mergeCell ref="K8:K9"/>
    <mergeCell ref="L8:L9"/>
    <mergeCell ref="M8:M9"/>
    <mergeCell ref="R8:R9"/>
    <mergeCell ref="Q8:Q9"/>
    <mergeCell ref="B27:C27"/>
    <mergeCell ref="B14:C14"/>
    <mergeCell ref="B15:C15"/>
    <mergeCell ref="B16:C16"/>
    <mergeCell ref="B17:C17"/>
    <mergeCell ref="B18:C18"/>
    <mergeCell ref="B19:C19"/>
    <mergeCell ref="B20:C20"/>
    <mergeCell ref="B21:C21"/>
    <mergeCell ref="B22:C22"/>
    <mergeCell ref="B23:C23"/>
    <mergeCell ref="B25:C25"/>
    <mergeCell ref="B24:C24"/>
    <mergeCell ref="B26:C26"/>
    <mergeCell ref="B45:C45"/>
    <mergeCell ref="B28:C28"/>
    <mergeCell ref="B34:C35"/>
    <mergeCell ref="D34:S34"/>
    <mergeCell ref="B37:C37"/>
    <mergeCell ref="B38:C38"/>
    <mergeCell ref="B39:C39"/>
    <mergeCell ref="G35:G36"/>
    <mergeCell ref="H35:H36"/>
    <mergeCell ref="I35:I36"/>
    <mergeCell ref="J35:J36"/>
    <mergeCell ref="F35:F36"/>
    <mergeCell ref="D35:D36"/>
    <mergeCell ref="E35:E36"/>
    <mergeCell ref="B40:C40"/>
    <mergeCell ref="B41:C41"/>
    <mergeCell ref="P35:P36"/>
    <mergeCell ref="R35:R36"/>
    <mergeCell ref="Q35:Q36"/>
    <mergeCell ref="C87:S87"/>
    <mergeCell ref="C88:S88"/>
    <mergeCell ref="K35:K36"/>
    <mergeCell ref="L35:L36"/>
    <mergeCell ref="M35:M36"/>
    <mergeCell ref="N35:N36"/>
    <mergeCell ref="O35:O36"/>
    <mergeCell ref="B42:C42"/>
    <mergeCell ref="B43:C43"/>
    <mergeCell ref="B44:C44"/>
    <mergeCell ref="N62:N63"/>
    <mergeCell ref="O62:O63"/>
    <mergeCell ref="D61:S61"/>
    <mergeCell ref="B64:C64"/>
    <mergeCell ref="B79:C79"/>
    <mergeCell ref="B81:C81"/>
    <mergeCell ref="B82:C82"/>
    <mergeCell ref="B74:C74"/>
    <mergeCell ref="B75:C75"/>
    <mergeCell ref="B76:C76"/>
    <mergeCell ref="B77:C77"/>
    <mergeCell ref="B78:C78"/>
    <mergeCell ref="B65:C65"/>
    <mergeCell ref="C86:S86"/>
    <mergeCell ref="P62:P63"/>
    <mergeCell ref="B73:C73"/>
    <mergeCell ref="B66:C66"/>
    <mergeCell ref="B67:C67"/>
    <mergeCell ref="B68:C68"/>
    <mergeCell ref="B69:C69"/>
    <mergeCell ref="B70:C70"/>
    <mergeCell ref="B72:C72"/>
    <mergeCell ref="G62:G63"/>
    <mergeCell ref="H62:H63"/>
    <mergeCell ref="I62:I63"/>
    <mergeCell ref="J62:J63"/>
    <mergeCell ref="F62:F63"/>
    <mergeCell ref="B61:C62"/>
    <mergeCell ref="K62:K63"/>
    <mergeCell ref="L62:L63"/>
    <mergeCell ref="M62:M63"/>
    <mergeCell ref="R62:R63"/>
    <mergeCell ref="B71:C71"/>
    <mergeCell ref="B80:C80"/>
    <mergeCell ref="Q62:Q63"/>
    <mergeCell ref="B46:C46"/>
    <mergeCell ref="B47:C47"/>
    <mergeCell ref="B49:C49"/>
    <mergeCell ref="B50:C50"/>
    <mergeCell ref="B51:C51"/>
    <mergeCell ref="B52:C52"/>
    <mergeCell ref="D62:D63"/>
    <mergeCell ref="E62:E63"/>
    <mergeCell ref="B85:S85"/>
    <mergeCell ref="B54:C54"/>
    <mergeCell ref="B55:C55"/>
    <mergeCell ref="B48:C48"/>
    <mergeCell ref="B53:C53"/>
  </mergeCells>
  <phoneticPr fontId="12" type="noConversion"/>
  <pageMargins left="0.70866141732283472" right="0.70866141732283472" top="0.74803149606299213" bottom="0.74803149606299213" header="0.31496062992125984" footer="0.31496062992125984"/>
  <pageSetup paperSize="9" scale="58" fitToHeight="2" orientation="landscape" r:id="rId1"/>
  <rowBreaks count="1" manualBreakCount="1">
    <brk id="58" max="18"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FCC1A4-7B10-4A9B-BB59-878EA0F5BCE9}">
  <sheetPr>
    <tabColor rgb="FF3D6497"/>
  </sheetPr>
  <dimension ref="A1:V83"/>
  <sheetViews>
    <sheetView showGridLines="0" zoomScaleNormal="100" zoomScaleSheetLayoutView="40" workbookViewId="0"/>
  </sheetViews>
  <sheetFormatPr defaultColWidth="9.1796875" defaultRowHeight="13" x14ac:dyDescent="0.35"/>
  <cols>
    <col min="1" max="1" width="1.7265625" style="124" customWidth="1"/>
    <col min="2" max="2" width="3.7265625" style="124" customWidth="1"/>
    <col min="3" max="3" width="41" style="124" customWidth="1"/>
    <col min="4" max="19" width="8.453125" style="124" customWidth="1"/>
    <col min="20" max="20" width="3.453125" style="124" customWidth="1"/>
    <col min="21" max="38" width="9.1796875" style="124"/>
    <col min="39" max="39" width="2.54296875" style="124" customWidth="1"/>
    <col min="40" max="16384" width="9.1796875" style="124"/>
  </cols>
  <sheetData>
    <row r="1" spans="1:22" ht="12.75" customHeight="1" x14ac:dyDescent="0.35">
      <c r="B1" s="207" t="s">
        <v>176</v>
      </c>
      <c r="M1" s="208"/>
    </row>
    <row r="2" spans="1:22" ht="12.75" customHeight="1" x14ac:dyDescent="0.35">
      <c r="B2" s="209" t="s">
        <v>26</v>
      </c>
      <c r="C2" s="209"/>
      <c r="D2" s="209"/>
      <c r="E2" s="209"/>
      <c r="F2" s="209"/>
      <c r="G2" s="209"/>
      <c r="H2" s="209"/>
      <c r="I2" s="209"/>
      <c r="J2" s="209"/>
      <c r="M2" s="208"/>
    </row>
    <row r="3" spans="1:22" s="5" customFormat="1" ht="14.5" x14ac:dyDescent="0.35">
      <c r="B3" s="210" t="s">
        <v>104</v>
      </c>
      <c r="C3" s="193"/>
      <c r="D3" s="193"/>
      <c r="E3" s="193"/>
      <c r="F3" s="193"/>
      <c r="G3" s="193"/>
      <c r="H3" s="193"/>
      <c r="I3" s="193"/>
      <c r="J3" s="193"/>
      <c r="L3" s="193"/>
      <c r="M3" s="193"/>
      <c r="N3" s="193"/>
      <c r="O3" s="193"/>
      <c r="T3" s="6"/>
    </row>
    <row r="4" spans="1:22" ht="12.75" customHeight="1" x14ac:dyDescent="0.35">
      <c r="C4" s="211"/>
      <c r="M4" s="212"/>
    </row>
    <row r="5" spans="1:22" ht="12.75" customHeight="1" x14ac:dyDescent="0.35">
      <c r="B5" s="213" t="s">
        <v>199</v>
      </c>
      <c r="D5" s="213"/>
      <c r="E5" s="213"/>
      <c r="F5" s="213"/>
      <c r="G5" s="213"/>
      <c r="H5" s="213"/>
      <c r="M5" s="214"/>
    </row>
    <row r="6" spans="1:22" ht="6.75" customHeight="1" thickBot="1" x14ac:dyDescent="0.4">
      <c r="C6" s="215"/>
    </row>
    <row r="7" spans="1:22" ht="12.75" customHeight="1" x14ac:dyDescent="0.35">
      <c r="B7" s="538" t="s">
        <v>172</v>
      </c>
      <c r="C7" s="539"/>
      <c r="D7" s="542" t="s">
        <v>170</v>
      </c>
      <c r="E7" s="542"/>
      <c r="F7" s="542"/>
      <c r="G7" s="542"/>
      <c r="H7" s="542"/>
      <c r="I7" s="542"/>
      <c r="J7" s="542"/>
      <c r="K7" s="542"/>
      <c r="L7" s="542"/>
      <c r="M7" s="542"/>
      <c r="N7" s="542"/>
      <c r="O7" s="542"/>
      <c r="P7" s="542"/>
      <c r="Q7" s="542"/>
      <c r="R7" s="542"/>
      <c r="S7" s="543"/>
    </row>
    <row r="8" spans="1:22" ht="22.5" customHeight="1" x14ac:dyDescent="0.35">
      <c r="B8" s="540"/>
      <c r="C8" s="541"/>
      <c r="D8" s="144" t="s">
        <v>27</v>
      </c>
      <c r="E8" s="144" t="s">
        <v>28</v>
      </c>
      <c r="F8" s="144" t="s">
        <v>29</v>
      </c>
      <c r="G8" s="144" t="s">
        <v>30</v>
      </c>
      <c r="H8" s="144" t="s">
        <v>31</v>
      </c>
      <c r="I8" s="144" t="s">
        <v>32</v>
      </c>
      <c r="J8" s="145" t="s">
        <v>33</v>
      </c>
      <c r="K8" s="145" t="s">
        <v>0</v>
      </c>
      <c r="L8" s="145" t="s">
        <v>1</v>
      </c>
      <c r="M8" s="145" t="s">
        <v>2</v>
      </c>
      <c r="N8" s="145" t="s">
        <v>3</v>
      </c>
      <c r="O8" s="145" t="s">
        <v>4</v>
      </c>
      <c r="P8" s="145" t="s">
        <v>5</v>
      </c>
      <c r="Q8" s="145" t="s">
        <v>6</v>
      </c>
      <c r="R8" s="145" t="s">
        <v>72</v>
      </c>
      <c r="S8" s="146" t="s">
        <v>103</v>
      </c>
    </row>
    <row r="9" spans="1:22" ht="12.75" customHeight="1" x14ac:dyDescent="0.35">
      <c r="B9" s="536" t="s">
        <v>157</v>
      </c>
      <c r="C9" s="537"/>
      <c r="D9" s="112"/>
      <c r="E9" s="112"/>
      <c r="F9" s="113"/>
      <c r="G9" s="113"/>
      <c r="H9" s="114"/>
      <c r="I9" s="113"/>
      <c r="J9" s="115"/>
      <c r="K9" s="115"/>
      <c r="L9" s="115"/>
      <c r="M9" s="115"/>
      <c r="N9" s="116"/>
      <c r="O9" s="116"/>
      <c r="P9" s="116"/>
      <c r="Q9" s="116"/>
      <c r="R9" s="116"/>
      <c r="S9" s="117"/>
    </row>
    <row r="10" spans="1:22" ht="12.75" customHeight="1" x14ac:dyDescent="0.35">
      <c r="A10" s="216"/>
      <c r="B10" s="532">
        <v>2006</v>
      </c>
      <c r="C10" s="533"/>
      <c r="D10" s="241" t="s">
        <v>73</v>
      </c>
      <c r="E10" s="241">
        <v>7.6999999999999999E-2</v>
      </c>
      <c r="F10" s="241">
        <v>0.113</v>
      </c>
      <c r="G10" s="241">
        <v>0.17599999999999999</v>
      </c>
      <c r="H10" s="241">
        <v>0.26300000000000001</v>
      </c>
      <c r="I10" s="241">
        <v>0.38300000000000001</v>
      </c>
      <c r="J10" s="241">
        <v>0.496</v>
      </c>
      <c r="K10" s="241">
        <v>0.63800000000000001</v>
      </c>
      <c r="L10" s="241">
        <v>0.70499999999999996</v>
      </c>
      <c r="M10" s="241">
        <v>0.72399999999999998</v>
      </c>
      <c r="N10" s="241">
        <v>0.68200000000000005</v>
      </c>
      <c r="O10" s="241">
        <v>0.63</v>
      </c>
      <c r="P10" s="241">
        <v>0.59799999999999998</v>
      </c>
      <c r="Q10" s="241">
        <v>0.58199999999999996</v>
      </c>
      <c r="R10" s="241">
        <v>0.46800000000000003</v>
      </c>
      <c r="S10" s="242">
        <v>0.35</v>
      </c>
    </row>
    <row r="11" spans="1:22" ht="12.75" customHeight="1" x14ac:dyDescent="0.35">
      <c r="A11" s="216"/>
      <c r="B11" s="532">
        <v>2007</v>
      </c>
      <c r="C11" s="533"/>
      <c r="D11" s="100" t="s">
        <v>106</v>
      </c>
      <c r="E11" s="241">
        <v>6.3E-2</v>
      </c>
      <c r="F11" s="241">
        <v>9.6000000000000002E-2</v>
      </c>
      <c r="G11" s="241">
        <v>0.13800000000000001</v>
      </c>
      <c r="H11" s="241">
        <v>0.24099999999999999</v>
      </c>
      <c r="I11" s="241">
        <v>0.35399999999999998</v>
      </c>
      <c r="J11" s="241">
        <v>0.51</v>
      </c>
      <c r="K11" s="241">
        <v>0.58699999999999997</v>
      </c>
      <c r="L11" s="241">
        <v>0.63600000000000001</v>
      </c>
      <c r="M11" s="241">
        <v>0.68400000000000005</v>
      </c>
      <c r="N11" s="241">
        <v>0.65</v>
      </c>
      <c r="O11" s="241">
        <v>0.63400000000000001</v>
      </c>
      <c r="P11" s="241">
        <v>0.627</v>
      </c>
      <c r="Q11" s="241">
        <v>0.57299999999999995</v>
      </c>
      <c r="R11" s="241">
        <v>0.45500000000000002</v>
      </c>
      <c r="S11" s="242">
        <v>0.311</v>
      </c>
    </row>
    <row r="12" spans="1:22" ht="12.75" customHeight="1" x14ac:dyDescent="0.35">
      <c r="A12" s="216"/>
      <c r="B12" s="532">
        <v>2008</v>
      </c>
      <c r="C12" s="533"/>
      <c r="D12" s="100" t="s">
        <v>106</v>
      </c>
      <c r="E12" s="100" t="s">
        <v>106</v>
      </c>
      <c r="F12" s="241">
        <v>6.8000000000000005E-2</v>
      </c>
      <c r="G12" s="241">
        <v>0.121</v>
      </c>
      <c r="H12" s="241">
        <v>0.20899999999999999</v>
      </c>
      <c r="I12" s="241">
        <v>0.26600000000000001</v>
      </c>
      <c r="J12" s="241">
        <v>0.40100000000000002</v>
      </c>
      <c r="K12" s="241">
        <v>0.51200000000000001</v>
      </c>
      <c r="L12" s="241">
        <v>0.56499999999999995</v>
      </c>
      <c r="M12" s="241">
        <v>0.60899999999999999</v>
      </c>
      <c r="N12" s="241">
        <v>0.55800000000000005</v>
      </c>
      <c r="O12" s="241">
        <v>0.56799999999999995</v>
      </c>
      <c r="P12" s="241">
        <v>0.57199999999999995</v>
      </c>
      <c r="Q12" s="241">
        <v>0.52900000000000003</v>
      </c>
      <c r="R12" s="241">
        <v>0.41899999999999998</v>
      </c>
      <c r="S12" s="242">
        <v>0.32200000000000001</v>
      </c>
    </row>
    <row r="13" spans="1:22" ht="12.75" customHeight="1" x14ac:dyDescent="0.35">
      <c r="A13" s="216"/>
      <c r="B13" s="532">
        <v>2009</v>
      </c>
      <c r="C13" s="533"/>
      <c r="D13" s="100" t="s">
        <v>106</v>
      </c>
      <c r="E13" s="100" t="s">
        <v>106</v>
      </c>
      <c r="F13" s="100" t="s">
        <v>106</v>
      </c>
      <c r="G13" s="241">
        <v>0.105</v>
      </c>
      <c r="H13" s="241">
        <v>0.17399999999999999</v>
      </c>
      <c r="I13" s="241">
        <v>0.245</v>
      </c>
      <c r="J13" s="241">
        <v>0.36699999999999999</v>
      </c>
      <c r="K13" s="241">
        <v>0.46100000000000002</v>
      </c>
      <c r="L13" s="241">
        <v>0.53</v>
      </c>
      <c r="M13" s="241">
        <v>0.56200000000000006</v>
      </c>
      <c r="N13" s="241">
        <v>0.54100000000000004</v>
      </c>
      <c r="O13" s="241">
        <v>0.57699999999999996</v>
      </c>
      <c r="P13" s="241">
        <v>0.59299999999999997</v>
      </c>
      <c r="Q13" s="241">
        <v>0.56899999999999995</v>
      </c>
      <c r="R13" s="241">
        <v>0.437</v>
      </c>
      <c r="S13" s="242">
        <v>0.314</v>
      </c>
    </row>
    <row r="14" spans="1:22" ht="12.75" customHeight="1" x14ac:dyDescent="0.35">
      <c r="A14" s="216"/>
      <c r="B14" s="532">
        <v>2010</v>
      </c>
      <c r="C14" s="533"/>
      <c r="D14" s="100" t="s">
        <v>106</v>
      </c>
      <c r="E14" s="100" t="s">
        <v>106</v>
      </c>
      <c r="F14" s="100" t="s">
        <v>106</v>
      </c>
      <c r="G14" s="100" t="s">
        <v>106</v>
      </c>
      <c r="H14" s="241">
        <v>9.0999999999999998E-2</v>
      </c>
      <c r="I14" s="241">
        <v>0.183</v>
      </c>
      <c r="J14" s="241">
        <v>0.308</v>
      </c>
      <c r="K14" s="241">
        <v>0.4</v>
      </c>
      <c r="L14" s="241">
        <v>0.54400000000000004</v>
      </c>
      <c r="M14" s="241">
        <v>0.59699999999999998</v>
      </c>
      <c r="N14" s="241">
        <v>0.61799999999999999</v>
      </c>
      <c r="O14" s="241">
        <v>0.629</v>
      </c>
      <c r="P14" s="241">
        <v>0.59099999999999997</v>
      </c>
      <c r="Q14" s="241">
        <v>0.58499999999999996</v>
      </c>
      <c r="R14" s="241">
        <v>0.50700000000000001</v>
      </c>
      <c r="S14" s="242">
        <v>0.39200000000000002</v>
      </c>
    </row>
    <row r="15" spans="1:22" ht="12.75" customHeight="1" x14ac:dyDescent="0.35">
      <c r="A15" s="216"/>
      <c r="B15" s="532">
        <v>2011</v>
      </c>
      <c r="C15" s="533"/>
      <c r="D15" s="100" t="s">
        <v>106</v>
      </c>
      <c r="E15" s="100" t="s">
        <v>106</v>
      </c>
      <c r="F15" s="100" t="s">
        <v>106</v>
      </c>
      <c r="G15" s="100" t="s">
        <v>106</v>
      </c>
      <c r="H15" s="100" t="s">
        <v>106</v>
      </c>
      <c r="I15" s="241">
        <v>9.7000000000000003E-2</v>
      </c>
      <c r="J15" s="241">
        <v>0.23599999999999999</v>
      </c>
      <c r="K15" s="241">
        <v>0.35399999999999998</v>
      </c>
      <c r="L15" s="241">
        <v>0.45800000000000002</v>
      </c>
      <c r="M15" s="241">
        <v>0.58599999999999997</v>
      </c>
      <c r="N15" s="241">
        <v>0.629</v>
      </c>
      <c r="O15" s="241">
        <v>0.67400000000000004</v>
      </c>
      <c r="P15" s="241">
        <v>0.68300000000000005</v>
      </c>
      <c r="Q15" s="241">
        <v>0.64300000000000002</v>
      </c>
      <c r="R15" s="241">
        <v>0.54400000000000004</v>
      </c>
      <c r="S15" s="242">
        <v>0.41299999999999998</v>
      </c>
      <c r="V15" s="3"/>
    </row>
    <row r="16" spans="1:22" ht="12.75" customHeight="1" x14ac:dyDescent="0.35">
      <c r="A16" s="216"/>
      <c r="B16" s="532">
        <v>2012</v>
      </c>
      <c r="C16" s="533"/>
      <c r="D16" s="100" t="s">
        <v>106</v>
      </c>
      <c r="E16" s="100" t="s">
        <v>106</v>
      </c>
      <c r="F16" s="100" t="s">
        <v>106</v>
      </c>
      <c r="G16" s="100" t="s">
        <v>106</v>
      </c>
      <c r="H16" s="100" t="s">
        <v>106</v>
      </c>
      <c r="I16" s="100" t="s">
        <v>106</v>
      </c>
      <c r="J16" s="241">
        <v>0.111</v>
      </c>
      <c r="K16" s="241">
        <v>0.21299999999999999</v>
      </c>
      <c r="L16" s="241">
        <v>0.36</v>
      </c>
      <c r="M16" s="241">
        <v>0.44900000000000001</v>
      </c>
      <c r="N16" s="241">
        <v>0.45500000000000002</v>
      </c>
      <c r="O16" s="241">
        <v>0.52700000000000002</v>
      </c>
      <c r="P16" s="241">
        <v>0.60599999999999998</v>
      </c>
      <c r="Q16" s="241">
        <v>0.60499999999999998</v>
      </c>
      <c r="R16" s="241">
        <v>0.48799999999999999</v>
      </c>
      <c r="S16" s="242">
        <v>0.38100000000000001</v>
      </c>
      <c r="V16" s="3"/>
    </row>
    <row r="17" spans="1:22" ht="12.75" customHeight="1" x14ac:dyDescent="0.35">
      <c r="A17" s="216"/>
      <c r="B17" s="532">
        <v>2013</v>
      </c>
      <c r="C17" s="533"/>
      <c r="D17" s="100" t="s">
        <v>106</v>
      </c>
      <c r="E17" s="100" t="s">
        <v>106</v>
      </c>
      <c r="F17" s="100" t="s">
        <v>106</v>
      </c>
      <c r="G17" s="100" t="s">
        <v>106</v>
      </c>
      <c r="H17" s="100" t="s">
        <v>106</v>
      </c>
      <c r="I17" s="100" t="s">
        <v>106</v>
      </c>
      <c r="J17" s="100" t="s">
        <v>106</v>
      </c>
      <c r="K17" s="241">
        <v>0.107</v>
      </c>
      <c r="L17" s="241">
        <v>0.22600000000000001</v>
      </c>
      <c r="M17" s="241">
        <v>0.37</v>
      </c>
      <c r="N17" s="241">
        <v>0.42899999999999999</v>
      </c>
      <c r="O17" s="241">
        <v>0.50800000000000001</v>
      </c>
      <c r="P17" s="241">
        <v>0.61799999999999999</v>
      </c>
      <c r="Q17" s="241">
        <v>0.71299999999999997</v>
      </c>
      <c r="R17" s="241">
        <v>0.60599999999999998</v>
      </c>
      <c r="S17" s="242">
        <v>0.48099999999999998</v>
      </c>
      <c r="V17" s="3"/>
    </row>
    <row r="18" spans="1:22" ht="12.75" customHeight="1" x14ac:dyDescent="0.35">
      <c r="A18" s="216"/>
      <c r="B18" s="532">
        <v>2014</v>
      </c>
      <c r="C18" s="533"/>
      <c r="D18" s="100" t="s">
        <v>106</v>
      </c>
      <c r="E18" s="100" t="s">
        <v>106</v>
      </c>
      <c r="F18" s="100" t="s">
        <v>106</v>
      </c>
      <c r="G18" s="100" t="s">
        <v>106</v>
      </c>
      <c r="H18" s="100" t="s">
        <v>106</v>
      </c>
      <c r="I18" s="100" t="s">
        <v>106</v>
      </c>
      <c r="J18" s="100" t="s">
        <v>106</v>
      </c>
      <c r="K18" s="100" t="s">
        <v>106</v>
      </c>
      <c r="L18" s="241">
        <v>0.14099999999999999</v>
      </c>
      <c r="M18" s="241">
        <v>0.29299999999999998</v>
      </c>
      <c r="N18" s="241">
        <v>0.41799999999999998</v>
      </c>
      <c r="O18" s="241">
        <v>0.52300000000000002</v>
      </c>
      <c r="P18" s="241">
        <v>0.65200000000000002</v>
      </c>
      <c r="Q18" s="241">
        <v>0.73799999999999999</v>
      </c>
      <c r="R18" s="241">
        <v>0.68500000000000005</v>
      </c>
      <c r="S18" s="242">
        <v>0.56200000000000006</v>
      </c>
      <c r="V18" s="3"/>
    </row>
    <row r="19" spans="1:22" ht="12.75" customHeight="1" x14ac:dyDescent="0.35">
      <c r="A19" s="216"/>
      <c r="B19" s="532">
        <v>2015</v>
      </c>
      <c r="C19" s="533"/>
      <c r="D19" s="100" t="s">
        <v>106</v>
      </c>
      <c r="E19" s="100" t="s">
        <v>106</v>
      </c>
      <c r="F19" s="100" t="s">
        <v>106</v>
      </c>
      <c r="G19" s="100" t="s">
        <v>106</v>
      </c>
      <c r="H19" s="100" t="s">
        <v>106</v>
      </c>
      <c r="I19" s="100" t="s">
        <v>106</v>
      </c>
      <c r="J19" s="100" t="s">
        <v>106</v>
      </c>
      <c r="K19" s="100" t="s">
        <v>106</v>
      </c>
      <c r="L19" s="100" t="s">
        <v>106</v>
      </c>
      <c r="M19" s="241">
        <v>0.128</v>
      </c>
      <c r="N19" s="241">
        <v>0.252</v>
      </c>
      <c r="O19" s="241">
        <v>0.40300000000000002</v>
      </c>
      <c r="P19" s="241">
        <v>0.61399999999999999</v>
      </c>
      <c r="Q19" s="241">
        <v>0.77400000000000002</v>
      </c>
      <c r="R19" s="241">
        <v>0.70299999999999996</v>
      </c>
      <c r="S19" s="242">
        <v>0.61599999999999999</v>
      </c>
      <c r="V19" s="3"/>
    </row>
    <row r="20" spans="1:22" ht="12.75" customHeight="1" x14ac:dyDescent="0.35">
      <c r="A20" s="216"/>
      <c r="B20" s="532">
        <v>2016</v>
      </c>
      <c r="C20" s="533"/>
      <c r="D20" s="100" t="s">
        <v>106</v>
      </c>
      <c r="E20" s="100" t="s">
        <v>106</v>
      </c>
      <c r="F20" s="100" t="s">
        <v>106</v>
      </c>
      <c r="G20" s="100" t="s">
        <v>106</v>
      </c>
      <c r="H20" s="100" t="s">
        <v>106</v>
      </c>
      <c r="I20" s="100" t="s">
        <v>106</v>
      </c>
      <c r="J20" s="100" t="s">
        <v>106</v>
      </c>
      <c r="K20" s="100" t="s">
        <v>106</v>
      </c>
      <c r="L20" s="100" t="s">
        <v>106</v>
      </c>
      <c r="M20" s="100" t="s">
        <v>106</v>
      </c>
      <c r="N20" s="241">
        <v>0.122</v>
      </c>
      <c r="O20" s="241">
        <v>0.22600000000000001</v>
      </c>
      <c r="P20" s="241">
        <v>0.42</v>
      </c>
      <c r="Q20" s="241">
        <v>0.61599999999999999</v>
      </c>
      <c r="R20" s="241">
        <v>0.64200000000000002</v>
      </c>
      <c r="S20" s="242">
        <v>0.63300000000000001</v>
      </c>
      <c r="V20" s="3"/>
    </row>
    <row r="21" spans="1:22" ht="12.75" customHeight="1" x14ac:dyDescent="0.35">
      <c r="A21" s="216"/>
      <c r="B21" s="532">
        <v>2017</v>
      </c>
      <c r="C21" s="533"/>
      <c r="D21" s="100" t="s">
        <v>106</v>
      </c>
      <c r="E21" s="100" t="s">
        <v>106</v>
      </c>
      <c r="F21" s="100" t="s">
        <v>106</v>
      </c>
      <c r="G21" s="100" t="s">
        <v>106</v>
      </c>
      <c r="H21" s="100" t="s">
        <v>106</v>
      </c>
      <c r="I21" s="100" t="s">
        <v>106</v>
      </c>
      <c r="J21" s="100" t="s">
        <v>106</v>
      </c>
      <c r="K21" s="100" t="s">
        <v>106</v>
      </c>
      <c r="L21" s="100" t="s">
        <v>106</v>
      </c>
      <c r="M21" s="100" t="s">
        <v>106</v>
      </c>
      <c r="N21" s="100" t="s">
        <v>106</v>
      </c>
      <c r="O21" s="241">
        <v>0.13600000000000001</v>
      </c>
      <c r="P21" s="241">
        <v>0.33</v>
      </c>
      <c r="Q21" s="241">
        <v>0.48599999999999999</v>
      </c>
      <c r="R21" s="241">
        <v>0.50600000000000001</v>
      </c>
      <c r="S21" s="242">
        <v>0.56699999999999995</v>
      </c>
      <c r="V21" s="3"/>
    </row>
    <row r="22" spans="1:22" ht="12.75" customHeight="1" x14ac:dyDescent="0.35">
      <c r="A22" s="216"/>
      <c r="B22" s="532">
        <v>2018</v>
      </c>
      <c r="C22" s="533"/>
      <c r="D22" s="100" t="s">
        <v>106</v>
      </c>
      <c r="E22" s="100" t="s">
        <v>106</v>
      </c>
      <c r="F22" s="100" t="s">
        <v>106</v>
      </c>
      <c r="G22" s="100" t="s">
        <v>106</v>
      </c>
      <c r="H22" s="100" t="s">
        <v>106</v>
      </c>
      <c r="I22" s="100" t="s">
        <v>106</v>
      </c>
      <c r="J22" s="100" t="s">
        <v>106</v>
      </c>
      <c r="K22" s="100" t="s">
        <v>106</v>
      </c>
      <c r="L22" s="100" t="s">
        <v>106</v>
      </c>
      <c r="M22" s="100" t="s">
        <v>106</v>
      </c>
      <c r="N22" s="100" t="s">
        <v>106</v>
      </c>
      <c r="O22" s="241" t="s">
        <v>106</v>
      </c>
      <c r="P22" s="241">
        <v>0.17499999999999999</v>
      </c>
      <c r="Q22" s="241">
        <v>0.32600000000000001</v>
      </c>
      <c r="R22" s="241">
        <v>0.39800000000000002</v>
      </c>
      <c r="S22" s="242">
        <v>0.45800000000000002</v>
      </c>
      <c r="V22" s="3"/>
    </row>
    <row r="23" spans="1:22" ht="12.75" customHeight="1" x14ac:dyDescent="0.35">
      <c r="A23" s="216"/>
      <c r="B23" s="532">
        <v>2019</v>
      </c>
      <c r="C23" s="533"/>
      <c r="D23" s="100" t="s">
        <v>106</v>
      </c>
      <c r="E23" s="100" t="s">
        <v>106</v>
      </c>
      <c r="F23" s="100" t="s">
        <v>106</v>
      </c>
      <c r="G23" s="100" t="s">
        <v>106</v>
      </c>
      <c r="H23" s="100" t="s">
        <v>106</v>
      </c>
      <c r="I23" s="100" t="s">
        <v>106</v>
      </c>
      <c r="J23" s="100" t="s">
        <v>106</v>
      </c>
      <c r="K23" s="100" t="s">
        <v>106</v>
      </c>
      <c r="L23" s="100" t="s">
        <v>106</v>
      </c>
      <c r="M23" s="100" t="s">
        <v>106</v>
      </c>
      <c r="N23" s="100" t="s">
        <v>106</v>
      </c>
      <c r="O23" s="100" t="s">
        <v>106</v>
      </c>
      <c r="P23" s="100" t="s">
        <v>106</v>
      </c>
      <c r="Q23" s="100">
        <v>0.191</v>
      </c>
      <c r="R23" s="100">
        <v>0.27300000000000002</v>
      </c>
      <c r="S23" s="242">
        <v>0.33</v>
      </c>
      <c r="V23" s="3"/>
    </row>
    <row r="24" spans="1:22" ht="12.75" customHeight="1" x14ac:dyDescent="0.35">
      <c r="A24" s="216"/>
      <c r="B24" s="532">
        <v>2020</v>
      </c>
      <c r="C24" s="533">
        <v>2019</v>
      </c>
      <c r="D24" s="100" t="s">
        <v>106</v>
      </c>
      <c r="E24" s="100" t="s">
        <v>106</v>
      </c>
      <c r="F24" s="100" t="s">
        <v>106</v>
      </c>
      <c r="G24" s="100" t="s">
        <v>106</v>
      </c>
      <c r="H24" s="100" t="s">
        <v>106</v>
      </c>
      <c r="I24" s="100" t="s">
        <v>106</v>
      </c>
      <c r="J24" s="100" t="s">
        <v>106</v>
      </c>
      <c r="K24" s="100" t="s">
        <v>106</v>
      </c>
      <c r="L24" s="100" t="s">
        <v>106</v>
      </c>
      <c r="M24" s="100" t="s">
        <v>106</v>
      </c>
      <c r="N24" s="100" t="s">
        <v>106</v>
      </c>
      <c r="O24" s="100" t="s">
        <v>106</v>
      </c>
      <c r="P24" s="100" t="s">
        <v>106</v>
      </c>
      <c r="Q24" s="100" t="s">
        <v>106</v>
      </c>
      <c r="R24" s="100">
        <v>0.23499999999999999</v>
      </c>
      <c r="S24" s="242">
        <v>0.32700000000000001</v>
      </c>
      <c r="V24" s="3"/>
    </row>
    <row r="25" spans="1:22" ht="12.75" customHeight="1" thickBot="1" x14ac:dyDescent="0.4">
      <c r="A25" s="216"/>
      <c r="B25" s="532">
        <v>2021</v>
      </c>
      <c r="C25" s="533"/>
      <c r="D25" s="100" t="s">
        <v>106</v>
      </c>
      <c r="E25" s="100" t="s">
        <v>106</v>
      </c>
      <c r="F25" s="100" t="s">
        <v>106</v>
      </c>
      <c r="G25" s="100" t="s">
        <v>106</v>
      </c>
      <c r="H25" s="100" t="s">
        <v>106</v>
      </c>
      <c r="I25" s="100" t="s">
        <v>106</v>
      </c>
      <c r="J25" s="100" t="s">
        <v>106</v>
      </c>
      <c r="K25" s="100" t="s">
        <v>106</v>
      </c>
      <c r="L25" s="100" t="s">
        <v>106</v>
      </c>
      <c r="M25" s="100" t="s">
        <v>106</v>
      </c>
      <c r="N25" s="100" t="s">
        <v>106</v>
      </c>
      <c r="O25" s="100" t="s">
        <v>106</v>
      </c>
      <c r="P25" s="100" t="s">
        <v>106</v>
      </c>
      <c r="Q25" s="100" t="s">
        <v>106</v>
      </c>
      <c r="R25" s="100" t="s">
        <v>106</v>
      </c>
      <c r="S25" s="242">
        <v>0.127</v>
      </c>
      <c r="V25" s="3"/>
    </row>
    <row r="26" spans="1:22" ht="26.25" customHeight="1" thickBot="1" x14ac:dyDescent="0.4">
      <c r="A26" s="216"/>
      <c r="B26" s="534" t="s">
        <v>135</v>
      </c>
      <c r="C26" s="535"/>
      <c r="D26" s="104" t="s">
        <v>73</v>
      </c>
      <c r="E26" s="104">
        <v>0.14000000000000001</v>
      </c>
      <c r="F26" s="104">
        <v>0.27700000000000002</v>
      </c>
      <c r="G26" s="104">
        <v>0.54</v>
      </c>
      <c r="H26" s="104">
        <v>0.97799999999999998</v>
      </c>
      <c r="I26" s="104">
        <v>1.528</v>
      </c>
      <c r="J26" s="104">
        <v>2.4289999999999998</v>
      </c>
      <c r="K26" s="104">
        <v>3.2719999999999998</v>
      </c>
      <c r="L26" s="104">
        <v>4.165</v>
      </c>
      <c r="M26" s="104">
        <v>5.0019999999999998</v>
      </c>
      <c r="N26" s="104">
        <v>5.3540000000000001</v>
      </c>
      <c r="O26" s="104">
        <v>6.0350000000000001</v>
      </c>
      <c r="P26" s="104">
        <v>7.0789999999999997</v>
      </c>
      <c r="Q26" s="104">
        <v>7.93</v>
      </c>
      <c r="R26" s="104">
        <v>7.3659999999999997</v>
      </c>
      <c r="S26" s="118">
        <v>6.5839999999999996</v>
      </c>
      <c r="V26" s="3"/>
    </row>
    <row r="27" spans="1:22" ht="12.75" customHeight="1" x14ac:dyDescent="0.35">
      <c r="A27" s="216"/>
      <c r="B27" s="221" t="s">
        <v>25</v>
      </c>
      <c r="M27" s="222"/>
      <c r="N27" s="222"/>
      <c r="O27" s="222"/>
      <c r="P27" s="222"/>
      <c r="Q27" s="222"/>
      <c r="R27" s="222"/>
      <c r="S27" s="222" t="s">
        <v>34</v>
      </c>
      <c r="V27" s="3"/>
    </row>
    <row r="28" spans="1:22" ht="12.75" customHeight="1" x14ac:dyDescent="0.35">
      <c r="A28" s="216"/>
      <c r="B28" s="216"/>
      <c r="V28" s="3"/>
    </row>
    <row r="29" spans="1:22" ht="12.75" customHeight="1" x14ac:dyDescent="0.35">
      <c r="A29" s="216"/>
      <c r="B29" s="223" t="s">
        <v>200</v>
      </c>
      <c r="V29" s="3"/>
    </row>
    <row r="30" spans="1:22" ht="6.75" customHeight="1" thickBot="1" x14ac:dyDescent="0.4">
      <c r="C30" s="215"/>
      <c r="V30" s="3"/>
    </row>
    <row r="31" spans="1:22" ht="12.75" customHeight="1" x14ac:dyDescent="0.35">
      <c r="A31" s="216"/>
      <c r="B31" s="538" t="s">
        <v>172</v>
      </c>
      <c r="C31" s="539"/>
      <c r="D31" s="542" t="s">
        <v>136</v>
      </c>
      <c r="E31" s="542"/>
      <c r="F31" s="542"/>
      <c r="G31" s="542"/>
      <c r="H31" s="542"/>
      <c r="I31" s="542"/>
      <c r="J31" s="542"/>
      <c r="K31" s="542"/>
      <c r="L31" s="542"/>
      <c r="M31" s="542"/>
      <c r="N31" s="542"/>
      <c r="O31" s="542"/>
      <c r="P31" s="542"/>
      <c r="Q31" s="542"/>
      <c r="R31" s="542"/>
      <c r="S31" s="543"/>
      <c r="V31" s="3"/>
    </row>
    <row r="32" spans="1:22" ht="22.5" customHeight="1" x14ac:dyDescent="0.35">
      <c r="A32" s="147"/>
      <c r="B32" s="540"/>
      <c r="C32" s="541"/>
      <c r="D32" s="144" t="s">
        <v>27</v>
      </c>
      <c r="E32" s="144" t="s">
        <v>28</v>
      </c>
      <c r="F32" s="144" t="s">
        <v>29</v>
      </c>
      <c r="G32" s="144" t="s">
        <v>30</v>
      </c>
      <c r="H32" s="144" t="s">
        <v>31</v>
      </c>
      <c r="I32" s="144" t="s">
        <v>32</v>
      </c>
      <c r="J32" s="145" t="s">
        <v>33</v>
      </c>
      <c r="K32" s="145" t="s">
        <v>0</v>
      </c>
      <c r="L32" s="145" t="s">
        <v>1</v>
      </c>
      <c r="M32" s="145" t="s">
        <v>2</v>
      </c>
      <c r="N32" s="145" t="s">
        <v>3</v>
      </c>
      <c r="O32" s="145" t="s">
        <v>4</v>
      </c>
      <c r="P32" s="145" t="s">
        <v>5</v>
      </c>
      <c r="Q32" s="145" t="s">
        <v>6</v>
      </c>
      <c r="R32" s="145" t="s">
        <v>72</v>
      </c>
      <c r="S32" s="146" t="s">
        <v>103</v>
      </c>
      <c r="V32" s="3"/>
    </row>
    <row r="33" spans="1:22" ht="12.75" customHeight="1" x14ac:dyDescent="0.35">
      <c r="A33" s="147"/>
      <c r="B33" s="536" t="s">
        <v>157</v>
      </c>
      <c r="C33" s="537"/>
      <c r="D33" s="112"/>
      <c r="E33" s="119"/>
      <c r="F33" s="113"/>
      <c r="G33" s="113"/>
      <c r="H33" s="114"/>
      <c r="I33" s="113"/>
      <c r="J33" s="120"/>
      <c r="K33" s="120"/>
      <c r="L33" s="120"/>
      <c r="M33" s="120"/>
      <c r="N33" s="121"/>
      <c r="O33" s="121"/>
      <c r="P33" s="121"/>
      <c r="Q33" s="121"/>
      <c r="R33" s="121"/>
      <c r="S33" s="117"/>
      <c r="V33" s="3"/>
    </row>
    <row r="34" spans="1:22" ht="12.75" customHeight="1" x14ac:dyDescent="0.35">
      <c r="A34" s="216"/>
      <c r="B34" s="532">
        <v>2006</v>
      </c>
      <c r="C34" s="533"/>
      <c r="D34" s="100" t="s">
        <v>73</v>
      </c>
      <c r="E34" s="100" t="s">
        <v>73</v>
      </c>
      <c r="F34" s="100" t="s">
        <v>73</v>
      </c>
      <c r="G34" s="100">
        <v>8.3157080000000008E-2</v>
      </c>
      <c r="H34" s="100">
        <v>0.18221030999999999</v>
      </c>
      <c r="I34" s="100">
        <v>0.26952376</v>
      </c>
      <c r="J34" s="100">
        <v>0.38440027000000004</v>
      </c>
      <c r="K34" s="100">
        <v>0.45497718999999998</v>
      </c>
      <c r="L34" s="100">
        <v>0.47406334</v>
      </c>
      <c r="M34" s="100">
        <v>0.50163933999999999</v>
      </c>
      <c r="N34" s="100">
        <v>0.41042502000000003</v>
      </c>
      <c r="O34" s="100">
        <v>0.42298590000000003</v>
      </c>
      <c r="P34" s="100">
        <v>0.51830345</v>
      </c>
      <c r="Q34" s="100">
        <v>0.47740866999999998</v>
      </c>
      <c r="R34" s="100">
        <v>0.42703296000000002</v>
      </c>
      <c r="S34" s="242">
        <v>0.26899107999999999</v>
      </c>
      <c r="V34" s="224"/>
    </row>
    <row r="35" spans="1:22" ht="12.75" customHeight="1" x14ac:dyDescent="0.35">
      <c r="A35" s="216"/>
      <c r="B35" s="532">
        <v>2007</v>
      </c>
      <c r="C35" s="533"/>
      <c r="D35" s="100" t="s">
        <v>106</v>
      </c>
      <c r="E35" s="100" t="s">
        <v>73</v>
      </c>
      <c r="F35" s="100" t="s">
        <v>73</v>
      </c>
      <c r="G35" s="100">
        <v>5.8727269999999998E-2</v>
      </c>
      <c r="H35" s="100">
        <v>0.17027070000000002</v>
      </c>
      <c r="I35" s="100">
        <v>0.26009210999999999</v>
      </c>
      <c r="J35" s="100">
        <v>0.37634561999999999</v>
      </c>
      <c r="K35" s="100">
        <v>0.44651174999999999</v>
      </c>
      <c r="L35" s="100">
        <v>0.43622514000000001</v>
      </c>
      <c r="M35" s="100">
        <v>0.39899581000000001</v>
      </c>
      <c r="N35" s="100">
        <v>0.36442041999999997</v>
      </c>
      <c r="O35" s="100">
        <v>0.31208355999999998</v>
      </c>
      <c r="P35" s="100">
        <v>0.50977238000000002</v>
      </c>
      <c r="Q35" s="100">
        <v>0.50260840000000007</v>
      </c>
      <c r="R35" s="100">
        <v>0.41167839000000001</v>
      </c>
      <c r="S35" s="242">
        <v>0.26659690999999996</v>
      </c>
      <c r="V35" s="3"/>
    </row>
    <row r="36" spans="1:22" ht="12.75" customHeight="1" x14ac:dyDescent="0.35">
      <c r="A36" s="216"/>
      <c r="B36" s="532">
        <v>2008</v>
      </c>
      <c r="C36" s="533"/>
      <c r="D36" s="100" t="s">
        <v>106</v>
      </c>
      <c r="E36" s="100" t="s">
        <v>106</v>
      </c>
      <c r="F36" s="100" t="s">
        <v>73</v>
      </c>
      <c r="G36" s="100">
        <v>6.6216770000000008E-2</v>
      </c>
      <c r="H36" s="100">
        <v>0.10717130999999999</v>
      </c>
      <c r="I36" s="100">
        <v>0.19344928</v>
      </c>
      <c r="J36" s="100">
        <v>0.30371214000000002</v>
      </c>
      <c r="K36" s="100">
        <v>0.31985785999999999</v>
      </c>
      <c r="L36" s="100">
        <v>0.36726269</v>
      </c>
      <c r="M36" s="100">
        <v>0.34979151000000003</v>
      </c>
      <c r="N36" s="100">
        <v>0.31025530000000001</v>
      </c>
      <c r="O36" s="100">
        <v>0.33593811000000001</v>
      </c>
      <c r="P36" s="100">
        <v>0.45343415999999998</v>
      </c>
      <c r="Q36" s="100">
        <v>0.42706703000000001</v>
      </c>
      <c r="R36" s="100">
        <v>0.38228059999999997</v>
      </c>
      <c r="S36" s="242">
        <v>0.23367605999999999</v>
      </c>
      <c r="V36" s="3"/>
    </row>
    <row r="37" spans="1:22" ht="12.75" customHeight="1" x14ac:dyDescent="0.35">
      <c r="A37" s="216"/>
      <c r="B37" s="532">
        <v>2009</v>
      </c>
      <c r="C37" s="533"/>
      <c r="D37" s="100" t="s">
        <v>106</v>
      </c>
      <c r="E37" s="100" t="s">
        <v>106</v>
      </c>
      <c r="F37" s="100" t="s">
        <v>106</v>
      </c>
      <c r="G37" s="100" t="s">
        <v>73</v>
      </c>
      <c r="H37" s="100">
        <v>8.8690530000000004E-2</v>
      </c>
      <c r="I37" s="100">
        <v>0.16820146</v>
      </c>
      <c r="J37" s="100">
        <v>0.23370281000000001</v>
      </c>
      <c r="K37" s="100">
        <v>0.30770389000000004</v>
      </c>
      <c r="L37" s="100">
        <v>0.30932708000000003</v>
      </c>
      <c r="M37" s="100">
        <v>0.32277697999999999</v>
      </c>
      <c r="N37" s="100">
        <v>0.30519109</v>
      </c>
      <c r="O37" s="100">
        <v>0.29165441999999997</v>
      </c>
      <c r="P37" s="100">
        <v>0.46010129999999999</v>
      </c>
      <c r="Q37" s="100">
        <v>0.47092934000000003</v>
      </c>
      <c r="R37" s="100">
        <v>0.38822298999999999</v>
      </c>
      <c r="S37" s="242">
        <v>0.25507979999999997</v>
      </c>
      <c r="V37" s="3"/>
    </row>
    <row r="38" spans="1:22" ht="12.75" customHeight="1" x14ac:dyDescent="0.35">
      <c r="A38" s="216"/>
      <c r="B38" s="532">
        <v>2010</v>
      </c>
      <c r="C38" s="533"/>
      <c r="D38" s="100" t="s">
        <v>106</v>
      </c>
      <c r="E38" s="100" t="s">
        <v>106</v>
      </c>
      <c r="F38" s="100" t="s">
        <v>106</v>
      </c>
      <c r="G38" s="100" t="s">
        <v>106</v>
      </c>
      <c r="H38" s="100" t="s">
        <v>73</v>
      </c>
      <c r="I38" s="100">
        <v>0.10573238</v>
      </c>
      <c r="J38" s="100">
        <v>0.22156154</v>
      </c>
      <c r="K38" s="100">
        <v>0.24752314</v>
      </c>
      <c r="L38" s="100">
        <v>0.33720228000000002</v>
      </c>
      <c r="M38" s="100">
        <v>0.35680248999999997</v>
      </c>
      <c r="N38" s="100">
        <v>0.31254740000000003</v>
      </c>
      <c r="O38" s="100">
        <v>0.36613931</v>
      </c>
      <c r="P38" s="100">
        <v>0.47934673999999999</v>
      </c>
      <c r="Q38" s="100">
        <v>0.46648381</v>
      </c>
      <c r="R38" s="100">
        <v>0.41359212000000001</v>
      </c>
      <c r="S38" s="242">
        <v>0.28411903999999999</v>
      </c>
      <c r="V38" s="3"/>
    </row>
    <row r="39" spans="1:22" ht="12.75" customHeight="1" x14ac:dyDescent="0.35">
      <c r="A39" s="216"/>
      <c r="B39" s="532">
        <v>2011</v>
      </c>
      <c r="C39" s="533"/>
      <c r="D39" s="100" t="s">
        <v>106</v>
      </c>
      <c r="E39" s="100" t="s">
        <v>106</v>
      </c>
      <c r="F39" s="100" t="s">
        <v>106</v>
      </c>
      <c r="G39" s="100" t="s">
        <v>106</v>
      </c>
      <c r="H39" s="100" t="s">
        <v>106</v>
      </c>
      <c r="I39" s="100" t="s">
        <v>73</v>
      </c>
      <c r="J39" s="100">
        <v>0.13701219000000001</v>
      </c>
      <c r="K39" s="100">
        <v>0.2461768</v>
      </c>
      <c r="L39" s="100">
        <v>0.27347098999999997</v>
      </c>
      <c r="M39" s="100">
        <v>0.35524240999999995</v>
      </c>
      <c r="N39" s="100">
        <v>0.34072107000000001</v>
      </c>
      <c r="O39" s="100">
        <v>0.36416998</v>
      </c>
      <c r="P39" s="100">
        <v>0.55692578000000004</v>
      </c>
      <c r="Q39" s="100">
        <v>0.56157277999999999</v>
      </c>
      <c r="R39" s="100">
        <v>0.45241547999999998</v>
      </c>
      <c r="S39" s="242">
        <v>0.32132430000000001</v>
      </c>
      <c r="V39" s="3"/>
    </row>
    <row r="40" spans="1:22" ht="12.75" customHeight="1" x14ac:dyDescent="0.35">
      <c r="A40" s="216"/>
      <c r="B40" s="532">
        <v>2012</v>
      </c>
      <c r="C40" s="533"/>
      <c r="D40" s="100" t="s">
        <v>106</v>
      </c>
      <c r="E40" s="100" t="s">
        <v>106</v>
      </c>
      <c r="F40" s="100" t="s">
        <v>106</v>
      </c>
      <c r="G40" s="100" t="s">
        <v>106</v>
      </c>
      <c r="H40" s="100" t="s">
        <v>106</v>
      </c>
      <c r="I40" s="100" t="s">
        <v>106</v>
      </c>
      <c r="J40" s="100">
        <v>5.210124E-2</v>
      </c>
      <c r="K40" s="100">
        <v>0.10260509</v>
      </c>
      <c r="L40" s="100">
        <v>0.20817914000000001</v>
      </c>
      <c r="M40" s="100">
        <v>0.23766342000000001</v>
      </c>
      <c r="N40" s="100">
        <v>0.24507846</v>
      </c>
      <c r="O40" s="100">
        <v>0.31322317999999999</v>
      </c>
      <c r="P40" s="100">
        <v>0.51396971999999996</v>
      </c>
      <c r="Q40" s="100">
        <v>0.47585822999999999</v>
      </c>
      <c r="R40" s="100">
        <v>0.42479717</v>
      </c>
      <c r="S40" s="242">
        <v>0.28353946000000002</v>
      </c>
      <c r="V40" s="3"/>
    </row>
    <row r="41" spans="1:22" ht="12.75" customHeight="1" x14ac:dyDescent="0.35">
      <c r="A41" s="216"/>
      <c r="B41" s="532">
        <v>2013</v>
      </c>
      <c r="C41" s="533"/>
      <c r="D41" s="100" t="s">
        <v>106</v>
      </c>
      <c r="E41" s="100" t="s">
        <v>106</v>
      </c>
      <c r="F41" s="100" t="s">
        <v>106</v>
      </c>
      <c r="G41" s="100" t="s">
        <v>106</v>
      </c>
      <c r="H41" s="100" t="s">
        <v>106</v>
      </c>
      <c r="I41" s="100" t="s">
        <v>106</v>
      </c>
      <c r="J41" s="100" t="s">
        <v>106</v>
      </c>
      <c r="K41" s="100" t="s">
        <v>73</v>
      </c>
      <c r="L41" s="100">
        <v>0.11218247000000001</v>
      </c>
      <c r="M41" s="100">
        <v>0.19753704999999999</v>
      </c>
      <c r="N41" s="100">
        <v>0.22449427</v>
      </c>
      <c r="O41" s="100">
        <v>0.28195601000000003</v>
      </c>
      <c r="P41" s="100">
        <v>0.47378162000000001</v>
      </c>
      <c r="Q41" s="100">
        <v>0.58178751000000006</v>
      </c>
      <c r="R41" s="100">
        <v>0.55450964000000003</v>
      </c>
      <c r="S41" s="242">
        <v>0.38299384999999997</v>
      </c>
      <c r="V41" s="3"/>
    </row>
    <row r="42" spans="1:22" ht="12.75" customHeight="1" x14ac:dyDescent="0.35">
      <c r="A42" s="216"/>
      <c r="B42" s="532">
        <v>2014</v>
      </c>
      <c r="C42" s="533"/>
      <c r="D42" s="100" t="s">
        <v>106</v>
      </c>
      <c r="E42" s="100" t="s">
        <v>106</v>
      </c>
      <c r="F42" s="100" t="s">
        <v>106</v>
      </c>
      <c r="G42" s="100" t="s">
        <v>106</v>
      </c>
      <c r="H42" s="100" t="s">
        <v>106</v>
      </c>
      <c r="I42" s="100" t="s">
        <v>106</v>
      </c>
      <c r="J42" s="100" t="s">
        <v>106</v>
      </c>
      <c r="K42" s="100" t="s">
        <v>106</v>
      </c>
      <c r="L42" s="100">
        <v>6.4563469999999998E-2</v>
      </c>
      <c r="M42" s="100">
        <v>0.15560132999999998</v>
      </c>
      <c r="N42" s="100">
        <v>0.25376367</v>
      </c>
      <c r="O42" s="100">
        <v>0.32862209999999997</v>
      </c>
      <c r="P42" s="100">
        <v>0.49775884000000004</v>
      </c>
      <c r="Q42" s="100">
        <v>0.59633976</v>
      </c>
      <c r="R42" s="100">
        <v>0.60406738999999998</v>
      </c>
      <c r="S42" s="242">
        <v>0.44233373999999998</v>
      </c>
    </row>
    <row r="43" spans="1:22" ht="12.75" customHeight="1" x14ac:dyDescent="0.35">
      <c r="A43" s="216"/>
      <c r="B43" s="532">
        <v>2015</v>
      </c>
      <c r="C43" s="533"/>
      <c r="D43" s="100" t="s">
        <v>106</v>
      </c>
      <c r="E43" s="100" t="s">
        <v>106</v>
      </c>
      <c r="F43" s="100" t="s">
        <v>106</v>
      </c>
      <c r="G43" s="100" t="s">
        <v>106</v>
      </c>
      <c r="H43" s="100" t="s">
        <v>106</v>
      </c>
      <c r="I43" s="100" t="s">
        <v>106</v>
      </c>
      <c r="J43" s="100" t="s">
        <v>106</v>
      </c>
      <c r="K43" s="100" t="s">
        <v>106</v>
      </c>
      <c r="L43" s="100" t="s">
        <v>106</v>
      </c>
      <c r="M43" s="100">
        <v>6.2070319999999998E-2</v>
      </c>
      <c r="N43" s="100">
        <v>0.15414053</v>
      </c>
      <c r="O43" s="100">
        <v>0.24871039</v>
      </c>
      <c r="P43" s="100">
        <v>0.51138258000000003</v>
      </c>
      <c r="Q43" s="100">
        <v>0.67597061000000003</v>
      </c>
      <c r="R43" s="100">
        <v>0.69920305000000005</v>
      </c>
      <c r="S43" s="242">
        <v>0.55505846999999997</v>
      </c>
    </row>
    <row r="44" spans="1:22" ht="12.75" customHeight="1" x14ac:dyDescent="0.35">
      <c r="A44" s="216"/>
      <c r="B44" s="532">
        <v>2016</v>
      </c>
      <c r="C44" s="533"/>
      <c r="D44" s="100" t="s">
        <v>106</v>
      </c>
      <c r="E44" s="100" t="s">
        <v>106</v>
      </c>
      <c r="F44" s="100" t="s">
        <v>106</v>
      </c>
      <c r="G44" s="100" t="s">
        <v>106</v>
      </c>
      <c r="H44" s="100" t="s">
        <v>106</v>
      </c>
      <c r="I44" s="100" t="s">
        <v>106</v>
      </c>
      <c r="J44" s="100" t="s">
        <v>106</v>
      </c>
      <c r="K44" s="100" t="s">
        <v>106</v>
      </c>
      <c r="L44" s="100" t="s">
        <v>106</v>
      </c>
      <c r="M44" s="100" t="s">
        <v>106</v>
      </c>
      <c r="N44" s="100">
        <v>6.1384040000000001E-2</v>
      </c>
      <c r="O44" s="100">
        <v>0.13413585</v>
      </c>
      <c r="P44" s="100">
        <v>0.31650654</v>
      </c>
      <c r="Q44" s="100">
        <v>0.48588803000000003</v>
      </c>
      <c r="R44" s="100">
        <v>0.59655972000000002</v>
      </c>
      <c r="S44" s="242">
        <v>0.53129026000000001</v>
      </c>
    </row>
    <row r="45" spans="1:22" ht="12.75" customHeight="1" x14ac:dyDescent="0.35">
      <c r="A45" s="216"/>
      <c r="B45" s="532">
        <v>2017</v>
      </c>
      <c r="C45" s="533"/>
      <c r="D45" s="100" t="s">
        <v>106</v>
      </c>
      <c r="E45" s="100" t="s">
        <v>106</v>
      </c>
      <c r="F45" s="100" t="s">
        <v>106</v>
      </c>
      <c r="G45" s="100" t="s">
        <v>106</v>
      </c>
      <c r="H45" s="100" t="s">
        <v>106</v>
      </c>
      <c r="I45" s="100" t="s">
        <v>106</v>
      </c>
      <c r="J45" s="100" t="s">
        <v>106</v>
      </c>
      <c r="K45" s="100" t="s">
        <v>106</v>
      </c>
      <c r="L45" s="100" t="s">
        <v>106</v>
      </c>
      <c r="M45" s="100" t="s">
        <v>106</v>
      </c>
      <c r="N45" s="100" t="s">
        <v>106</v>
      </c>
      <c r="O45" s="100">
        <v>6.5657520000000011E-2</v>
      </c>
      <c r="P45" s="100">
        <v>0.20730714</v>
      </c>
      <c r="Q45" s="100">
        <v>0.39112981000000002</v>
      </c>
      <c r="R45" s="100">
        <v>0.48063636999999998</v>
      </c>
      <c r="S45" s="242">
        <v>0.48884590999999999</v>
      </c>
    </row>
    <row r="46" spans="1:22" ht="12.75" customHeight="1" x14ac:dyDescent="0.35">
      <c r="A46" s="216"/>
      <c r="B46" s="532">
        <v>2018</v>
      </c>
      <c r="C46" s="533"/>
      <c r="D46" s="100" t="s">
        <v>106</v>
      </c>
      <c r="E46" s="100" t="s">
        <v>106</v>
      </c>
      <c r="F46" s="100" t="s">
        <v>106</v>
      </c>
      <c r="G46" s="100" t="s">
        <v>106</v>
      </c>
      <c r="H46" s="100" t="s">
        <v>106</v>
      </c>
      <c r="I46" s="100" t="s">
        <v>106</v>
      </c>
      <c r="J46" s="100" t="s">
        <v>106</v>
      </c>
      <c r="K46" s="100" t="s">
        <v>106</v>
      </c>
      <c r="L46" s="100" t="s">
        <v>106</v>
      </c>
      <c r="M46" s="100" t="s">
        <v>106</v>
      </c>
      <c r="N46" s="100" t="s">
        <v>106</v>
      </c>
      <c r="O46" s="100" t="s">
        <v>106</v>
      </c>
      <c r="P46" s="100">
        <v>9.3282960000000012E-2</v>
      </c>
      <c r="Q46" s="100">
        <v>0.18191660000000001</v>
      </c>
      <c r="R46" s="100">
        <v>0.28716444000000002</v>
      </c>
      <c r="S46" s="242">
        <v>0.33169960999999998</v>
      </c>
    </row>
    <row r="47" spans="1:22" ht="12.75" customHeight="1" x14ac:dyDescent="0.35">
      <c r="A47" s="216"/>
      <c r="B47" s="532">
        <v>2019</v>
      </c>
      <c r="C47" s="533"/>
      <c r="D47" s="100" t="s">
        <v>106</v>
      </c>
      <c r="E47" s="100" t="s">
        <v>106</v>
      </c>
      <c r="F47" s="100" t="s">
        <v>106</v>
      </c>
      <c r="G47" s="100" t="s">
        <v>106</v>
      </c>
      <c r="H47" s="100" t="s">
        <v>106</v>
      </c>
      <c r="I47" s="100" t="s">
        <v>106</v>
      </c>
      <c r="J47" s="100" t="s">
        <v>106</v>
      </c>
      <c r="K47" s="100" t="s">
        <v>106</v>
      </c>
      <c r="L47" s="100" t="s">
        <v>106</v>
      </c>
      <c r="M47" s="100" t="s">
        <v>106</v>
      </c>
      <c r="N47" s="100" t="s">
        <v>106</v>
      </c>
      <c r="O47" s="100" t="s">
        <v>106</v>
      </c>
      <c r="P47" s="100" t="s">
        <v>106</v>
      </c>
      <c r="Q47" s="100">
        <v>9.7594249999999994E-2</v>
      </c>
      <c r="R47" s="100">
        <v>0.18254363000000001</v>
      </c>
      <c r="S47" s="242">
        <v>0.23488893999999999</v>
      </c>
    </row>
    <row r="48" spans="1:22" ht="12.75" customHeight="1" x14ac:dyDescent="0.35">
      <c r="A48" s="216"/>
      <c r="B48" s="532">
        <v>2020</v>
      </c>
      <c r="C48" s="533">
        <v>2019</v>
      </c>
      <c r="D48" s="100" t="s">
        <v>106</v>
      </c>
      <c r="E48" s="100" t="s">
        <v>106</v>
      </c>
      <c r="F48" s="100" t="s">
        <v>106</v>
      </c>
      <c r="G48" s="100" t="s">
        <v>106</v>
      </c>
      <c r="H48" s="100" t="s">
        <v>106</v>
      </c>
      <c r="I48" s="100" t="s">
        <v>106</v>
      </c>
      <c r="J48" s="100" t="s">
        <v>106</v>
      </c>
      <c r="K48" s="100" t="s">
        <v>106</v>
      </c>
      <c r="L48" s="100" t="s">
        <v>106</v>
      </c>
      <c r="M48" s="100" t="s">
        <v>106</v>
      </c>
      <c r="N48" s="100" t="s">
        <v>106</v>
      </c>
      <c r="O48" s="100" t="s">
        <v>106</v>
      </c>
      <c r="P48" s="100" t="s">
        <v>106</v>
      </c>
      <c r="Q48" s="100" t="s">
        <v>106</v>
      </c>
      <c r="R48" s="100">
        <v>0.12718244000000001</v>
      </c>
      <c r="S48" s="242">
        <v>0.17354375</v>
      </c>
    </row>
    <row r="49" spans="1:19" ht="12.75" customHeight="1" thickBot="1" x14ac:dyDescent="0.4">
      <c r="A49" s="216"/>
      <c r="B49" s="532">
        <v>2021</v>
      </c>
      <c r="C49" s="533"/>
      <c r="D49" s="100" t="s">
        <v>106</v>
      </c>
      <c r="E49" s="100" t="s">
        <v>106</v>
      </c>
      <c r="F49" s="100" t="s">
        <v>106</v>
      </c>
      <c r="G49" s="100" t="s">
        <v>106</v>
      </c>
      <c r="H49" s="100" t="s">
        <v>106</v>
      </c>
      <c r="I49" s="100" t="s">
        <v>106</v>
      </c>
      <c r="J49" s="100" t="s">
        <v>106</v>
      </c>
      <c r="K49" s="100" t="s">
        <v>106</v>
      </c>
      <c r="L49" s="100" t="s">
        <v>106</v>
      </c>
      <c r="M49" s="100" t="s">
        <v>106</v>
      </c>
      <c r="N49" s="100" t="s">
        <v>106</v>
      </c>
      <c r="O49" s="100" t="s">
        <v>106</v>
      </c>
      <c r="P49" s="100" t="s">
        <v>106</v>
      </c>
      <c r="Q49" s="100" t="s">
        <v>106</v>
      </c>
      <c r="R49" s="100" t="s">
        <v>106</v>
      </c>
      <c r="S49" s="242">
        <v>6.2459870000000001E-2</v>
      </c>
    </row>
    <row r="50" spans="1:19" ht="31.5" customHeight="1" thickBot="1" x14ac:dyDescent="0.4">
      <c r="A50" s="216"/>
      <c r="B50" s="534" t="s">
        <v>135</v>
      </c>
      <c r="C50" s="535"/>
      <c r="D50" s="104" t="s">
        <v>73</v>
      </c>
      <c r="E50" s="122" t="s">
        <v>73</v>
      </c>
      <c r="F50" s="122">
        <v>0.10865158999999999</v>
      </c>
      <c r="G50" s="122">
        <v>0.24872798999999998</v>
      </c>
      <c r="H50" s="122">
        <v>0.58965465000000006</v>
      </c>
      <c r="I50" s="122">
        <v>1.04404265</v>
      </c>
      <c r="J50" s="122">
        <v>1.7088358100000001</v>
      </c>
      <c r="K50" s="122">
        <v>2.1646872800000003</v>
      </c>
      <c r="L50" s="122">
        <v>2.5824766000000006</v>
      </c>
      <c r="M50" s="122">
        <v>2.9381206599999996</v>
      </c>
      <c r="N50" s="122">
        <v>2.9824212700000001</v>
      </c>
      <c r="O50" s="122">
        <v>3.46527633</v>
      </c>
      <c r="P50" s="122">
        <v>5.5918732100000001</v>
      </c>
      <c r="Q50" s="104">
        <v>6.3925548299999999</v>
      </c>
      <c r="R50" s="104">
        <v>6.4318863900000007</v>
      </c>
      <c r="S50" s="118">
        <v>5.1164410500000006</v>
      </c>
    </row>
    <row r="51" spans="1:19" x14ac:dyDescent="0.35">
      <c r="B51" s="221" t="s">
        <v>25</v>
      </c>
      <c r="M51" s="222"/>
      <c r="N51" s="222"/>
      <c r="O51" s="222"/>
      <c r="P51" s="222"/>
      <c r="Q51" s="222"/>
      <c r="R51" s="222"/>
      <c r="S51" s="222" t="s">
        <v>34</v>
      </c>
    </row>
    <row r="53" spans="1:19" ht="12.75" customHeight="1" x14ac:dyDescent="0.35">
      <c r="B53" s="223" t="s">
        <v>201</v>
      </c>
    </row>
    <row r="54" spans="1:19" ht="6.75" customHeight="1" thickBot="1" x14ac:dyDescent="0.4">
      <c r="C54" s="215"/>
    </row>
    <row r="55" spans="1:19" ht="12.75" customHeight="1" x14ac:dyDescent="0.35">
      <c r="B55" s="538" t="s">
        <v>172</v>
      </c>
      <c r="C55" s="539"/>
      <c r="D55" s="542" t="s">
        <v>173</v>
      </c>
      <c r="E55" s="542"/>
      <c r="F55" s="542"/>
      <c r="G55" s="542"/>
      <c r="H55" s="542"/>
      <c r="I55" s="542"/>
      <c r="J55" s="542"/>
      <c r="K55" s="542"/>
      <c r="L55" s="542"/>
      <c r="M55" s="542"/>
      <c r="N55" s="542"/>
      <c r="O55" s="542"/>
      <c r="P55" s="542"/>
      <c r="Q55" s="542"/>
      <c r="R55" s="542"/>
      <c r="S55" s="543"/>
    </row>
    <row r="56" spans="1:19" ht="22.5" customHeight="1" x14ac:dyDescent="0.35">
      <c r="B56" s="540"/>
      <c r="C56" s="541"/>
      <c r="D56" s="144" t="s">
        <v>27</v>
      </c>
      <c r="E56" s="144" t="s">
        <v>28</v>
      </c>
      <c r="F56" s="144" t="s">
        <v>29</v>
      </c>
      <c r="G56" s="144" t="s">
        <v>30</v>
      </c>
      <c r="H56" s="144" t="s">
        <v>31</v>
      </c>
      <c r="I56" s="144" t="s">
        <v>32</v>
      </c>
      <c r="J56" s="145" t="s">
        <v>33</v>
      </c>
      <c r="K56" s="145" t="s">
        <v>0</v>
      </c>
      <c r="L56" s="145" t="s">
        <v>1</v>
      </c>
      <c r="M56" s="145" t="s">
        <v>2</v>
      </c>
      <c r="N56" s="145" t="s">
        <v>3</v>
      </c>
      <c r="O56" s="145" t="s">
        <v>4</v>
      </c>
      <c r="P56" s="145" t="s">
        <v>5</v>
      </c>
      <c r="Q56" s="145" t="s">
        <v>6</v>
      </c>
      <c r="R56" s="145" t="s">
        <v>72</v>
      </c>
      <c r="S56" s="146" t="s">
        <v>103</v>
      </c>
    </row>
    <row r="57" spans="1:19" ht="12.75" customHeight="1" x14ac:dyDescent="0.35">
      <c r="B57" s="536" t="s">
        <v>157</v>
      </c>
      <c r="C57" s="537"/>
      <c r="D57" s="112"/>
      <c r="E57" s="112"/>
      <c r="F57" s="113"/>
      <c r="G57" s="113"/>
      <c r="H57" s="114"/>
      <c r="I57" s="113"/>
      <c r="J57" s="115"/>
      <c r="K57" s="115"/>
      <c r="L57" s="115"/>
      <c r="M57" s="115"/>
      <c r="N57" s="116"/>
      <c r="O57" s="116"/>
      <c r="P57" s="116"/>
      <c r="Q57" s="116"/>
      <c r="R57" s="116"/>
      <c r="S57" s="117"/>
    </row>
    <row r="58" spans="1:19" ht="12.75" customHeight="1" x14ac:dyDescent="0.35">
      <c r="B58" s="532">
        <v>2006</v>
      </c>
      <c r="C58" s="533"/>
      <c r="D58" s="243" t="s">
        <v>73</v>
      </c>
      <c r="E58" s="243" t="s">
        <v>73</v>
      </c>
      <c r="F58" s="243" t="s">
        <v>73</v>
      </c>
      <c r="G58" s="243">
        <v>470</v>
      </c>
      <c r="H58" s="243">
        <v>690</v>
      </c>
      <c r="I58" s="243">
        <v>700</v>
      </c>
      <c r="J58" s="243">
        <v>780</v>
      </c>
      <c r="K58" s="243">
        <v>710</v>
      </c>
      <c r="L58" s="243">
        <v>670</v>
      </c>
      <c r="M58" s="243">
        <v>690</v>
      </c>
      <c r="N58" s="243">
        <v>600</v>
      </c>
      <c r="O58" s="243">
        <v>670</v>
      </c>
      <c r="P58" s="243">
        <v>870</v>
      </c>
      <c r="Q58" s="243">
        <v>820</v>
      </c>
      <c r="R58" s="243">
        <v>910</v>
      </c>
      <c r="S58" s="244">
        <v>770</v>
      </c>
    </row>
    <row r="59" spans="1:19" ht="12.75" customHeight="1" x14ac:dyDescent="0.35">
      <c r="B59" s="532">
        <v>2007</v>
      </c>
      <c r="C59" s="533"/>
      <c r="D59" s="107" t="s">
        <v>106</v>
      </c>
      <c r="E59" s="243" t="s">
        <v>73</v>
      </c>
      <c r="F59" s="243" t="s">
        <v>73</v>
      </c>
      <c r="G59" s="243">
        <v>430</v>
      </c>
      <c r="H59" s="243">
        <v>710</v>
      </c>
      <c r="I59" s="243">
        <v>730</v>
      </c>
      <c r="J59" s="243">
        <v>740</v>
      </c>
      <c r="K59" s="243">
        <v>760</v>
      </c>
      <c r="L59" s="243">
        <v>690</v>
      </c>
      <c r="M59" s="243">
        <v>580</v>
      </c>
      <c r="N59" s="243">
        <v>560</v>
      </c>
      <c r="O59" s="243">
        <v>490</v>
      </c>
      <c r="P59" s="243">
        <v>810</v>
      </c>
      <c r="Q59" s="243">
        <v>880</v>
      </c>
      <c r="R59" s="243">
        <v>900</v>
      </c>
      <c r="S59" s="244">
        <v>860</v>
      </c>
    </row>
    <row r="60" spans="1:19" ht="12.75" customHeight="1" x14ac:dyDescent="0.35">
      <c r="B60" s="532">
        <v>2008</v>
      </c>
      <c r="C60" s="533"/>
      <c r="D60" s="107" t="s">
        <v>106</v>
      </c>
      <c r="E60" s="107" t="s">
        <v>106</v>
      </c>
      <c r="F60" s="107" t="s">
        <v>73</v>
      </c>
      <c r="G60" s="107">
        <v>550</v>
      </c>
      <c r="H60" s="107">
        <v>510</v>
      </c>
      <c r="I60" s="107">
        <v>730</v>
      </c>
      <c r="J60" s="107">
        <v>760</v>
      </c>
      <c r="K60" s="107">
        <v>620</v>
      </c>
      <c r="L60" s="107">
        <v>650</v>
      </c>
      <c r="M60" s="107">
        <v>570</v>
      </c>
      <c r="N60" s="107">
        <v>560</v>
      </c>
      <c r="O60" s="107">
        <v>590</v>
      </c>
      <c r="P60" s="107">
        <v>790</v>
      </c>
      <c r="Q60" s="107">
        <v>810</v>
      </c>
      <c r="R60" s="107">
        <v>910</v>
      </c>
      <c r="S60" s="244">
        <v>730</v>
      </c>
    </row>
    <row r="61" spans="1:19" ht="12.75" customHeight="1" x14ac:dyDescent="0.35">
      <c r="B61" s="532">
        <v>2009</v>
      </c>
      <c r="C61" s="533"/>
      <c r="D61" s="107" t="s">
        <v>106</v>
      </c>
      <c r="E61" s="107" t="s">
        <v>106</v>
      </c>
      <c r="F61" s="107" t="s">
        <v>106</v>
      </c>
      <c r="G61" s="107" t="s">
        <v>73</v>
      </c>
      <c r="H61" s="107">
        <v>510</v>
      </c>
      <c r="I61" s="107">
        <v>690</v>
      </c>
      <c r="J61" s="107">
        <v>640</v>
      </c>
      <c r="K61" s="107">
        <v>670</v>
      </c>
      <c r="L61" s="107">
        <v>580</v>
      </c>
      <c r="M61" s="107">
        <v>570</v>
      </c>
      <c r="N61" s="107">
        <v>560</v>
      </c>
      <c r="O61" s="107">
        <v>510</v>
      </c>
      <c r="P61" s="107">
        <v>780</v>
      </c>
      <c r="Q61" s="107">
        <v>830</v>
      </c>
      <c r="R61" s="107">
        <v>890</v>
      </c>
      <c r="S61" s="244">
        <v>810</v>
      </c>
    </row>
    <row r="62" spans="1:19" ht="12.75" customHeight="1" x14ac:dyDescent="0.35">
      <c r="B62" s="532">
        <v>2010</v>
      </c>
      <c r="C62" s="533"/>
      <c r="D62" s="107" t="s">
        <v>106</v>
      </c>
      <c r="E62" s="107" t="s">
        <v>106</v>
      </c>
      <c r="F62" s="107" t="s">
        <v>106</v>
      </c>
      <c r="G62" s="107" t="s">
        <v>106</v>
      </c>
      <c r="H62" s="107" t="s">
        <v>73</v>
      </c>
      <c r="I62" s="107">
        <v>580</v>
      </c>
      <c r="J62" s="107">
        <v>720</v>
      </c>
      <c r="K62" s="107">
        <v>620</v>
      </c>
      <c r="L62" s="107">
        <v>620</v>
      </c>
      <c r="M62" s="107">
        <v>600</v>
      </c>
      <c r="N62" s="107">
        <v>510</v>
      </c>
      <c r="O62" s="107">
        <v>580</v>
      </c>
      <c r="P62" s="107">
        <v>810</v>
      </c>
      <c r="Q62" s="107">
        <v>800</v>
      </c>
      <c r="R62" s="107">
        <v>820</v>
      </c>
      <c r="S62" s="244">
        <v>720</v>
      </c>
    </row>
    <row r="63" spans="1:19" ht="12.75" customHeight="1" x14ac:dyDescent="0.35">
      <c r="B63" s="532">
        <v>2011</v>
      </c>
      <c r="C63" s="533"/>
      <c r="D63" s="107" t="s">
        <v>106</v>
      </c>
      <c r="E63" s="107" t="s">
        <v>106</v>
      </c>
      <c r="F63" s="107" t="s">
        <v>106</v>
      </c>
      <c r="G63" s="107" t="s">
        <v>106</v>
      </c>
      <c r="H63" s="107" t="s">
        <v>106</v>
      </c>
      <c r="I63" s="107" t="s">
        <v>73</v>
      </c>
      <c r="J63" s="107">
        <v>580</v>
      </c>
      <c r="K63" s="107">
        <v>700</v>
      </c>
      <c r="L63" s="107">
        <v>600</v>
      </c>
      <c r="M63" s="107">
        <v>610</v>
      </c>
      <c r="N63" s="107">
        <v>540</v>
      </c>
      <c r="O63" s="107">
        <v>540</v>
      </c>
      <c r="P63" s="107">
        <v>820</v>
      </c>
      <c r="Q63" s="107">
        <v>870</v>
      </c>
      <c r="R63" s="107">
        <v>830</v>
      </c>
      <c r="S63" s="244">
        <v>780</v>
      </c>
    </row>
    <row r="64" spans="1:19" ht="12.75" customHeight="1" x14ac:dyDescent="0.35">
      <c r="B64" s="532">
        <v>2012</v>
      </c>
      <c r="C64" s="533"/>
      <c r="D64" s="107" t="s">
        <v>106</v>
      </c>
      <c r="E64" s="107" t="s">
        <v>106</v>
      </c>
      <c r="F64" s="107" t="s">
        <v>106</v>
      </c>
      <c r="G64" s="107" t="s">
        <v>106</v>
      </c>
      <c r="H64" s="107" t="s">
        <v>106</v>
      </c>
      <c r="I64" s="107" t="s">
        <v>106</v>
      </c>
      <c r="J64" s="107">
        <v>470</v>
      </c>
      <c r="K64" s="107">
        <v>480</v>
      </c>
      <c r="L64" s="107">
        <v>580</v>
      </c>
      <c r="M64" s="107">
        <v>530</v>
      </c>
      <c r="N64" s="107">
        <v>540</v>
      </c>
      <c r="O64" s="107">
        <v>590</v>
      </c>
      <c r="P64" s="107">
        <v>850</v>
      </c>
      <c r="Q64" s="107">
        <v>790</v>
      </c>
      <c r="R64" s="107">
        <v>870</v>
      </c>
      <c r="S64" s="244">
        <v>740</v>
      </c>
    </row>
    <row r="65" spans="2:21" ht="12.75" customHeight="1" x14ac:dyDescent="0.35">
      <c r="B65" s="532">
        <v>2013</v>
      </c>
      <c r="C65" s="533"/>
      <c r="D65" s="107" t="s">
        <v>106</v>
      </c>
      <c r="E65" s="107" t="s">
        <v>106</v>
      </c>
      <c r="F65" s="107" t="s">
        <v>106</v>
      </c>
      <c r="G65" s="107" t="s">
        <v>106</v>
      </c>
      <c r="H65" s="107" t="s">
        <v>106</v>
      </c>
      <c r="I65" s="107" t="s">
        <v>106</v>
      </c>
      <c r="J65" s="107" t="s">
        <v>106</v>
      </c>
      <c r="K65" s="107" t="s">
        <v>73</v>
      </c>
      <c r="L65" s="107">
        <v>500</v>
      </c>
      <c r="M65" s="107">
        <v>530</v>
      </c>
      <c r="N65" s="107">
        <v>520</v>
      </c>
      <c r="O65" s="107">
        <v>560</v>
      </c>
      <c r="P65" s="107">
        <v>770</v>
      </c>
      <c r="Q65" s="107">
        <v>820</v>
      </c>
      <c r="R65" s="107">
        <v>920</v>
      </c>
      <c r="S65" s="244">
        <v>800</v>
      </c>
    </row>
    <row r="66" spans="2:21" ht="12.75" customHeight="1" x14ac:dyDescent="0.35">
      <c r="B66" s="532">
        <v>2014</v>
      </c>
      <c r="C66" s="533"/>
      <c r="D66" s="107" t="s">
        <v>106</v>
      </c>
      <c r="E66" s="107" t="s">
        <v>106</v>
      </c>
      <c r="F66" s="107" t="s">
        <v>106</v>
      </c>
      <c r="G66" s="107" t="s">
        <v>106</v>
      </c>
      <c r="H66" s="107" t="s">
        <v>106</v>
      </c>
      <c r="I66" s="107" t="s">
        <v>106</v>
      </c>
      <c r="J66" s="107" t="s">
        <v>106</v>
      </c>
      <c r="K66" s="107" t="s">
        <v>106</v>
      </c>
      <c r="L66" s="107">
        <v>460</v>
      </c>
      <c r="M66" s="107">
        <v>530</v>
      </c>
      <c r="N66" s="107">
        <v>610</v>
      </c>
      <c r="O66" s="107">
        <v>630</v>
      </c>
      <c r="P66" s="107">
        <v>760</v>
      </c>
      <c r="Q66" s="107">
        <v>810</v>
      </c>
      <c r="R66" s="107">
        <v>880</v>
      </c>
      <c r="S66" s="244">
        <v>790</v>
      </c>
    </row>
    <row r="67" spans="2:21" ht="12.75" customHeight="1" x14ac:dyDescent="0.35">
      <c r="B67" s="532">
        <v>2015</v>
      </c>
      <c r="C67" s="533"/>
      <c r="D67" s="107" t="s">
        <v>106</v>
      </c>
      <c r="E67" s="107" t="s">
        <v>106</v>
      </c>
      <c r="F67" s="107" t="s">
        <v>106</v>
      </c>
      <c r="G67" s="107" t="s">
        <v>106</v>
      </c>
      <c r="H67" s="107" t="s">
        <v>106</v>
      </c>
      <c r="I67" s="107" t="s">
        <v>106</v>
      </c>
      <c r="J67" s="107" t="s">
        <v>106</v>
      </c>
      <c r="K67" s="107" t="s">
        <v>106</v>
      </c>
      <c r="L67" s="107" t="s">
        <v>106</v>
      </c>
      <c r="M67" s="107">
        <v>480</v>
      </c>
      <c r="N67" s="107">
        <v>610</v>
      </c>
      <c r="O67" s="107">
        <v>620</v>
      </c>
      <c r="P67" s="107">
        <v>830</v>
      </c>
      <c r="Q67" s="107">
        <v>870</v>
      </c>
      <c r="R67" s="107">
        <v>990</v>
      </c>
      <c r="S67" s="244">
        <v>900</v>
      </c>
    </row>
    <row r="68" spans="2:21" ht="12.75" customHeight="1" x14ac:dyDescent="0.35">
      <c r="B68" s="532">
        <v>2016</v>
      </c>
      <c r="C68" s="533"/>
      <c r="D68" s="107" t="s">
        <v>106</v>
      </c>
      <c r="E68" s="107" t="s">
        <v>106</v>
      </c>
      <c r="F68" s="107" t="s">
        <v>106</v>
      </c>
      <c r="G68" s="107" t="s">
        <v>106</v>
      </c>
      <c r="H68" s="107" t="s">
        <v>106</v>
      </c>
      <c r="I68" s="107" t="s">
        <v>106</v>
      </c>
      <c r="J68" s="107" t="s">
        <v>106</v>
      </c>
      <c r="K68" s="107" t="s">
        <v>106</v>
      </c>
      <c r="L68" s="107" t="s">
        <v>106</v>
      </c>
      <c r="M68" s="107" t="s">
        <v>106</v>
      </c>
      <c r="N68" s="107">
        <v>500</v>
      </c>
      <c r="O68" s="107">
        <v>590</v>
      </c>
      <c r="P68" s="107">
        <v>750</v>
      </c>
      <c r="Q68" s="107">
        <v>790</v>
      </c>
      <c r="R68" s="107">
        <v>930</v>
      </c>
      <c r="S68" s="244">
        <v>840</v>
      </c>
    </row>
    <row r="69" spans="2:21" ht="12.75" customHeight="1" x14ac:dyDescent="0.35">
      <c r="B69" s="532">
        <v>2017</v>
      </c>
      <c r="C69" s="533"/>
      <c r="D69" s="107" t="s">
        <v>106</v>
      </c>
      <c r="E69" s="107" t="s">
        <v>106</v>
      </c>
      <c r="F69" s="107" t="s">
        <v>106</v>
      </c>
      <c r="G69" s="107" t="s">
        <v>106</v>
      </c>
      <c r="H69" s="107" t="s">
        <v>106</v>
      </c>
      <c r="I69" s="107" t="s">
        <v>106</v>
      </c>
      <c r="J69" s="107" t="s">
        <v>106</v>
      </c>
      <c r="K69" s="107" t="s">
        <v>106</v>
      </c>
      <c r="L69" s="107" t="s">
        <v>106</v>
      </c>
      <c r="M69" s="107" t="s">
        <v>106</v>
      </c>
      <c r="N69" s="107" t="s">
        <v>106</v>
      </c>
      <c r="O69" s="107">
        <v>480</v>
      </c>
      <c r="P69" s="107">
        <v>630</v>
      </c>
      <c r="Q69" s="107">
        <v>800</v>
      </c>
      <c r="R69" s="107">
        <v>950</v>
      </c>
      <c r="S69" s="244">
        <v>860</v>
      </c>
    </row>
    <row r="70" spans="2:21" ht="12.75" customHeight="1" x14ac:dyDescent="0.35">
      <c r="B70" s="532">
        <v>2018</v>
      </c>
      <c r="C70" s="533"/>
      <c r="D70" s="107" t="s">
        <v>106</v>
      </c>
      <c r="E70" s="107" t="s">
        <v>106</v>
      </c>
      <c r="F70" s="107" t="s">
        <v>106</v>
      </c>
      <c r="G70" s="107" t="s">
        <v>106</v>
      </c>
      <c r="H70" s="107" t="s">
        <v>106</v>
      </c>
      <c r="I70" s="107" t="s">
        <v>106</v>
      </c>
      <c r="J70" s="107" t="s">
        <v>106</v>
      </c>
      <c r="K70" s="107" t="s">
        <v>106</v>
      </c>
      <c r="L70" s="107" t="s">
        <v>106</v>
      </c>
      <c r="M70" s="107" t="s">
        <v>106</v>
      </c>
      <c r="N70" s="107" t="s">
        <v>106</v>
      </c>
      <c r="O70" s="107" t="s">
        <v>106</v>
      </c>
      <c r="P70" s="107">
        <v>530</v>
      </c>
      <c r="Q70" s="107">
        <v>560</v>
      </c>
      <c r="R70" s="107">
        <v>720</v>
      </c>
      <c r="S70" s="244">
        <v>720</v>
      </c>
    </row>
    <row r="71" spans="2:21" ht="12.75" customHeight="1" x14ac:dyDescent="0.35">
      <c r="B71" s="532">
        <v>2019</v>
      </c>
      <c r="C71" s="533"/>
      <c r="D71" s="107" t="s">
        <v>106</v>
      </c>
      <c r="E71" s="107" t="s">
        <v>106</v>
      </c>
      <c r="F71" s="107" t="s">
        <v>106</v>
      </c>
      <c r="G71" s="107" t="s">
        <v>106</v>
      </c>
      <c r="H71" s="107" t="s">
        <v>106</v>
      </c>
      <c r="I71" s="107" t="s">
        <v>106</v>
      </c>
      <c r="J71" s="107" t="s">
        <v>106</v>
      </c>
      <c r="K71" s="107" t="s">
        <v>106</v>
      </c>
      <c r="L71" s="107" t="s">
        <v>106</v>
      </c>
      <c r="M71" s="107" t="s">
        <v>106</v>
      </c>
      <c r="N71" s="107" t="s">
        <v>106</v>
      </c>
      <c r="O71" s="107" t="s">
        <v>106</v>
      </c>
      <c r="P71" s="107" t="s">
        <v>106</v>
      </c>
      <c r="Q71" s="107">
        <v>510</v>
      </c>
      <c r="R71" s="107">
        <v>670</v>
      </c>
      <c r="S71" s="244">
        <v>710</v>
      </c>
    </row>
    <row r="72" spans="2:21" ht="12.75" customHeight="1" x14ac:dyDescent="0.35">
      <c r="B72" s="532">
        <v>2020</v>
      </c>
      <c r="C72" s="533">
        <v>2019</v>
      </c>
      <c r="D72" s="107" t="s">
        <v>106</v>
      </c>
      <c r="E72" s="107" t="s">
        <v>106</v>
      </c>
      <c r="F72" s="107" t="s">
        <v>106</v>
      </c>
      <c r="G72" s="107" t="s">
        <v>106</v>
      </c>
      <c r="H72" s="107" t="s">
        <v>106</v>
      </c>
      <c r="I72" s="107" t="s">
        <v>106</v>
      </c>
      <c r="J72" s="107" t="s">
        <v>106</v>
      </c>
      <c r="K72" s="107" t="s">
        <v>106</v>
      </c>
      <c r="L72" s="107" t="s">
        <v>106</v>
      </c>
      <c r="M72" s="107" t="s">
        <v>106</v>
      </c>
      <c r="N72" s="107" t="s">
        <v>106</v>
      </c>
      <c r="O72" s="107" t="s">
        <v>106</v>
      </c>
      <c r="P72" s="107" t="s">
        <v>106</v>
      </c>
      <c r="Q72" s="107" t="s">
        <v>106</v>
      </c>
      <c r="R72" s="107">
        <v>540</v>
      </c>
      <c r="S72" s="244">
        <v>530</v>
      </c>
    </row>
    <row r="73" spans="2:21" ht="13.5" thickBot="1" x14ac:dyDescent="0.4">
      <c r="B73" s="532">
        <v>2021</v>
      </c>
      <c r="C73" s="533"/>
      <c r="D73" s="107" t="s">
        <v>106</v>
      </c>
      <c r="E73" s="107" t="s">
        <v>106</v>
      </c>
      <c r="F73" s="107" t="s">
        <v>106</v>
      </c>
      <c r="G73" s="107" t="s">
        <v>106</v>
      </c>
      <c r="H73" s="107" t="s">
        <v>106</v>
      </c>
      <c r="I73" s="107" t="s">
        <v>106</v>
      </c>
      <c r="J73" s="107" t="s">
        <v>106</v>
      </c>
      <c r="K73" s="107" t="s">
        <v>106</v>
      </c>
      <c r="L73" s="107" t="s">
        <v>106</v>
      </c>
      <c r="M73" s="107" t="s">
        <v>106</v>
      </c>
      <c r="N73" s="107" t="s">
        <v>106</v>
      </c>
      <c r="O73" s="107" t="s">
        <v>106</v>
      </c>
      <c r="P73" s="107" t="s">
        <v>106</v>
      </c>
      <c r="Q73" s="107" t="s">
        <v>106</v>
      </c>
      <c r="R73" s="107" t="s">
        <v>106</v>
      </c>
      <c r="S73" s="244">
        <v>490</v>
      </c>
    </row>
    <row r="74" spans="2:21" ht="29.25" customHeight="1" thickBot="1" x14ac:dyDescent="0.4">
      <c r="B74" s="534" t="s">
        <v>135</v>
      </c>
      <c r="C74" s="535"/>
      <c r="D74" s="110" t="s">
        <v>73</v>
      </c>
      <c r="E74" s="139" t="s">
        <v>73</v>
      </c>
      <c r="F74" s="139" t="s">
        <v>106</v>
      </c>
      <c r="G74" s="139">
        <v>460</v>
      </c>
      <c r="H74" s="139">
        <v>600</v>
      </c>
      <c r="I74" s="139">
        <v>680</v>
      </c>
      <c r="J74" s="139">
        <v>700</v>
      </c>
      <c r="K74" s="139">
        <v>660</v>
      </c>
      <c r="L74" s="139">
        <v>620</v>
      </c>
      <c r="M74" s="139">
        <v>590</v>
      </c>
      <c r="N74" s="139">
        <v>560</v>
      </c>
      <c r="O74" s="139">
        <v>570</v>
      </c>
      <c r="P74" s="139">
        <v>790</v>
      </c>
      <c r="Q74" s="110">
        <v>810</v>
      </c>
      <c r="R74" s="110">
        <v>870</v>
      </c>
      <c r="S74" s="140">
        <v>780</v>
      </c>
      <c r="U74" s="141"/>
    </row>
    <row r="75" spans="2:21" ht="12.75" customHeight="1" x14ac:dyDescent="0.35">
      <c r="B75" s="221" t="s">
        <v>25</v>
      </c>
      <c r="D75" s="239"/>
      <c r="E75" s="239"/>
      <c r="F75" s="239"/>
      <c r="G75" s="239"/>
      <c r="H75" s="239"/>
      <c r="K75" s="239"/>
      <c r="L75" s="239"/>
      <c r="M75" s="222"/>
      <c r="N75" s="222"/>
      <c r="O75" s="222"/>
      <c r="P75" s="222"/>
      <c r="Q75" s="222"/>
      <c r="R75" s="222"/>
      <c r="S75" s="222" t="s">
        <v>34</v>
      </c>
      <c r="T75" s="239"/>
    </row>
    <row r="76" spans="2:21" ht="12.75" customHeight="1" x14ac:dyDescent="0.35">
      <c r="C76" s="240"/>
    </row>
    <row r="77" spans="2:21" x14ac:dyDescent="0.35">
      <c r="B77" s="396" t="s">
        <v>37</v>
      </c>
      <c r="C77" s="397"/>
      <c r="D77" s="397"/>
      <c r="E77" s="397"/>
      <c r="F77" s="397"/>
      <c r="G77" s="397"/>
      <c r="H77" s="397"/>
      <c r="I77" s="397"/>
      <c r="J77" s="397"/>
      <c r="K77" s="397"/>
      <c r="L77" s="397"/>
      <c r="M77" s="397"/>
      <c r="N77" s="397"/>
      <c r="O77" s="397"/>
      <c r="P77" s="397"/>
      <c r="Q77" s="397"/>
      <c r="R77" s="397"/>
      <c r="S77" s="398"/>
    </row>
    <row r="78" spans="2:21" x14ac:dyDescent="0.35">
      <c r="B78" s="138" t="s">
        <v>83</v>
      </c>
      <c r="C78" s="518" t="str">
        <f>VLOOKUP(B78,Footnotes!B:C,2,FALSE)</f>
        <v>All figures are rounded to the nearest 1 decimal point. All totals are calculated from the raw numbers and then rounded - therefore totals may differ from adding up rounded components.</v>
      </c>
      <c r="D78" s="519"/>
      <c r="E78" s="519"/>
      <c r="F78" s="519"/>
      <c r="G78" s="519"/>
      <c r="H78" s="519"/>
      <c r="I78" s="519"/>
      <c r="J78" s="519"/>
      <c r="K78" s="519"/>
      <c r="L78" s="519"/>
      <c r="M78" s="519"/>
      <c r="N78" s="519"/>
      <c r="O78" s="519"/>
      <c r="P78" s="519"/>
      <c r="Q78" s="519"/>
      <c r="R78" s="519"/>
      <c r="S78" s="520"/>
    </row>
    <row r="79" spans="2:21" x14ac:dyDescent="0.35">
      <c r="B79" s="138" t="s">
        <v>84</v>
      </c>
      <c r="C79" s="518" t="str">
        <f>VLOOKUP(B79,Footnotes!B:C,2,FALSE)</f>
        <v xml:space="preserve">Rounded numbers of less than 0.1 are classed as negligible which is signified with a dash "-". </v>
      </c>
      <c r="D79" s="519"/>
      <c r="E79" s="519"/>
      <c r="F79" s="519"/>
      <c r="G79" s="519"/>
      <c r="H79" s="519"/>
      <c r="I79" s="519"/>
      <c r="J79" s="519"/>
      <c r="K79" s="519"/>
      <c r="L79" s="519"/>
      <c r="M79" s="519"/>
      <c r="N79" s="519"/>
      <c r="O79" s="519"/>
      <c r="P79" s="519"/>
      <c r="Q79" s="519"/>
      <c r="R79" s="519"/>
      <c r="S79" s="520"/>
    </row>
    <row r="80" spans="2:21" x14ac:dyDescent="0.35">
      <c r="B80" s="138" t="s">
        <v>86</v>
      </c>
      <c r="C80" s="518" t="str">
        <f>VLOOKUP(B80,Footnotes!B:C,2,FALSE)</f>
        <v>Averages are rounded to the nearest £10. Average amounts will be suppressed (signified as ".") if the total amount or the number of borrowers is negligible.</v>
      </c>
      <c r="D80" s="519"/>
      <c r="E80" s="519"/>
      <c r="F80" s="519"/>
      <c r="G80" s="519"/>
      <c r="H80" s="519"/>
      <c r="I80" s="519"/>
      <c r="J80" s="519"/>
      <c r="K80" s="519"/>
      <c r="L80" s="519"/>
      <c r="M80" s="519"/>
      <c r="N80" s="519"/>
      <c r="O80" s="519"/>
      <c r="P80" s="519"/>
      <c r="Q80" s="519"/>
      <c r="R80" s="519"/>
      <c r="S80" s="520"/>
    </row>
    <row r="81" spans="2:19" x14ac:dyDescent="0.35">
      <c r="B81" s="21" t="s">
        <v>95</v>
      </c>
      <c r="C81" s="518" t="str">
        <f>VLOOKUP(B81,Footnotes!B:C,2,FALSE)</f>
        <v>Borrowers shown in Table 4B, may also appear in Table 4A if they have also made repayments via HMRC in any of the tax years shown.</v>
      </c>
      <c r="D81" s="519"/>
      <c r="E81" s="519"/>
      <c r="F81" s="519"/>
      <c r="G81" s="519"/>
      <c r="H81" s="519"/>
      <c r="I81" s="519"/>
      <c r="J81" s="519"/>
      <c r="K81" s="519"/>
      <c r="L81" s="519"/>
      <c r="M81" s="519"/>
      <c r="N81" s="519"/>
      <c r="O81" s="519"/>
      <c r="P81" s="519"/>
      <c r="Q81" s="519"/>
      <c r="R81" s="519"/>
      <c r="S81" s="520"/>
    </row>
    <row r="82" spans="2:19" x14ac:dyDescent="0.35">
      <c r="C82" s="245"/>
      <c r="D82" s="245"/>
      <c r="E82" s="245"/>
      <c r="F82" s="245"/>
      <c r="G82" s="245"/>
      <c r="H82" s="245"/>
      <c r="I82" s="245"/>
      <c r="J82" s="245"/>
      <c r="K82" s="245"/>
      <c r="L82" s="245"/>
      <c r="M82" s="245"/>
      <c r="N82" s="245"/>
      <c r="O82" s="245"/>
      <c r="P82" s="245"/>
      <c r="Q82" s="245"/>
      <c r="R82" s="245"/>
      <c r="S82" s="245"/>
    </row>
    <row r="83" spans="2:19" x14ac:dyDescent="0.35">
      <c r="C83" s="245"/>
      <c r="D83" s="245"/>
      <c r="E83" s="245"/>
      <c r="F83" s="245"/>
      <c r="G83" s="245"/>
      <c r="H83" s="245"/>
      <c r="I83" s="245"/>
      <c r="J83" s="245"/>
      <c r="K83" s="245"/>
      <c r="L83" s="245"/>
      <c r="M83" s="245"/>
      <c r="N83" s="245"/>
      <c r="O83" s="245"/>
      <c r="P83" s="245"/>
      <c r="Q83" s="245"/>
      <c r="R83" s="245"/>
      <c r="S83" s="245"/>
    </row>
  </sheetData>
  <mergeCells count="65">
    <mergeCell ref="C81:S81"/>
    <mergeCell ref="B48:C48"/>
    <mergeCell ref="B61:C61"/>
    <mergeCell ref="B72:C72"/>
    <mergeCell ref="B37:C37"/>
    <mergeCell ref="B67:C67"/>
    <mergeCell ref="B55:C56"/>
    <mergeCell ref="D55:S55"/>
    <mergeCell ref="B57:C57"/>
    <mergeCell ref="B58:C58"/>
    <mergeCell ref="B59:C59"/>
    <mergeCell ref="B60:C60"/>
    <mergeCell ref="B62:C62"/>
    <mergeCell ref="B63:C63"/>
    <mergeCell ref="B64:C64"/>
    <mergeCell ref="B65:C65"/>
    <mergeCell ref="B18:C18"/>
    <mergeCell ref="B7:C8"/>
    <mergeCell ref="D7:S7"/>
    <mergeCell ref="B9:C9"/>
    <mergeCell ref="B10:C10"/>
    <mergeCell ref="B11:C11"/>
    <mergeCell ref="B12:C12"/>
    <mergeCell ref="B13:C13"/>
    <mergeCell ref="B14:C14"/>
    <mergeCell ref="B15:C15"/>
    <mergeCell ref="B16:C16"/>
    <mergeCell ref="B17:C17"/>
    <mergeCell ref="B19:C19"/>
    <mergeCell ref="B20:C20"/>
    <mergeCell ref="B21:C21"/>
    <mergeCell ref="B23:C23"/>
    <mergeCell ref="B25:C25"/>
    <mergeCell ref="B26:C26"/>
    <mergeCell ref="B31:C32"/>
    <mergeCell ref="B22:C22"/>
    <mergeCell ref="B24:C24"/>
    <mergeCell ref="D31:S31"/>
    <mergeCell ref="B33:C33"/>
    <mergeCell ref="B34:C34"/>
    <mergeCell ref="B35:C35"/>
    <mergeCell ref="B50:C50"/>
    <mergeCell ref="B38:C38"/>
    <mergeCell ref="B39:C39"/>
    <mergeCell ref="B40:C40"/>
    <mergeCell ref="B41:C41"/>
    <mergeCell ref="B42:C42"/>
    <mergeCell ref="B43:C43"/>
    <mergeCell ref="B44:C44"/>
    <mergeCell ref="B45:C45"/>
    <mergeCell ref="B46:C46"/>
    <mergeCell ref="B47:C47"/>
    <mergeCell ref="B49:C49"/>
    <mergeCell ref="B36:C36"/>
    <mergeCell ref="B66:C66"/>
    <mergeCell ref="B68:C68"/>
    <mergeCell ref="B69:C69"/>
    <mergeCell ref="B70:C70"/>
    <mergeCell ref="C79:S79"/>
    <mergeCell ref="C80:S80"/>
    <mergeCell ref="B71:C71"/>
    <mergeCell ref="B73:C73"/>
    <mergeCell ref="B74:C74"/>
    <mergeCell ref="B77:S77"/>
    <mergeCell ref="C78:S78"/>
  </mergeCells>
  <phoneticPr fontId="12" type="noConversion"/>
  <pageMargins left="0.70866141732283472" right="0.70866141732283472" top="0.74803149606299213" bottom="0.74803149606299213" header="0.31496062992125984" footer="0.31496062992125984"/>
  <pageSetup scale="65" fitToHeight="2" orientation="landscape" r:id="rId1"/>
  <headerFooter alignWithMargins="0"/>
  <rowBreaks count="1" manualBreakCount="1">
    <brk id="52" max="19"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0B35FA-B345-4155-BB7D-DBF3A5A9E196}">
  <sheetPr>
    <tabColor rgb="FF3D6497"/>
  </sheetPr>
  <dimension ref="A1:V90"/>
  <sheetViews>
    <sheetView showGridLines="0" zoomScaleNormal="100" zoomScaleSheetLayoutView="40" workbookViewId="0"/>
  </sheetViews>
  <sheetFormatPr defaultColWidth="9.1796875" defaultRowHeight="13" x14ac:dyDescent="0.35"/>
  <cols>
    <col min="1" max="1" width="1.7265625" style="124" customWidth="1"/>
    <col min="2" max="2" width="5.453125" style="124" customWidth="1"/>
    <col min="3" max="3" width="34.7265625" style="124" customWidth="1"/>
    <col min="4" max="19" width="8.453125" style="124" customWidth="1"/>
    <col min="20" max="20" width="1.54296875" style="124" customWidth="1"/>
    <col min="21" max="16384" width="9.1796875" style="124"/>
  </cols>
  <sheetData>
    <row r="1" spans="1:19" ht="12.75" customHeight="1" x14ac:dyDescent="0.35">
      <c r="B1" s="207" t="s">
        <v>186</v>
      </c>
      <c r="M1" s="208"/>
    </row>
    <row r="2" spans="1:19" ht="12.75" customHeight="1" x14ac:dyDescent="0.35">
      <c r="B2" s="209" t="s">
        <v>26</v>
      </c>
      <c r="C2" s="209"/>
      <c r="D2" s="209"/>
      <c r="E2" s="209"/>
      <c r="F2" s="209"/>
      <c r="G2" s="209"/>
      <c r="H2" s="209"/>
      <c r="I2" s="209"/>
      <c r="J2" s="209"/>
      <c r="M2" s="208"/>
    </row>
    <row r="3" spans="1:19" s="5" customFormat="1" ht="14.5" x14ac:dyDescent="0.35">
      <c r="B3" s="210" t="s">
        <v>104</v>
      </c>
      <c r="D3" s="193"/>
      <c r="E3" s="193"/>
      <c r="F3" s="193"/>
      <c r="G3" s="193"/>
      <c r="H3" s="193"/>
      <c r="I3" s="193"/>
      <c r="J3" s="193"/>
      <c r="K3" s="193"/>
      <c r="L3" s="193"/>
      <c r="M3" s="193"/>
      <c r="N3" s="193"/>
      <c r="S3" s="6"/>
    </row>
    <row r="4" spans="1:19" ht="12.75" customHeight="1" x14ac:dyDescent="0.35">
      <c r="C4" s="211"/>
      <c r="M4" s="212"/>
    </row>
    <row r="5" spans="1:19" ht="12.75" customHeight="1" x14ac:dyDescent="0.35">
      <c r="B5" s="213" t="s">
        <v>196</v>
      </c>
      <c r="D5" s="213"/>
      <c r="E5" s="213"/>
      <c r="F5" s="213"/>
      <c r="G5" s="213"/>
      <c r="H5" s="213"/>
      <c r="M5" s="214"/>
    </row>
    <row r="6" spans="1:19" ht="6.75" customHeight="1" thickBot="1" x14ac:dyDescent="0.4">
      <c r="C6" s="215"/>
    </row>
    <row r="7" spans="1:19" ht="12.75" customHeight="1" x14ac:dyDescent="0.35">
      <c r="B7" s="538" t="s">
        <v>172</v>
      </c>
      <c r="C7" s="539"/>
      <c r="D7" s="526" t="s">
        <v>170</v>
      </c>
      <c r="E7" s="526"/>
      <c r="F7" s="526"/>
      <c r="G7" s="526"/>
      <c r="H7" s="526"/>
      <c r="I7" s="526"/>
      <c r="J7" s="526"/>
      <c r="K7" s="526"/>
      <c r="L7" s="526"/>
      <c r="M7" s="526"/>
      <c r="N7" s="526"/>
      <c r="O7" s="526"/>
      <c r="P7" s="526"/>
      <c r="Q7" s="526"/>
      <c r="R7" s="526"/>
      <c r="S7" s="527"/>
    </row>
    <row r="8" spans="1:19" ht="22.5" customHeight="1" x14ac:dyDescent="0.35">
      <c r="B8" s="540"/>
      <c r="C8" s="541"/>
      <c r="D8" s="144" t="s">
        <v>27</v>
      </c>
      <c r="E8" s="144" t="s">
        <v>28</v>
      </c>
      <c r="F8" s="144" t="s">
        <v>29</v>
      </c>
      <c r="G8" s="144" t="s">
        <v>30</v>
      </c>
      <c r="H8" s="144" t="s">
        <v>31</v>
      </c>
      <c r="I8" s="144" t="s">
        <v>32</v>
      </c>
      <c r="J8" s="145" t="s">
        <v>33</v>
      </c>
      <c r="K8" s="145" t="s">
        <v>0</v>
      </c>
      <c r="L8" s="145" t="s">
        <v>1</v>
      </c>
      <c r="M8" s="145" t="s">
        <v>2</v>
      </c>
      <c r="N8" s="145" t="s">
        <v>3</v>
      </c>
      <c r="O8" s="145" t="s">
        <v>4</v>
      </c>
      <c r="P8" s="145" t="s">
        <v>5</v>
      </c>
      <c r="Q8" s="145" t="s">
        <v>6</v>
      </c>
      <c r="R8" s="145" t="s">
        <v>72</v>
      </c>
      <c r="S8" s="146" t="s">
        <v>103</v>
      </c>
    </row>
    <row r="9" spans="1:19" ht="12.75" customHeight="1" x14ac:dyDescent="0.35">
      <c r="B9" s="536" t="s">
        <v>157</v>
      </c>
      <c r="C9" s="537"/>
      <c r="D9" s="112"/>
      <c r="E9" s="112"/>
      <c r="F9" s="113"/>
      <c r="G9" s="113"/>
      <c r="H9" s="114"/>
      <c r="I9" s="113"/>
      <c r="J9" s="115"/>
      <c r="K9" s="115"/>
      <c r="L9" s="115"/>
      <c r="M9" s="115"/>
      <c r="N9" s="116"/>
      <c r="O9" s="116"/>
      <c r="P9" s="116"/>
      <c r="Q9" s="116"/>
      <c r="R9" s="116"/>
      <c r="S9" s="117"/>
    </row>
    <row r="10" spans="1:19" ht="12.75" customHeight="1" x14ac:dyDescent="0.35">
      <c r="A10" s="216"/>
      <c r="B10" s="532">
        <v>2006</v>
      </c>
      <c r="C10" s="533"/>
      <c r="D10" s="217">
        <v>0.95099999999999996</v>
      </c>
      <c r="E10" s="217">
        <v>0.70599999999999996</v>
      </c>
      <c r="F10" s="217">
        <v>0.873</v>
      </c>
      <c r="G10" s="217">
        <v>0.80400000000000005</v>
      </c>
      <c r="H10" s="217">
        <v>0.83399999999999996</v>
      </c>
      <c r="I10" s="217">
        <v>0.78800000000000003</v>
      </c>
      <c r="J10" s="217">
        <v>0.82599999999999996</v>
      </c>
      <c r="K10" s="217">
        <v>0.83699999999999997</v>
      </c>
      <c r="L10" s="217">
        <v>0.84699999999999998</v>
      </c>
      <c r="M10" s="217">
        <v>0.82899999999999996</v>
      </c>
      <c r="N10" s="217">
        <v>0.73099999999999998</v>
      </c>
      <c r="O10" s="217">
        <v>0.77100000000000002</v>
      </c>
      <c r="P10" s="217">
        <v>0.53100000000000003</v>
      </c>
      <c r="Q10" s="217">
        <v>0.46</v>
      </c>
      <c r="R10" s="217">
        <v>0.40899999999999997</v>
      </c>
      <c r="S10" s="57">
        <v>0.35199999999999998</v>
      </c>
    </row>
    <row r="11" spans="1:19" ht="12.75" customHeight="1" x14ac:dyDescent="0.35">
      <c r="A11" s="216"/>
      <c r="B11" s="532">
        <v>2007</v>
      </c>
      <c r="C11" s="533"/>
      <c r="D11" s="218">
        <v>0.68200000000000005</v>
      </c>
      <c r="E11" s="217">
        <v>0.74399999999999999</v>
      </c>
      <c r="F11" s="217">
        <v>0.67900000000000005</v>
      </c>
      <c r="G11" s="217">
        <v>0.70899999999999996</v>
      </c>
      <c r="H11" s="217">
        <v>0.754</v>
      </c>
      <c r="I11" s="217">
        <v>0.71299999999999997</v>
      </c>
      <c r="J11" s="217">
        <v>0.79</v>
      </c>
      <c r="K11" s="217">
        <v>0.77700000000000002</v>
      </c>
      <c r="L11" s="217">
        <v>0.79400000000000004</v>
      </c>
      <c r="M11" s="217">
        <v>0.79100000000000004</v>
      </c>
      <c r="N11" s="217">
        <v>0.73299999999999998</v>
      </c>
      <c r="O11" s="217">
        <v>0.76800000000000002</v>
      </c>
      <c r="P11" s="217">
        <v>0.55300000000000005</v>
      </c>
      <c r="Q11" s="217">
        <v>0.47199999999999998</v>
      </c>
      <c r="R11" s="217">
        <v>0.39600000000000002</v>
      </c>
      <c r="S11" s="57">
        <v>0.34899999999999998</v>
      </c>
    </row>
    <row r="12" spans="1:19" ht="12.75" customHeight="1" x14ac:dyDescent="0.35">
      <c r="A12" s="216"/>
      <c r="B12" s="532">
        <v>2008</v>
      </c>
      <c r="C12" s="533"/>
      <c r="D12" s="218">
        <v>0.23</v>
      </c>
      <c r="E12" s="218">
        <v>0.60499999999999998</v>
      </c>
      <c r="F12" s="217">
        <v>0.94199999999999995</v>
      </c>
      <c r="G12" s="217">
        <v>0.63100000000000001</v>
      </c>
      <c r="H12" s="217">
        <v>0.69799999999999995</v>
      </c>
      <c r="I12" s="217">
        <v>0.61199999999999999</v>
      </c>
      <c r="J12" s="217">
        <v>0.64300000000000002</v>
      </c>
      <c r="K12" s="217">
        <v>0.64200000000000002</v>
      </c>
      <c r="L12" s="217">
        <v>0.67100000000000004</v>
      </c>
      <c r="M12" s="217">
        <v>0.70499999999999996</v>
      </c>
      <c r="N12" s="217">
        <v>0.66400000000000003</v>
      </c>
      <c r="O12" s="217">
        <v>0.70699999999999996</v>
      </c>
      <c r="P12" s="217">
        <v>0.48399999999999999</v>
      </c>
      <c r="Q12" s="217">
        <v>0.45100000000000001</v>
      </c>
      <c r="R12" s="217">
        <v>0.41899999999999998</v>
      </c>
      <c r="S12" s="57">
        <v>0.33400000000000002</v>
      </c>
    </row>
    <row r="13" spans="1:19" ht="12.75" customHeight="1" x14ac:dyDescent="0.35">
      <c r="A13" s="216"/>
      <c r="B13" s="532">
        <v>2009</v>
      </c>
      <c r="C13" s="533"/>
      <c r="D13" s="218">
        <v>0.11</v>
      </c>
      <c r="E13" s="218">
        <v>0.19500000000000001</v>
      </c>
      <c r="F13" s="218">
        <v>0.82799999999999996</v>
      </c>
      <c r="G13" s="217">
        <v>0.66800000000000004</v>
      </c>
      <c r="H13" s="217">
        <v>0.54600000000000004</v>
      </c>
      <c r="I13" s="217">
        <v>0.52700000000000002</v>
      </c>
      <c r="J13" s="217">
        <v>0.55300000000000005</v>
      </c>
      <c r="K13" s="217">
        <v>0.58399999999999996</v>
      </c>
      <c r="L13" s="217">
        <v>0.67700000000000005</v>
      </c>
      <c r="M13" s="217">
        <v>0.63200000000000001</v>
      </c>
      <c r="N13" s="217">
        <v>0.63700000000000001</v>
      </c>
      <c r="O13" s="217">
        <v>0.68100000000000005</v>
      </c>
      <c r="P13" s="217">
        <v>0.496</v>
      </c>
      <c r="Q13" s="217">
        <v>0.45</v>
      </c>
      <c r="R13" s="217">
        <v>0.39</v>
      </c>
      <c r="S13" s="57">
        <v>0.33500000000000002</v>
      </c>
    </row>
    <row r="14" spans="1:19" ht="12.75" customHeight="1" x14ac:dyDescent="0.35">
      <c r="A14" s="216"/>
      <c r="B14" s="532">
        <v>2010</v>
      </c>
      <c r="C14" s="533"/>
      <c r="D14" s="218">
        <v>0.115</v>
      </c>
      <c r="E14" s="218">
        <v>0.14899999999999999</v>
      </c>
      <c r="F14" s="218">
        <v>0.26200000000000001</v>
      </c>
      <c r="G14" s="218">
        <v>0.45700000000000002</v>
      </c>
      <c r="H14" s="217">
        <v>0.59899999999999998</v>
      </c>
      <c r="I14" s="217">
        <v>0.47799999999999998</v>
      </c>
      <c r="J14" s="217">
        <v>0.5</v>
      </c>
      <c r="K14" s="217">
        <v>0.55000000000000004</v>
      </c>
      <c r="L14" s="217">
        <v>0.628</v>
      </c>
      <c r="M14" s="217">
        <v>0.69299999999999995</v>
      </c>
      <c r="N14" s="217">
        <v>0.70599999999999996</v>
      </c>
      <c r="O14" s="217">
        <v>0.73199999999999998</v>
      </c>
      <c r="P14" s="217">
        <v>0.52</v>
      </c>
      <c r="Q14" s="217">
        <v>0.496</v>
      </c>
      <c r="R14" s="217">
        <v>0.45900000000000002</v>
      </c>
      <c r="S14" s="57">
        <v>0.41499999999999998</v>
      </c>
    </row>
    <row r="15" spans="1:19" ht="12.75" customHeight="1" x14ac:dyDescent="0.35">
      <c r="A15" s="216"/>
      <c r="B15" s="532">
        <v>2011</v>
      </c>
      <c r="C15" s="533"/>
      <c r="D15" s="218">
        <v>6.6000000000000003E-2</v>
      </c>
      <c r="E15" s="218">
        <v>0.112</v>
      </c>
      <c r="F15" s="218">
        <v>0.17299999999999999</v>
      </c>
      <c r="G15" s="218">
        <v>0.17799999999999999</v>
      </c>
      <c r="H15" s="218">
        <v>0.45500000000000002</v>
      </c>
      <c r="I15" s="217">
        <v>0.56399999999999995</v>
      </c>
      <c r="J15" s="217">
        <v>0.499</v>
      </c>
      <c r="K15" s="217">
        <v>0.54200000000000004</v>
      </c>
      <c r="L15" s="217">
        <v>0.65600000000000003</v>
      </c>
      <c r="M15" s="217">
        <v>0.67800000000000005</v>
      </c>
      <c r="N15" s="217">
        <v>0.72699999999999998</v>
      </c>
      <c r="O15" s="217">
        <v>0.77800000000000002</v>
      </c>
      <c r="P15" s="217">
        <v>0.60799999999999998</v>
      </c>
      <c r="Q15" s="217">
        <v>0.55700000000000005</v>
      </c>
      <c r="R15" s="217">
        <v>0.50600000000000001</v>
      </c>
      <c r="S15" s="57">
        <v>0.45400000000000001</v>
      </c>
    </row>
    <row r="16" spans="1:19" ht="12.75" customHeight="1" x14ac:dyDescent="0.35">
      <c r="A16" s="216"/>
      <c r="B16" s="532">
        <v>2012</v>
      </c>
      <c r="C16" s="533"/>
      <c r="D16" s="218" t="s">
        <v>73</v>
      </c>
      <c r="E16" s="218">
        <v>6.3E-2</v>
      </c>
      <c r="F16" s="218">
        <v>0.14899999999999999</v>
      </c>
      <c r="G16" s="218">
        <v>0.15</v>
      </c>
      <c r="H16" s="218">
        <v>0.17299999999999999</v>
      </c>
      <c r="I16" s="218">
        <v>0.38500000000000001</v>
      </c>
      <c r="J16" s="217">
        <v>0.49199999999999999</v>
      </c>
      <c r="K16" s="217">
        <v>0.49399999999999999</v>
      </c>
      <c r="L16" s="217">
        <v>0.57699999999999996</v>
      </c>
      <c r="M16" s="217">
        <v>0.60499999999999998</v>
      </c>
      <c r="N16" s="217">
        <v>0.57999999999999996</v>
      </c>
      <c r="O16" s="217">
        <v>0.63500000000000001</v>
      </c>
      <c r="P16" s="217">
        <v>0.52</v>
      </c>
      <c r="Q16" s="217">
        <v>0.52300000000000002</v>
      </c>
      <c r="R16" s="217">
        <v>0.49199999999999999</v>
      </c>
      <c r="S16" s="57">
        <v>0.41599999999999998</v>
      </c>
    </row>
    <row r="17" spans="1:22" ht="12.75" customHeight="1" x14ac:dyDescent="0.35">
      <c r="A17" s="216"/>
      <c r="B17" s="532">
        <v>2013</v>
      </c>
      <c r="C17" s="533"/>
      <c r="D17" s="218" t="s">
        <v>73</v>
      </c>
      <c r="E17" s="218" t="s">
        <v>73</v>
      </c>
      <c r="F17" s="218">
        <v>7.4999999999999997E-2</v>
      </c>
      <c r="G17" s="218">
        <v>8.5999999999999993E-2</v>
      </c>
      <c r="H17" s="218">
        <v>0.08</v>
      </c>
      <c r="I17" s="218">
        <v>0.13300000000000001</v>
      </c>
      <c r="J17" s="218">
        <v>0.27200000000000002</v>
      </c>
      <c r="K17" s="217">
        <v>0.52900000000000003</v>
      </c>
      <c r="L17" s="217">
        <v>0.52400000000000002</v>
      </c>
      <c r="M17" s="217">
        <v>0.57399999999999995</v>
      </c>
      <c r="N17" s="217">
        <v>0.58299999999999996</v>
      </c>
      <c r="O17" s="217">
        <v>0.68100000000000005</v>
      </c>
      <c r="P17" s="217">
        <v>0.54700000000000004</v>
      </c>
      <c r="Q17" s="217">
        <v>0.51900000000000002</v>
      </c>
      <c r="R17" s="217">
        <v>0.55900000000000005</v>
      </c>
      <c r="S17" s="57">
        <v>0.501</v>
      </c>
    </row>
    <row r="18" spans="1:22" ht="12.75" customHeight="1" x14ac:dyDescent="0.35">
      <c r="A18" s="216"/>
      <c r="B18" s="532">
        <v>2014</v>
      </c>
      <c r="C18" s="533"/>
      <c r="D18" s="218" t="s">
        <v>73</v>
      </c>
      <c r="E18" s="218" t="s">
        <v>73</v>
      </c>
      <c r="F18" s="218" t="s">
        <v>73</v>
      </c>
      <c r="G18" s="218" t="s">
        <v>73</v>
      </c>
      <c r="H18" s="218">
        <v>5.1999999999999998E-2</v>
      </c>
      <c r="I18" s="218">
        <v>7.6999999999999999E-2</v>
      </c>
      <c r="J18" s="218">
        <v>0.104</v>
      </c>
      <c r="K18" s="218">
        <v>0.33500000000000002</v>
      </c>
      <c r="L18" s="217">
        <v>0.61299999999999999</v>
      </c>
      <c r="M18" s="217">
        <v>0.63</v>
      </c>
      <c r="N18" s="217">
        <v>0.61299999999999999</v>
      </c>
      <c r="O18" s="217">
        <v>0.751</v>
      </c>
      <c r="P18" s="217">
        <v>0.67500000000000004</v>
      </c>
      <c r="Q18" s="217">
        <v>0.71199999999999997</v>
      </c>
      <c r="R18" s="217">
        <v>0.64</v>
      </c>
      <c r="S18" s="57">
        <v>0.57599999999999996</v>
      </c>
    </row>
    <row r="19" spans="1:22" ht="12.75" customHeight="1" x14ac:dyDescent="0.35">
      <c r="A19" s="216"/>
      <c r="B19" s="532">
        <v>2015</v>
      </c>
      <c r="C19" s="533"/>
      <c r="D19" s="218" t="s">
        <v>73</v>
      </c>
      <c r="E19" s="218" t="s">
        <v>73</v>
      </c>
      <c r="F19" s="218" t="s">
        <v>73</v>
      </c>
      <c r="G19" s="218" t="s">
        <v>73</v>
      </c>
      <c r="H19" s="218" t="s">
        <v>73</v>
      </c>
      <c r="I19" s="218" t="s">
        <v>73</v>
      </c>
      <c r="J19" s="218">
        <v>5.8000000000000003E-2</v>
      </c>
      <c r="K19" s="218">
        <v>0.19500000000000001</v>
      </c>
      <c r="L19" s="218">
        <v>0.26400000000000001</v>
      </c>
      <c r="M19" s="217">
        <v>0.46700000000000003</v>
      </c>
      <c r="N19" s="217">
        <v>0.49</v>
      </c>
      <c r="O19" s="217">
        <v>0.59299999999999997</v>
      </c>
      <c r="P19" s="217">
        <v>0.59599999999999997</v>
      </c>
      <c r="Q19" s="217">
        <v>0.67100000000000004</v>
      </c>
      <c r="R19" s="217">
        <v>0.69499999999999995</v>
      </c>
      <c r="S19" s="57">
        <v>0.60799999999999998</v>
      </c>
      <c r="V19" s="3"/>
    </row>
    <row r="20" spans="1:22" ht="12.75" customHeight="1" x14ac:dyDescent="0.35">
      <c r="A20" s="216"/>
      <c r="B20" s="532">
        <v>2016</v>
      </c>
      <c r="C20" s="533"/>
      <c r="D20" s="218" t="s">
        <v>73</v>
      </c>
      <c r="E20" s="218" t="s">
        <v>73</v>
      </c>
      <c r="F20" s="218" t="s">
        <v>73</v>
      </c>
      <c r="G20" s="218" t="s">
        <v>73</v>
      </c>
      <c r="H20" s="218" t="s">
        <v>73</v>
      </c>
      <c r="I20" s="218">
        <v>6.6000000000000003E-2</v>
      </c>
      <c r="J20" s="218" t="s">
        <v>73</v>
      </c>
      <c r="K20" s="218">
        <v>0.11799999999999999</v>
      </c>
      <c r="L20" s="218">
        <v>0.14799999999999999</v>
      </c>
      <c r="M20" s="218">
        <v>0.28100000000000003</v>
      </c>
      <c r="N20" s="217">
        <v>0.46200000000000002</v>
      </c>
      <c r="O20" s="217">
        <v>0.49399999999999999</v>
      </c>
      <c r="P20" s="217">
        <v>0.54600000000000004</v>
      </c>
      <c r="Q20" s="217">
        <v>0.65900000000000003</v>
      </c>
      <c r="R20" s="217">
        <v>0.72599999999999998</v>
      </c>
      <c r="S20" s="57">
        <v>0.67600000000000005</v>
      </c>
      <c r="V20" s="3"/>
    </row>
    <row r="21" spans="1:22" ht="12.75" customHeight="1" x14ac:dyDescent="0.35">
      <c r="A21" s="216"/>
      <c r="B21" s="532">
        <v>2017</v>
      </c>
      <c r="C21" s="533"/>
      <c r="D21" s="218" t="s">
        <v>73</v>
      </c>
      <c r="E21" s="218" t="s">
        <v>73</v>
      </c>
      <c r="F21" s="218" t="s">
        <v>73</v>
      </c>
      <c r="G21" s="218" t="s">
        <v>73</v>
      </c>
      <c r="H21" s="218" t="s">
        <v>73</v>
      </c>
      <c r="I21" s="218" t="s">
        <v>73</v>
      </c>
      <c r="J21" s="218" t="s">
        <v>73</v>
      </c>
      <c r="K21" s="218">
        <v>7.8E-2</v>
      </c>
      <c r="L21" s="218">
        <v>8.3000000000000004E-2</v>
      </c>
      <c r="M21" s="218">
        <v>0.16</v>
      </c>
      <c r="N21" s="218">
        <v>0.29699999999999999</v>
      </c>
      <c r="O21" s="59">
        <v>0.47199999999999998</v>
      </c>
      <c r="P21" s="59">
        <v>0.46800000000000003</v>
      </c>
      <c r="Q21" s="59">
        <v>0.628</v>
      </c>
      <c r="R21" s="59">
        <v>0.58599999999999997</v>
      </c>
      <c r="S21" s="57">
        <v>0.63500000000000001</v>
      </c>
      <c r="V21" s="3"/>
    </row>
    <row r="22" spans="1:22" ht="12.75" customHeight="1" x14ac:dyDescent="0.35">
      <c r="A22" s="216"/>
      <c r="B22" s="532">
        <v>2018</v>
      </c>
      <c r="C22" s="533"/>
      <c r="D22" s="218" t="s">
        <v>73</v>
      </c>
      <c r="E22" s="218" t="s">
        <v>73</v>
      </c>
      <c r="F22" s="218" t="s">
        <v>73</v>
      </c>
      <c r="G22" s="218" t="s">
        <v>73</v>
      </c>
      <c r="H22" s="218" t="s">
        <v>73</v>
      </c>
      <c r="I22" s="218" t="s">
        <v>73</v>
      </c>
      <c r="J22" s="218" t="s">
        <v>73</v>
      </c>
      <c r="K22" s="218">
        <v>0.08</v>
      </c>
      <c r="L22" s="218">
        <v>6.7000000000000004E-2</v>
      </c>
      <c r="M22" s="218">
        <v>0.104</v>
      </c>
      <c r="N22" s="218">
        <v>0.151</v>
      </c>
      <c r="O22" s="218">
        <v>0.34</v>
      </c>
      <c r="P22" s="59">
        <v>0.42599999999999999</v>
      </c>
      <c r="Q22" s="59">
        <v>0.52200000000000002</v>
      </c>
      <c r="R22" s="59">
        <v>0.54800000000000004</v>
      </c>
      <c r="S22" s="57">
        <v>0.53800000000000003</v>
      </c>
      <c r="V22" s="3"/>
    </row>
    <row r="23" spans="1:22" ht="12.75" customHeight="1" x14ac:dyDescent="0.35">
      <c r="A23" s="216"/>
      <c r="B23" s="532">
        <v>2019</v>
      </c>
      <c r="C23" s="533"/>
      <c r="D23" s="218" t="s">
        <v>73</v>
      </c>
      <c r="E23" s="218" t="s">
        <v>73</v>
      </c>
      <c r="F23" s="218" t="s">
        <v>73</v>
      </c>
      <c r="G23" s="218" t="s">
        <v>73</v>
      </c>
      <c r="H23" s="218" t="s">
        <v>73</v>
      </c>
      <c r="I23" s="218" t="s">
        <v>73</v>
      </c>
      <c r="J23" s="218" t="s">
        <v>73</v>
      </c>
      <c r="K23" s="218" t="s">
        <v>73</v>
      </c>
      <c r="L23" s="218">
        <v>5.0999999999999997E-2</v>
      </c>
      <c r="M23" s="218">
        <v>7.1999999999999995E-2</v>
      </c>
      <c r="N23" s="218">
        <v>9.2999999999999999E-2</v>
      </c>
      <c r="O23" s="218">
        <v>0.16500000000000001</v>
      </c>
      <c r="P23" s="218">
        <v>0.32</v>
      </c>
      <c r="Q23" s="219">
        <v>0.52100000000000002</v>
      </c>
      <c r="R23" s="219">
        <v>0.46400000000000002</v>
      </c>
      <c r="S23" s="57">
        <v>0.442</v>
      </c>
      <c r="V23" s="3"/>
    </row>
    <row r="24" spans="1:22" ht="12.75" customHeight="1" x14ac:dyDescent="0.35">
      <c r="A24" s="216"/>
      <c r="B24" s="532">
        <v>2020</v>
      </c>
      <c r="C24" s="533"/>
      <c r="D24" s="218" t="s">
        <v>73</v>
      </c>
      <c r="E24" s="218" t="s">
        <v>73</v>
      </c>
      <c r="F24" s="218" t="s">
        <v>73</v>
      </c>
      <c r="G24" s="218" t="s">
        <v>73</v>
      </c>
      <c r="H24" s="218" t="s">
        <v>73</v>
      </c>
      <c r="I24" s="218" t="s">
        <v>73</v>
      </c>
      <c r="J24" s="218" t="s">
        <v>73</v>
      </c>
      <c r="K24" s="218" t="s">
        <v>73</v>
      </c>
      <c r="L24" s="218" t="s">
        <v>73</v>
      </c>
      <c r="M24" s="218">
        <v>7.5999999999999998E-2</v>
      </c>
      <c r="N24" s="218">
        <v>7.6999999999999999E-2</v>
      </c>
      <c r="O24" s="218">
        <v>0.108</v>
      </c>
      <c r="P24" s="218">
        <v>0.14000000000000001</v>
      </c>
      <c r="Q24" s="218">
        <v>0.40100000000000002</v>
      </c>
      <c r="R24" s="219">
        <v>0.49099999999999999</v>
      </c>
      <c r="S24" s="57">
        <v>0.52300000000000002</v>
      </c>
      <c r="V24" s="3"/>
    </row>
    <row r="25" spans="1:22" ht="12.75" customHeight="1" x14ac:dyDescent="0.35">
      <c r="A25" s="216"/>
      <c r="B25" s="532">
        <v>2021</v>
      </c>
      <c r="C25" s="533">
        <v>2020</v>
      </c>
      <c r="D25" s="218" t="s">
        <v>73</v>
      </c>
      <c r="E25" s="218" t="s">
        <v>73</v>
      </c>
      <c r="F25" s="218" t="s">
        <v>73</v>
      </c>
      <c r="G25" s="218" t="s">
        <v>73</v>
      </c>
      <c r="H25" s="218" t="s">
        <v>73</v>
      </c>
      <c r="I25" s="218" t="s">
        <v>73</v>
      </c>
      <c r="J25" s="218" t="s">
        <v>73</v>
      </c>
      <c r="K25" s="218" t="s">
        <v>73</v>
      </c>
      <c r="L25" s="218" t="s">
        <v>73</v>
      </c>
      <c r="M25" s="218" t="s">
        <v>73</v>
      </c>
      <c r="N25" s="218">
        <v>6.4000000000000001E-2</v>
      </c>
      <c r="O25" s="218">
        <v>6.2E-2</v>
      </c>
      <c r="P25" s="218">
        <v>7.4999999999999997E-2</v>
      </c>
      <c r="Q25" s="218">
        <v>0.11899999999999999</v>
      </c>
      <c r="R25" s="218">
        <v>0.33900000000000002</v>
      </c>
      <c r="S25" s="57">
        <v>0.38400000000000001</v>
      </c>
      <c r="V25" s="3"/>
    </row>
    <row r="26" spans="1:22" ht="12.75" customHeight="1" thickBot="1" x14ac:dyDescent="0.4">
      <c r="A26" s="216"/>
      <c r="B26" s="532" t="s">
        <v>216</v>
      </c>
      <c r="C26" s="533"/>
      <c r="D26" s="218" t="s">
        <v>73</v>
      </c>
      <c r="E26" s="218" t="s">
        <v>73</v>
      </c>
      <c r="F26" s="218" t="s">
        <v>73</v>
      </c>
      <c r="G26" s="218" t="s">
        <v>73</v>
      </c>
      <c r="H26" s="218" t="s">
        <v>73</v>
      </c>
      <c r="I26" s="218" t="s">
        <v>73</v>
      </c>
      <c r="J26" s="218" t="s">
        <v>73</v>
      </c>
      <c r="K26" s="218" t="s">
        <v>73</v>
      </c>
      <c r="L26" s="218" t="s">
        <v>73</v>
      </c>
      <c r="M26" s="218" t="s">
        <v>73</v>
      </c>
      <c r="N26" s="218" t="s">
        <v>73</v>
      </c>
      <c r="O26" s="218">
        <v>0.09</v>
      </c>
      <c r="P26" s="218">
        <v>0.11899999999999999</v>
      </c>
      <c r="Q26" s="218">
        <v>0.182</v>
      </c>
      <c r="R26" s="218">
        <v>0.37</v>
      </c>
      <c r="S26" s="220">
        <v>0.54100000000000004</v>
      </c>
      <c r="V26" s="3"/>
    </row>
    <row r="27" spans="1:22" ht="27.75" customHeight="1" thickBot="1" x14ac:dyDescent="0.4">
      <c r="A27" s="216"/>
      <c r="B27" s="547" t="s">
        <v>64</v>
      </c>
      <c r="C27" s="548"/>
      <c r="D27" s="65">
        <v>1.2370000000000001</v>
      </c>
      <c r="E27" s="15">
        <v>1.1599999999999999</v>
      </c>
      <c r="F27" s="15">
        <v>1.528</v>
      </c>
      <c r="G27" s="15">
        <v>0.93200000000000005</v>
      </c>
      <c r="H27" s="15">
        <v>0.81799999999999995</v>
      </c>
      <c r="I27" s="65">
        <v>0.72899999999999998</v>
      </c>
      <c r="J27" s="65">
        <v>0.54300000000000004</v>
      </c>
      <c r="K27" s="15">
        <v>0.84</v>
      </c>
      <c r="L27" s="15">
        <v>0.65500000000000003</v>
      </c>
      <c r="M27" s="15">
        <v>0.73</v>
      </c>
      <c r="N27" s="15">
        <v>0.70199999999999996</v>
      </c>
      <c r="O27" s="15">
        <v>0.76500000000000001</v>
      </c>
      <c r="P27" s="15">
        <v>0.65400000000000003</v>
      </c>
      <c r="Q27" s="65">
        <v>0.70199999999999996</v>
      </c>
      <c r="R27" s="65">
        <v>0.70899999999999996</v>
      </c>
      <c r="S27" s="63">
        <v>0.54100000000000004</v>
      </c>
      <c r="V27" s="3"/>
    </row>
    <row r="28" spans="1:22" ht="27.75" customHeight="1" thickBot="1" x14ac:dyDescent="0.4">
      <c r="B28" s="545" t="s">
        <v>217</v>
      </c>
      <c r="C28" s="546"/>
      <c r="D28" s="125">
        <v>4.9969999999999999</v>
      </c>
      <c r="E28" s="125">
        <v>5.2480000000000002</v>
      </c>
      <c r="F28" s="125">
        <v>7.2229999999999999</v>
      </c>
      <c r="G28" s="125">
        <v>6.6779999999999999</v>
      </c>
      <c r="H28" s="125">
        <v>7.17</v>
      </c>
      <c r="I28" s="125">
        <v>7.15</v>
      </c>
      <c r="J28" s="125">
        <v>7.6429999999999998</v>
      </c>
      <c r="K28" s="125">
        <v>8.6289999999999996</v>
      </c>
      <c r="L28" s="125">
        <v>9.4719999999999995</v>
      </c>
      <c r="M28" s="125">
        <v>10.141999999999999</v>
      </c>
      <c r="N28" s="125">
        <v>10.166</v>
      </c>
      <c r="O28" s="125">
        <v>11.331</v>
      </c>
      <c r="P28" s="125">
        <v>9.4969999999999999</v>
      </c>
      <c r="Q28" s="125">
        <v>9.9920000000000009</v>
      </c>
      <c r="R28" s="125">
        <v>9.9250000000000007</v>
      </c>
      <c r="S28" s="126">
        <v>9.3209999999999997</v>
      </c>
      <c r="V28" s="3"/>
    </row>
    <row r="29" spans="1:22" ht="12.75" customHeight="1" x14ac:dyDescent="0.35">
      <c r="A29" s="216"/>
      <c r="B29" s="221" t="s">
        <v>25</v>
      </c>
      <c r="M29" s="222"/>
      <c r="N29" s="222"/>
      <c r="O29" s="222"/>
      <c r="P29" s="222"/>
      <c r="Q29" s="222"/>
      <c r="R29" s="222"/>
      <c r="S29" s="222" t="s">
        <v>34</v>
      </c>
      <c r="V29" s="3"/>
    </row>
    <row r="30" spans="1:22" ht="12.75" customHeight="1" x14ac:dyDescent="0.35">
      <c r="A30" s="216"/>
      <c r="B30" s="216"/>
      <c r="V30" s="3"/>
    </row>
    <row r="31" spans="1:22" ht="12.75" customHeight="1" x14ac:dyDescent="0.35">
      <c r="A31" s="216"/>
      <c r="B31" s="223" t="s">
        <v>197</v>
      </c>
      <c r="V31" s="3"/>
    </row>
    <row r="32" spans="1:22" ht="6.75" customHeight="1" thickBot="1" x14ac:dyDescent="0.4">
      <c r="C32" s="215"/>
      <c r="V32" s="3"/>
    </row>
    <row r="33" spans="1:22" ht="12.75" customHeight="1" x14ac:dyDescent="0.35">
      <c r="A33" s="216"/>
      <c r="B33" s="538" t="s">
        <v>172</v>
      </c>
      <c r="C33" s="539"/>
      <c r="D33" s="526" t="s">
        <v>136</v>
      </c>
      <c r="E33" s="526"/>
      <c r="F33" s="526"/>
      <c r="G33" s="526"/>
      <c r="H33" s="526"/>
      <c r="I33" s="526"/>
      <c r="J33" s="526"/>
      <c r="K33" s="526"/>
      <c r="L33" s="526"/>
      <c r="M33" s="526"/>
      <c r="N33" s="526"/>
      <c r="O33" s="526"/>
      <c r="P33" s="526"/>
      <c r="Q33" s="526"/>
      <c r="R33" s="526"/>
      <c r="S33" s="527"/>
      <c r="V33" s="3"/>
    </row>
    <row r="34" spans="1:22" ht="22.5" customHeight="1" x14ac:dyDescent="0.35">
      <c r="B34" s="540"/>
      <c r="C34" s="541"/>
      <c r="D34" s="144" t="s">
        <v>27</v>
      </c>
      <c r="E34" s="144" t="s">
        <v>28</v>
      </c>
      <c r="F34" s="144" t="s">
        <v>29</v>
      </c>
      <c r="G34" s="144" t="s">
        <v>30</v>
      </c>
      <c r="H34" s="144" t="s">
        <v>31</v>
      </c>
      <c r="I34" s="144" t="s">
        <v>32</v>
      </c>
      <c r="J34" s="145" t="s">
        <v>33</v>
      </c>
      <c r="K34" s="145" t="s">
        <v>0</v>
      </c>
      <c r="L34" s="145" t="s">
        <v>1</v>
      </c>
      <c r="M34" s="145" t="s">
        <v>2</v>
      </c>
      <c r="N34" s="145" t="s">
        <v>3</v>
      </c>
      <c r="O34" s="145" t="s">
        <v>4</v>
      </c>
      <c r="P34" s="145" t="s">
        <v>5</v>
      </c>
      <c r="Q34" s="145" t="s">
        <v>6</v>
      </c>
      <c r="R34" s="145" t="s">
        <v>72</v>
      </c>
      <c r="S34" s="146" t="s">
        <v>103</v>
      </c>
    </row>
    <row r="35" spans="1:22" ht="12.75" customHeight="1" x14ac:dyDescent="0.35">
      <c r="A35" s="147"/>
      <c r="B35" s="536" t="s">
        <v>157</v>
      </c>
      <c r="C35" s="537"/>
      <c r="D35" s="112"/>
      <c r="E35" s="119"/>
      <c r="F35" s="113"/>
      <c r="G35" s="113"/>
      <c r="H35" s="114"/>
      <c r="I35" s="113"/>
      <c r="J35" s="120"/>
      <c r="K35" s="120"/>
      <c r="L35" s="120"/>
      <c r="M35" s="120"/>
      <c r="N35" s="121"/>
      <c r="O35" s="121"/>
      <c r="P35" s="127"/>
      <c r="Q35" s="127"/>
      <c r="R35" s="170"/>
      <c r="S35" s="128"/>
      <c r="V35" s="3"/>
    </row>
    <row r="36" spans="1:22" ht="12.75" customHeight="1" x14ac:dyDescent="0.35">
      <c r="A36" s="216"/>
      <c r="B36" s="532">
        <v>2006</v>
      </c>
      <c r="C36" s="533"/>
      <c r="D36" s="217">
        <v>1.9804556499999999</v>
      </c>
      <c r="E36" s="217">
        <v>1.2175442599999999</v>
      </c>
      <c r="F36" s="217">
        <v>1.6403534799999999</v>
      </c>
      <c r="G36" s="217">
        <v>1.1391464199999999</v>
      </c>
      <c r="H36" s="217">
        <v>1.0617242099999999</v>
      </c>
      <c r="I36" s="217">
        <v>0.86825118000000001</v>
      </c>
      <c r="J36" s="217">
        <v>0.93483440000000007</v>
      </c>
      <c r="K36" s="217">
        <v>0.76865802000000005</v>
      </c>
      <c r="L36" s="217">
        <v>1.0722218899999998</v>
      </c>
      <c r="M36" s="217">
        <v>0.79611306000000004</v>
      </c>
      <c r="N36" s="217">
        <v>0.77583265000000001</v>
      </c>
      <c r="O36" s="217">
        <v>0.63242605000000007</v>
      </c>
      <c r="P36" s="13">
        <v>0.56849556000000001</v>
      </c>
      <c r="Q36" s="13">
        <v>0.54393604000000007</v>
      </c>
      <c r="R36" s="56">
        <v>0.53000643999999997</v>
      </c>
      <c r="S36" s="14">
        <v>0.37445059000000003</v>
      </c>
      <c r="V36" s="3"/>
    </row>
    <row r="37" spans="1:22" ht="12.75" customHeight="1" x14ac:dyDescent="0.35">
      <c r="A37" s="216"/>
      <c r="B37" s="532">
        <v>2007</v>
      </c>
      <c r="C37" s="533"/>
      <c r="D37" s="218">
        <v>1.6933148999999998</v>
      </c>
      <c r="E37" s="217">
        <v>1.43293669</v>
      </c>
      <c r="F37" s="217">
        <v>1.33347255</v>
      </c>
      <c r="G37" s="217">
        <v>1.2819224899999999</v>
      </c>
      <c r="H37" s="217">
        <v>1.19613959</v>
      </c>
      <c r="I37" s="217">
        <v>0.90459473000000001</v>
      </c>
      <c r="J37" s="217">
        <v>0.87101236999999998</v>
      </c>
      <c r="K37" s="217">
        <v>0.84858562000000004</v>
      </c>
      <c r="L37" s="217">
        <v>0.71703075000000005</v>
      </c>
      <c r="M37" s="217">
        <v>0.85613574000000003</v>
      </c>
      <c r="N37" s="217">
        <v>0.87131311999999994</v>
      </c>
      <c r="O37" s="217">
        <v>0.72904019999999992</v>
      </c>
      <c r="P37" s="13">
        <v>0.60779910999999998</v>
      </c>
      <c r="Q37" s="13">
        <v>0.62426475000000003</v>
      </c>
      <c r="R37" s="56">
        <v>0.46112352000000001</v>
      </c>
      <c r="S37" s="14">
        <v>0.39227399000000002</v>
      </c>
      <c r="V37" s="3"/>
    </row>
    <row r="38" spans="1:22" ht="12.75" customHeight="1" x14ac:dyDescent="0.35">
      <c r="A38" s="216"/>
      <c r="B38" s="532">
        <v>2008</v>
      </c>
      <c r="C38" s="533"/>
      <c r="D38" s="218">
        <v>0.45438401</v>
      </c>
      <c r="E38" s="218">
        <v>1.4953582299999999</v>
      </c>
      <c r="F38" s="217">
        <v>2.07249602</v>
      </c>
      <c r="G38" s="217">
        <v>1.03238626</v>
      </c>
      <c r="H38" s="217">
        <v>1.0212215</v>
      </c>
      <c r="I38" s="217">
        <v>0.73372298000000002</v>
      </c>
      <c r="J38" s="217">
        <v>0.70361936000000003</v>
      </c>
      <c r="K38" s="217">
        <v>0.72910807</v>
      </c>
      <c r="L38" s="217">
        <v>0.66977374000000001</v>
      </c>
      <c r="M38" s="217">
        <v>0.6410390600000001</v>
      </c>
      <c r="N38" s="217">
        <v>0.68171993000000009</v>
      </c>
      <c r="O38" s="217">
        <v>0.68862097</v>
      </c>
      <c r="P38" s="13">
        <v>0.50449014999999997</v>
      </c>
      <c r="Q38" s="13">
        <v>0.45233733000000004</v>
      </c>
      <c r="R38" s="56">
        <v>0.48090157</v>
      </c>
      <c r="S38" s="14">
        <v>0.41506221999999998</v>
      </c>
      <c r="V38" s="224"/>
    </row>
    <row r="39" spans="1:22" ht="12.75" customHeight="1" x14ac:dyDescent="0.35">
      <c r="A39" s="216"/>
      <c r="B39" s="532">
        <v>2009</v>
      </c>
      <c r="C39" s="533"/>
      <c r="D39" s="218">
        <v>0.18422560000000002</v>
      </c>
      <c r="E39" s="218">
        <v>0.33931391</v>
      </c>
      <c r="F39" s="218">
        <v>2.3752859200000001</v>
      </c>
      <c r="G39" s="217">
        <v>1.3537133400000001</v>
      </c>
      <c r="H39" s="217">
        <v>0.97143647</v>
      </c>
      <c r="I39" s="217">
        <v>0.77587947999999995</v>
      </c>
      <c r="J39" s="217">
        <v>0.62753808</v>
      </c>
      <c r="K39" s="217">
        <v>0.60433786</v>
      </c>
      <c r="L39" s="217">
        <v>0.63247576000000005</v>
      </c>
      <c r="M39" s="217">
        <v>0.69913756000000005</v>
      </c>
      <c r="N39" s="217">
        <v>0.65433708999999995</v>
      </c>
      <c r="O39" s="217">
        <v>0.65575246999999992</v>
      </c>
      <c r="P39" s="13">
        <v>0.50066736999999994</v>
      </c>
      <c r="Q39" s="13">
        <v>0.56884372999999999</v>
      </c>
      <c r="R39" s="56">
        <v>0.45185225000000001</v>
      </c>
      <c r="S39" s="14">
        <v>0.33896588999999999</v>
      </c>
      <c r="V39" s="3"/>
    </row>
    <row r="40" spans="1:22" ht="12.75" customHeight="1" x14ac:dyDescent="0.35">
      <c r="A40" s="216"/>
      <c r="B40" s="532">
        <v>2010</v>
      </c>
      <c r="C40" s="533"/>
      <c r="D40" s="218">
        <v>0.15332148000000001</v>
      </c>
      <c r="E40" s="218">
        <v>0.25505633999999999</v>
      </c>
      <c r="F40" s="218">
        <v>0.63605683999999996</v>
      </c>
      <c r="G40" s="218">
        <v>1.29837994</v>
      </c>
      <c r="H40" s="217">
        <v>1.4613757000000001</v>
      </c>
      <c r="I40" s="217">
        <v>0.89692680000000002</v>
      </c>
      <c r="J40" s="217">
        <v>0.61488757999999999</v>
      </c>
      <c r="K40" s="217">
        <v>0.68251611999999995</v>
      </c>
      <c r="L40" s="217">
        <v>0.71214672000000001</v>
      </c>
      <c r="M40" s="217">
        <v>0.62309701000000006</v>
      </c>
      <c r="N40" s="217">
        <v>0.78763923000000002</v>
      </c>
      <c r="O40" s="217">
        <v>0.78039080000000005</v>
      </c>
      <c r="P40" s="13">
        <v>0.48444909999999997</v>
      </c>
      <c r="Q40" s="13">
        <v>0.60823192000000004</v>
      </c>
      <c r="R40" s="56">
        <v>0.48716190000000004</v>
      </c>
      <c r="S40" s="14">
        <v>0.38983684999999996</v>
      </c>
      <c r="V40" s="3"/>
    </row>
    <row r="41" spans="1:22" ht="12.75" customHeight="1" x14ac:dyDescent="0.35">
      <c r="A41" s="216"/>
      <c r="B41" s="532">
        <v>2011</v>
      </c>
      <c r="C41" s="533"/>
      <c r="D41" s="218">
        <v>6.9749610000000004E-2</v>
      </c>
      <c r="E41" s="218">
        <v>0.16836582</v>
      </c>
      <c r="F41" s="218">
        <v>0.33565102000000002</v>
      </c>
      <c r="G41" s="218">
        <v>0.37494514000000001</v>
      </c>
      <c r="H41" s="218">
        <v>1.2042241999999999</v>
      </c>
      <c r="I41" s="217">
        <v>1.2658673500000002</v>
      </c>
      <c r="J41" s="217">
        <v>0.81087487999999996</v>
      </c>
      <c r="K41" s="217">
        <v>0.69673399000000003</v>
      </c>
      <c r="L41" s="217">
        <v>0.71045385999999999</v>
      </c>
      <c r="M41" s="217">
        <v>0.78127880000000005</v>
      </c>
      <c r="N41" s="217">
        <v>0.77801938000000004</v>
      </c>
      <c r="O41" s="217">
        <v>0.79409042000000007</v>
      </c>
      <c r="P41" s="13">
        <v>0.66851411999999999</v>
      </c>
      <c r="Q41" s="13">
        <v>0.64721072000000002</v>
      </c>
      <c r="R41" s="56">
        <v>0.57242742000000002</v>
      </c>
      <c r="S41" s="14">
        <v>0.42175495000000002</v>
      </c>
      <c r="V41" s="3"/>
    </row>
    <row r="42" spans="1:22" ht="12.75" customHeight="1" x14ac:dyDescent="0.35">
      <c r="A42" s="216"/>
      <c r="B42" s="532">
        <v>2012</v>
      </c>
      <c r="C42" s="533"/>
      <c r="D42" s="218" t="s">
        <v>73</v>
      </c>
      <c r="E42" s="218">
        <v>5.4590859999999998E-2</v>
      </c>
      <c r="F42" s="218">
        <v>0.22377523999999999</v>
      </c>
      <c r="G42" s="218">
        <v>0.23666785000000001</v>
      </c>
      <c r="H42" s="218">
        <v>0.37381103000000004</v>
      </c>
      <c r="I42" s="218">
        <v>1.1829959699999999</v>
      </c>
      <c r="J42" s="217">
        <v>1.07966173</v>
      </c>
      <c r="K42" s="217">
        <v>0.78203758000000001</v>
      </c>
      <c r="L42" s="217">
        <v>0.69853314</v>
      </c>
      <c r="M42" s="217">
        <v>0.70856659999999994</v>
      </c>
      <c r="N42" s="217">
        <v>0.53814455000000005</v>
      </c>
      <c r="O42" s="217">
        <v>0.59168520999999996</v>
      </c>
      <c r="P42" s="13">
        <v>0.55943524</v>
      </c>
      <c r="Q42" s="13">
        <v>0.65828366999999999</v>
      </c>
      <c r="R42" s="56">
        <v>0.56568794999999994</v>
      </c>
      <c r="S42" s="14">
        <v>0.44770564000000002</v>
      </c>
      <c r="V42" s="3"/>
    </row>
    <row r="43" spans="1:22" ht="12.75" customHeight="1" x14ac:dyDescent="0.35">
      <c r="A43" s="216"/>
      <c r="B43" s="532">
        <v>2013</v>
      </c>
      <c r="C43" s="533"/>
      <c r="D43" s="218" t="s">
        <v>73</v>
      </c>
      <c r="E43" s="218" t="s">
        <v>73</v>
      </c>
      <c r="F43" s="218">
        <v>6.1047300000000006E-2</v>
      </c>
      <c r="G43" s="218">
        <v>0.11961830999999999</v>
      </c>
      <c r="H43" s="218">
        <v>0.16237345</v>
      </c>
      <c r="I43" s="218">
        <v>0.27573025000000001</v>
      </c>
      <c r="J43" s="218">
        <v>0.83723893999999999</v>
      </c>
      <c r="K43" s="217">
        <v>1.07388306</v>
      </c>
      <c r="L43" s="217">
        <v>0.81965633999999998</v>
      </c>
      <c r="M43" s="217">
        <v>0.86383703000000001</v>
      </c>
      <c r="N43" s="217">
        <v>0.73381560999999995</v>
      </c>
      <c r="O43" s="217">
        <v>0.78690795999999996</v>
      </c>
      <c r="P43" s="13">
        <v>0.60970709999999995</v>
      </c>
      <c r="Q43" s="13">
        <v>0.62662404000000005</v>
      </c>
      <c r="R43" s="56">
        <v>0.68204195000000001</v>
      </c>
      <c r="S43" s="14">
        <v>0.50441577000000004</v>
      </c>
      <c r="V43" s="3"/>
    </row>
    <row r="44" spans="1:22" ht="12.75" customHeight="1" x14ac:dyDescent="0.35">
      <c r="A44" s="216"/>
      <c r="B44" s="532">
        <v>2014</v>
      </c>
      <c r="C44" s="533"/>
      <c r="D44" s="218" t="s">
        <v>73</v>
      </c>
      <c r="E44" s="218" t="s">
        <v>73</v>
      </c>
      <c r="F44" s="218" t="s">
        <v>73</v>
      </c>
      <c r="G44" s="218" t="s">
        <v>73</v>
      </c>
      <c r="H44" s="218">
        <v>8.5473160000000006E-2</v>
      </c>
      <c r="I44" s="218">
        <v>0.12354407000000001</v>
      </c>
      <c r="J44" s="218">
        <v>0.20478970000000002</v>
      </c>
      <c r="K44" s="218">
        <v>1.1412150000000001</v>
      </c>
      <c r="L44" s="217">
        <v>1.4614922699999999</v>
      </c>
      <c r="M44" s="217">
        <v>0.95039904000000008</v>
      </c>
      <c r="N44" s="217">
        <v>0.85598046999999999</v>
      </c>
      <c r="O44" s="217">
        <v>0.93810271000000001</v>
      </c>
      <c r="P44" s="13">
        <v>0.85216093999999998</v>
      </c>
      <c r="Q44" s="13">
        <v>0.88970217000000007</v>
      </c>
      <c r="R44" s="56">
        <v>0.6858041800000001</v>
      </c>
      <c r="S44" s="14">
        <v>0.64073027000000005</v>
      </c>
      <c r="V44" s="3"/>
    </row>
    <row r="45" spans="1:22" ht="12.75" customHeight="1" x14ac:dyDescent="0.35">
      <c r="A45" s="216"/>
      <c r="B45" s="532">
        <v>2015</v>
      </c>
      <c r="C45" s="533"/>
      <c r="D45" s="218" t="s">
        <v>73</v>
      </c>
      <c r="E45" s="218" t="s">
        <v>73</v>
      </c>
      <c r="F45" s="218" t="s">
        <v>73</v>
      </c>
      <c r="G45" s="218" t="s">
        <v>73</v>
      </c>
      <c r="H45" s="218" t="s">
        <v>73</v>
      </c>
      <c r="I45" s="218" t="s">
        <v>73</v>
      </c>
      <c r="J45" s="218">
        <v>0.10103276</v>
      </c>
      <c r="K45" s="218">
        <v>0.34530157</v>
      </c>
      <c r="L45" s="218">
        <v>0.99375793000000001</v>
      </c>
      <c r="M45" s="217">
        <v>1.31488501</v>
      </c>
      <c r="N45" s="217">
        <v>1.0376325399999999</v>
      </c>
      <c r="O45" s="217">
        <v>0.92674345999999996</v>
      </c>
      <c r="P45" s="13">
        <v>0.88326700000000002</v>
      </c>
      <c r="Q45" s="13">
        <v>0.99685298</v>
      </c>
      <c r="R45" s="56">
        <v>1.0479147099999999</v>
      </c>
      <c r="S45" s="14">
        <v>0.72108512000000002</v>
      </c>
    </row>
    <row r="46" spans="1:22" ht="12.75" customHeight="1" x14ac:dyDescent="0.35">
      <c r="A46" s="216"/>
      <c r="B46" s="532">
        <v>2016</v>
      </c>
      <c r="C46" s="533"/>
      <c r="D46" s="218" t="s">
        <v>73</v>
      </c>
      <c r="E46" s="218" t="s">
        <v>73</v>
      </c>
      <c r="F46" s="218" t="s">
        <v>73</v>
      </c>
      <c r="G46" s="218" t="s">
        <v>73</v>
      </c>
      <c r="H46" s="218" t="s">
        <v>73</v>
      </c>
      <c r="I46" s="218">
        <v>6.1099000000000001E-2</v>
      </c>
      <c r="J46" s="218">
        <v>6.8343259999999989E-2</v>
      </c>
      <c r="K46" s="218">
        <v>0.23941401000000001</v>
      </c>
      <c r="L46" s="218">
        <v>0.29031569000000002</v>
      </c>
      <c r="M46" s="218">
        <v>0.94115981999999998</v>
      </c>
      <c r="N46" s="217">
        <v>1.4717723500000002</v>
      </c>
      <c r="O46" s="217">
        <v>1.1724088700000002</v>
      </c>
      <c r="P46" s="13">
        <v>1.0308935699999999</v>
      </c>
      <c r="Q46" s="13">
        <v>1.24576829</v>
      </c>
      <c r="R46" s="56">
        <v>1.14466332</v>
      </c>
      <c r="S46" s="14">
        <v>0.89414707999999998</v>
      </c>
    </row>
    <row r="47" spans="1:22" ht="12.75" customHeight="1" x14ac:dyDescent="0.35">
      <c r="A47" s="216"/>
      <c r="B47" s="532">
        <v>2017</v>
      </c>
      <c r="C47" s="533"/>
      <c r="D47" s="218" t="s">
        <v>73</v>
      </c>
      <c r="E47" s="218" t="s">
        <v>73</v>
      </c>
      <c r="F47" s="218" t="s">
        <v>73</v>
      </c>
      <c r="G47" s="218" t="s">
        <v>73</v>
      </c>
      <c r="H47" s="218" t="s">
        <v>73</v>
      </c>
      <c r="I47" s="218" t="s">
        <v>73</v>
      </c>
      <c r="J47" s="218">
        <v>5.7295519999999996E-2</v>
      </c>
      <c r="K47" s="218">
        <v>0.13247820999999999</v>
      </c>
      <c r="L47" s="218">
        <v>0.20267667</v>
      </c>
      <c r="M47" s="218">
        <v>0.39207662999999998</v>
      </c>
      <c r="N47" s="218">
        <v>1.1553479099999999</v>
      </c>
      <c r="O47" s="217">
        <v>1.87409973</v>
      </c>
      <c r="P47" s="13">
        <v>0.98833305000000005</v>
      </c>
      <c r="Q47" s="13">
        <v>1.1879197800000001</v>
      </c>
      <c r="R47" s="56">
        <v>1.0867236</v>
      </c>
      <c r="S47" s="14">
        <v>1.1007842299999999</v>
      </c>
    </row>
    <row r="48" spans="1:22" ht="12.75" customHeight="1" x14ac:dyDescent="0.35">
      <c r="A48" s="216"/>
      <c r="B48" s="532">
        <v>2018</v>
      </c>
      <c r="C48" s="533"/>
      <c r="D48" s="218" t="s">
        <v>73</v>
      </c>
      <c r="E48" s="218" t="s">
        <v>73</v>
      </c>
      <c r="F48" s="218" t="s">
        <v>73</v>
      </c>
      <c r="G48" s="218" t="s">
        <v>73</v>
      </c>
      <c r="H48" s="218" t="s">
        <v>73</v>
      </c>
      <c r="I48" s="218" t="s">
        <v>73</v>
      </c>
      <c r="J48" s="218" t="s">
        <v>73</v>
      </c>
      <c r="K48" s="218">
        <v>0.10491230999999999</v>
      </c>
      <c r="L48" s="218">
        <v>0.15987193</v>
      </c>
      <c r="M48" s="218">
        <v>0.22478913</v>
      </c>
      <c r="N48" s="218">
        <v>0.49628974999999997</v>
      </c>
      <c r="O48" s="218">
        <v>1.71789481</v>
      </c>
      <c r="P48" s="13">
        <v>1.5050142900000001</v>
      </c>
      <c r="Q48" s="13">
        <v>1.68961579</v>
      </c>
      <c r="R48" s="56">
        <v>1.3174374600000001</v>
      </c>
      <c r="S48" s="14">
        <v>0.91842754000000004</v>
      </c>
    </row>
    <row r="49" spans="1:19" ht="12.75" customHeight="1" x14ac:dyDescent="0.35">
      <c r="A49" s="216"/>
      <c r="B49" s="532">
        <v>2019</v>
      </c>
      <c r="C49" s="533"/>
      <c r="D49" s="218" t="s">
        <v>73</v>
      </c>
      <c r="E49" s="218" t="s">
        <v>73</v>
      </c>
      <c r="F49" s="218" t="s">
        <v>73</v>
      </c>
      <c r="G49" s="218" t="s">
        <v>73</v>
      </c>
      <c r="H49" s="218" t="s">
        <v>73</v>
      </c>
      <c r="I49" s="218" t="s">
        <v>73</v>
      </c>
      <c r="J49" s="218" t="s">
        <v>73</v>
      </c>
      <c r="K49" s="218" t="s">
        <v>73</v>
      </c>
      <c r="L49" s="218">
        <v>8.7474360000000001E-2</v>
      </c>
      <c r="M49" s="218">
        <v>0.22986365</v>
      </c>
      <c r="N49" s="218">
        <v>0.28154776000000004</v>
      </c>
      <c r="O49" s="218">
        <v>0.59481918</v>
      </c>
      <c r="P49" s="218">
        <v>1.6026376299999998</v>
      </c>
      <c r="Q49" s="13">
        <v>2.14077107</v>
      </c>
      <c r="R49" s="56">
        <v>0.91279568999999994</v>
      </c>
      <c r="S49" s="14">
        <v>0.96938248999999999</v>
      </c>
    </row>
    <row r="50" spans="1:19" ht="12.75" customHeight="1" x14ac:dyDescent="0.35">
      <c r="A50" s="216"/>
      <c r="B50" s="532">
        <v>2020</v>
      </c>
      <c r="C50" s="533"/>
      <c r="D50" s="218" t="s">
        <v>73</v>
      </c>
      <c r="E50" s="218" t="s">
        <v>73</v>
      </c>
      <c r="F50" s="218" t="s">
        <v>73</v>
      </c>
      <c r="G50" s="218" t="s">
        <v>73</v>
      </c>
      <c r="H50" s="218" t="s">
        <v>73</v>
      </c>
      <c r="I50" s="218" t="s">
        <v>73</v>
      </c>
      <c r="J50" s="218" t="s">
        <v>73</v>
      </c>
      <c r="K50" s="218" t="s">
        <v>73</v>
      </c>
      <c r="L50" s="218">
        <v>6.2966250000000001E-2</v>
      </c>
      <c r="M50" s="218">
        <v>0.15486088000000001</v>
      </c>
      <c r="N50" s="218">
        <v>0.22503598999999999</v>
      </c>
      <c r="O50" s="218">
        <v>0.38773028000000004</v>
      </c>
      <c r="P50" s="225">
        <v>0.49660521999999996</v>
      </c>
      <c r="Q50" s="225">
        <v>2.1165094500000001</v>
      </c>
      <c r="R50" s="226">
        <v>1.4535127299999999</v>
      </c>
      <c r="S50" s="14">
        <v>1.1512418700000002</v>
      </c>
    </row>
    <row r="51" spans="1:19" ht="12.75" customHeight="1" x14ac:dyDescent="0.35">
      <c r="A51" s="216"/>
      <c r="B51" s="532">
        <v>2021</v>
      </c>
      <c r="C51" s="533">
        <v>2020</v>
      </c>
      <c r="D51" s="218" t="s">
        <v>73</v>
      </c>
      <c r="E51" s="218" t="s">
        <v>73</v>
      </c>
      <c r="F51" s="218" t="s">
        <v>73</v>
      </c>
      <c r="G51" s="218" t="s">
        <v>73</v>
      </c>
      <c r="H51" s="218" t="s">
        <v>73</v>
      </c>
      <c r="I51" s="218" t="s">
        <v>73</v>
      </c>
      <c r="J51" s="218" t="s">
        <v>73</v>
      </c>
      <c r="K51" s="218" t="s">
        <v>73</v>
      </c>
      <c r="L51" s="218" t="s">
        <v>73</v>
      </c>
      <c r="M51" s="218" t="s">
        <v>73</v>
      </c>
      <c r="N51" s="218">
        <v>0.14537520000000001</v>
      </c>
      <c r="O51" s="218">
        <v>0.22876931</v>
      </c>
      <c r="P51" s="225">
        <v>0.19131619</v>
      </c>
      <c r="Q51" s="225">
        <v>0.38714331000000002</v>
      </c>
      <c r="R51" s="227">
        <v>1.84205164</v>
      </c>
      <c r="S51" s="14">
        <v>1.50385393</v>
      </c>
    </row>
    <row r="52" spans="1:19" ht="12.75" customHeight="1" thickBot="1" x14ac:dyDescent="0.4">
      <c r="A52" s="216"/>
      <c r="B52" s="532" t="s">
        <v>216</v>
      </c>
      <c r="C52" s="533"/>
      <c r="D52" s="218" t="s">
        <v>73</v>
      </c>
      <c r="E52" s="218" t="s">
        <v>73</v>
      </c>
      <c r="F52" s="218" t="s">
        <v>73</v>
      </c>
      <c r="G52" s="218" t="s">
        <v>73</v>
      </c>
      <c r="H52" s="218" t="s">
        <v>73</v>
      </c>
      <c r="I52" s="218" t="s">
        <v>73</v>
      </c>
      <c r="J52" s="218" t="s">
        <v>73</v>
      </c>
      <c r="K52" s="218" t="s">
        <v>73</v>
      </c>
      <c r="L52" s="218" t="s">
        <v>73</v>
      </c>
      <c r="M52" s="218" t="s">
        <v>73</v>
      </c>
      <c r="N52" s="218" t="s">
        <v>73</v>
      </c>
      <c r="O52" s="218">
        <v>0.15245549999999999</v>
      </c>
      <c r="P52" s="225">
        <v>0.30481382000000001</v>
      </c>
      <c r="Q52" s="225">
        <v>0.58262049999999999</v>
      </c>
      <c r="R52" s="227">
        <v>0.96403926000000029</v>
      </c>
      <c r="S52" s="228">
        <v>1.98413412</v>
      </c>
    </row>
    <row r="53" spans="1:19" ht="27.75" customHeight="1" thickBot="1" x14ac:dyDescent="0.4">
      <c r="A53" s="216"/>
      <c r="B53" s="547" t="s">
        <v>64</v>
      </c>
      <c r="C53" s="548"/>
      <c r="D53" s="65">
        <v>2.59086835</v>
      </c>
      <c r="E53" s="15">
        <v>2.3393792499999999</v>
      </c>
      <c r="F53" s="15">
        <v>3.6697722599999993</v>
      </c>
      <c r="G53" s="15">
        <v>2.0912249100000002</v>
      </c>
      <c r="H53" s="15">
        <v>1.8790589799999997</v>
      </c>
      <c r="I53" s="65">
        <v>1.7128759300000003</v>
      </c>
      <c r="J53" s="65">
        <v>1.3038222999999998</v>
      </c>
      <c r="K53" s="15">
        <v>2.0220862500000001</v>
      </c>
      <c r="L53" s="15">
        <v>1.8004722099999999</v>
      </c>
      <c r="M53" s="15">
        <v>2.0089753699999999</v>
      </c>
      <c r="N53" s="15">
        <v>2.3334536400000001</v>
      </c>
      <c r="O53" s="15">
        <v>3.0816690800000006</v>
      </c>
      <c r="P53" s="15">
        <v>2.5953728599999994</v>
      </c>
      <c r="Q53" s="15">
        <v>3.0862732600000005</v>
      </c>
      <c r="R53" s="62">
        <v>2.8060909000000005</v>
      </c>
      <c r="S53" s="16">
        <v>1.98413412</v>
      </c>
    </row>
    <row r="54" spans="1:19" ht="26.25" customHeight="1" thickBot="1" x14ac:dyDescent="0.4">
      <c r="A54" s="216"/>
      <c r="B54" s="545" t="s">
        <v>217</v>
      </c>
      <c r="C54" s="546"/>
      <c r="D54" s="125">
        <v>8.5426547600000013</v>
      </c>
      <c r="E54" s="125">
        <v>8.775537550000001</v>
      </c>
      <c r="F54" s="125">
        <v>13.424256540000002</v>
      </c>
      <c r="G54" s="125">
        <v>10.577790530000001</v>
      </c>
      <c r="H54" s="125">
        <v>11.452175069999999</v>
      </c>
      <c r="I54" s="125">
        <v>10.294856940000001</v>
      </c>
      <c r="J54" s="125">
        <v>9.7848944799999966</v>
      </c>
      <c r="K54" s="125">
        <v>11.10342247</v>
      </c>
      <c r="L54" s="125">
        <v>12.230025809999999</v>
      </c>
      <c r="M54" s="125">
        <v>12.925481950000004</v>
      </c>
      <c r="N54" s="125">
        <v>14.296451569999997</v>
      </c>
      <c r="O54" s="125">
        <v>16.092710090000004</v>
      </c>
      <c r="P54" s="129">
        <v>14.257892260000002</v>
      </c>
      <c r="Q54" s="129">
        <v>17.760955879999994</v>
      </c>
      <c r="R54" s="171">
        <v>16.24143943</v>
      </c>
      <c r="S54" s="130">
        <v>14.496873599999999</v>
      </c>
    </row>
    <row r="55" spans="1:19" x14ac:dyDescent="0.35">
      <c r="B55" s="229" t="s">
        <v>25</v>
      </c>
      <c r="M55" s="222"/>
      <c r="N55" s="222"/>
      <c r="O55" s="222"/>
      <c r="P55" s="222" t="s">
        <v>34</v>
      </c>
      <c r="Q55" s="222"/>
      <c r="R55" s="222"/>
      <c r="S55" s="222" t="s">
        <v>34</v>
      </c>
    </row>
    <row r="57" spans="1:19" ht="12.75" customHeight="1" x14ac:dyDescent="0.35">
      <c r="B57" s="223" t="s">
        <v>198</v>
      </c>
    </row>
    <row r="58" spans="1:19" ht="6.75" customHeight="1" thickBot="1" x14ac:dyDescent="0.4">
      <c r="C58" s="215"/>
    </row>
    <row r="59" spans="1:19" ht="12.75" customHeight="1" x14ac:dyDescent="0.35">
      <c r="B59" s="538" t="s">
        <v>172</v>
      </c>
      <c r="C59" s="539"/>
      <c r="D59" s="526" t="s">
        <v>187</v>
      </c>
      <c r="E59" s="526"/>
      <c r="F59" s="526"/>
      <c r="G59" s="526"/>
      <c r="H59" s="526"/>
      <c r="I59" s="526"/>
      <c r="J59" s="526"/>
      <c r="K59" s="526"/>
      <c r="L59" s="526"/>
      <c r="M59" s="526"/>
      <c r="N59" s="526"/>
      <c r="O59" s="526"/>
      <c r="P59" s="526"/>
      <c r="Q59" s="526"/>
      <c r="R59" s="526"/>
      <c r="S59" s="527"/>
    </row>
    <row r="60" spans="1:19" ht="22.5" customHeight="1" x14ac:dyDescent="0.35">
      <c r="B60" s="540"/>
      <c r="C60" s="541"/>
      <c r="D60" s="144" t="s">
        <v>27</v>
      </c>
      <c r="E60" s="144" t="s">
        <v>28</v>
      </c>
      <c r="F60" s="144" t="s">
        <v>29</v>
      </c>
      <c r="G60" s="144" t="s">
        <v>30</v>
      </c>
      <c r="H60" s="144" t="s">
        <v>31</v>
      </c>
      <c r="I60" s="144" t="s">
        <v>32</v>
      </c>
      <c r="J60" s="145" t="s">
        <v>33</v>
      </c>
      <c r="K60" s="145" t="s">
        <v>0</v>
      </c>
      <c r="L60" s="145" t="s">
        <v>1</v>
      </c>
      <c r="M60" s="145" t="s">
        <v>2</v>
      </c>
      <c r="N60" s="145" t="s">
        <v>3</v>
      </c>
      <c r="O60" s="145" t="s">
        <v>4</v>
      </c>
      <c r="P60" s="145" t="s">
        <v>5</v>
      </c>
      <c r="Q60" s="145" t="s">
        <v>6</v>
      </c>
      <c r="R60" s="145" t="s">
        <v>72</v>
      </c>
      <c r="S60" s="146" t="s">
        <v>103</v>
      </c>
    </row>
    <row r="61" spans="1:19" ht="12.75" customHeight="1" x14ac:dyDescent="0.35">
      <c r="B61" s="536" t="s">
        <v>157</v>
      </c>
      <c r="C61" s="537"/>
      <c r="D61" s="112"/>
      <c r="E61" s="112"/>
      <c r="F61" s="113"/>
      <c r="G61" s="113"/>
      <c r="H61" s="114"/>
      <c r="I61" s="113"/>
      <c r="J61" s="115"/>
      <c r="K61" s="115"/>
      <c r="L61" s="115"/>
      <c r="M61" s="115"/>
      <c r="N61" s="116"/>
      <c r="O61" s="116"/>
      <c r="P61" s="230"/>
      <c r="Q61" s="230"/>
      <c r="R61" s="230"/>
      <c r="S61" s="231"/>
    </row>
    <row r="62" spans="1:19" ht="12.75" customHeight="1" x14ac:dyDescent="0.35">
      <c r="B62" s="532">
        <v>2006</v>
      </c>
      <c r="C62" s="533"/>
      <c r="D62" s="232">
        <v>2080</v>
      </c>
      <c r="E62" s="232">
        <v>1720</v>
      </c>
      <c r="F62" s="232">
        <v>1880</v>
      </c>
      <c r="G62" s="232">
        <v>1420</v>
      </c>
      <c r="H62" s="232">
        <v>1270</v>
      </c>
      <c r="I62" s="232">
        <v>1100</v>
      </c>
      <c r="J62" s="232">
        <v>1130</v>
      </c>
      <c r="K62" s="232">
        <v>920</v>
      </c>
      <c r="L62" s="232">
        <v>1270</v>
      </c>
      <c r="M62" s="232">
        <v>960</v>
      </c>
      <c r="N62" s="232">
        <v>1060</v>
      </c>
      <c r="O62" s="232">
        <v>820</v>
      </c>
      <c r="P62" s="17">
        <v>1070</v>
      </c>
      <c r="Q62" s="17">
        <v>1180</v>
      </c>
      <c r="R62" s="233">
        <v>1300</v>
      </c>
      <c r="S62" s="18">
        <v>1060</v>
      </c>
    </row>
    <row r="63" spans="1:19" ht="12.75" customHeight="1" x14ac:dyDescent="0.35">
      <c r="B63" s="532">
        <v>2007</v>
      </c>
      <c r="C63" s="533"/>
      <c r="D63" s="234">
        <v>2480</v>
      </c>
      <c r="E63" s="232">
        <v>1930</v>
      </c>
      <c r="F63" s="232">
        <v>1960</v>
      </c>
      <c r="G63" s="232">
        <v>1810</v>
      </c>
      <c r="H63" s="232">
        <v>1590</v>
      </c>
      <c r="I63" s="232">
        <v>1270</v>
      </c>
      <c r="J63" s="232">
        <v>1100</v>
      </c>
      <c r="K63" s="232">
        <v>1090</v>
      </c>
      <c r="L63" s="232">
        <v>900</v>
      </c>
      <c r="M63" s="232">
        <v>1080</v>
      </c>
      <c r="N63" s="232">
        <v>1190</v>
      </c>
      <c r="O63" s="232">
        <v>950</v>
      </c>
      <c r="P63" s="17">
        <v>1100</v>
      </c>
      <c r="Q63" s="17">
        <v>1320</v>
      </c>
      <c r="R63" s="233">
        <v>1160</v>
      </c>
      <c r="S63" s="18">
        <v>1120</v>
      </c>
    </row>
    <row r="64" spans="1:19" ht="12.75" customHeight="1" x14ac:dyDescent="0.35">
      <c r="B64" s="532">
        <v>2008</v>
      </c>
      <c r="C64" s="533"/>
      <c r="D64" s="234">
        <v>1980</v>
      </c>
      <c r="E64" s="234">
        <v>2470</v>
      </c>
      <c r="F64" s="232">
        <v>2200</v>
      </c>
      <c r="G64" s="232">
        <v>1640</v>
      </c>
      <c r="H64" s="232">
        <v>1460</v>
      </c>
      <c r="I64" s="232">
        <v>1200</v>
      </c>
      <c r="J64" s="232">
        <v>1090</v>
      </c>
      <c r="K64" s="232">
        <v>1140</v>
      </c>
      <c r="L64" s="232">
        <v>1000</v>
      </c>
      <c r="M64" s="232">
        <v>910</v>
      </c>
      <c r="N64" s="232">
        <v>1030</v>
      </c>
      <c r="O64" s="232">
        <v>970</v>
      </c>
      <c r="P64" s="17">
        <v>1040</v>
      </c>
      <c r="Q64" s="17">
        <v>1000</v>
      </c>
      <c r="R64" s="233">
        <v>1150</v>
      </c>
      <c r="S64" s="18">
        <v>1240</v>
      </c>
    </row>
    <row r="65" spans="1:19" ht="12.75" customHeight="1" x14ac:dyDescent="0.35">
      <c r="B65" s="532">
        <v>2009</v>
      </c>
      <c r="C65" s="533"/>
      <c r="D65" s="234">
        <v>1670</v>
      </c>
      <c r="E65" s="234">
        <v>1740</v>
      </c>
      <c r="F65" s="234">
        <v>2870</v>
      </c>
      <c r="G65" s="232">
        <v>2030</v>
      </c>
      <c r="H65" s="232">
        <v>1780</v>
      </c>
      <c r="I65" s="232">
        <v>1470</v>
      </c>
      <c r="J65" s="232">
        <v>1130</v>
      </c>
      <c r="K65" s="232">
        <v>1030</v>
      </c>
      <c r="L65" s="232">
        <v>930</v>
      </c>
      <c r="M65" s="232">
        <v>1110</v>
      </c>
      <c r="N65" s="232">
        <v>1030</v>
      </c>
      <c r="O65" s="232">
        <v>960</v>
      </c>
      <c r="P65" s="17">
        <v>1010</v>
      </c>
      <c r="Q65" s="17">
        <v>1260</v>
      </c>
      <c r="R65" s="233">
        <v>1160</v>
      </c>
      <c r="S65" s="18">
        <v>1010</v>
      </c>
    </row>
    <row r="66" spans="1:19" ht="12.75" customHeight="1" x14ac:dyDescent="0.35">
      <c r="B66" s="532">
        <v>2010</v>
      </c>
      <c r="C66" s="533"/>
      <c r="D66" s="234">
        <v>1330</v>
      </c>
      <c r="E66" s="234">
        <v>1710</v>
      </c>
      <c r="F66" s="234">
        <v>2430</v>
      </c>
      <c r="G66" s="234">
        <v>2840</v>
      </c>
      <c r="H66" s="232">
        <v>2440</v>
      </c>
      <c r="I66" s="232">
        <v>1880</v>
      </c>
      <c r="J66" s="232">
        <v>1230</v>
      </c>
      <c r="K66" s="232">
        <v>1240</v>
      </c>
      <c r="L66" s="232">
        <v>1130</v>
      </c>
      <c r="M66" s="232">
        <v>900</v>
      </c>
      <c r="N66" s="232">
        <v>1120</v>
      </c>
      <c r="O66" s="232">
        <v>1070</v>
      </c>
      <c r="P66" s="17">
        <v>930</v>
      </c>
      <c r="Q66" s="17">
        <v>1230</v>
      </c>
      <c r="R66" s="233">
        <v>1060</v>
      </c>
      <c r="S66" s="18">
        <v>940</v>
      </c>
    </row>
    <row r="67" spans="1:19" ht="12.75" customHeight="1" x14ac:dyDescent="0.35">
      <c r="B67" s="532">
        <v>2011</v>
      </c>
      <c r="C67" s="533"/>
      <c r="D67" s="234">
        <v>1060</v>
      </c>
      <c r="E67" s="234">
        <v>1500</v>
      </c>
      <c r="F67" s="234">
        <v>1940</v>
      </c>
      <c r="G67" s="234">
        <v>2110</v>
      </c>
      <c r="H67" s="234">
        <v>2650</v>
      </c>
      <c r="I67" s="232">
        <v>2240</v>
      </c>
      <c r="J67" s="232">
        <v>1620</v>
      </c>
      <c r="K67" s="232">
        <v>1290</v>
      </c>
      <c r="L67" s="232">
        <v>1080</v>
      </c>
      <c r="M67" s="232">
        <v>1150</v>
      </c>
      <c r="N67" s="232">
        <v>1070</v>
      </c>
      <c r="O67" s="232">
        <v>1020</v>
      </c>
      <c r="P67" s="17">
        <v>1100</v>
      </c>
      <c r="Q67" s="17">
        <v>1160</v>
      </c>
      <c r="R67" s="233">
        <v>1130</v>
      </c>
      <c r="S67" s="18">
        <v>930</v>
      </c>
    </row>
    <row r="68" spans="1:19" ht="12.75" customHeight="1" x14ac:dyDescent="0.35">
      <c r="B68" s="532">
        <v>2012</v>
      </c>
      <c r="C68" s="533"/>
      <c r="D68" s="234" t="s">
        <v>106</v>
      </c>
      <c r="E68" s="234">
        <v>870</v>
      </c>
      <c r="F68" s="234">
        <v>1500</v>
      </c>
      <c r="G68" s="234">
        <v>1580</v>
      </c>
      <c r="H68" s="234">
        <v>2160</v>
      </c>
      <c r="I68" s="234">
        <v>3070</v>
      </c>
      <c r="J68" s="232">
        <v>2190</v>
      </c>
      <c r="K68" s="232">
        <v>1580</v>
      </c>
      <c r="L68" s="232">
        <v>1210</v>
      </c>
      <c r="M68" s="232">
        <v>1170</v>
      </c>
      <c r="N68" s="232">
        <v>930</v>
      </c>
      <c r="O68" s="232">
        <v>930</v>
      </c>
      <c r="P68" s="17">
        <v>1080</v>
      </c>
      <c r="Q68" s="17">
        <v>1260</v>
      </c>
      <c r="R68" s="233">
        <v>1150</v>
      </c>
      <c r="S68" s="18">
        <v>1080</v>
      </c>
    </row>
    <row r="69" spans="1:19" ht="12.75" customHeight="1" x14ac:dyDescent="0.35">
      <c r="B69" s="532">
        <v>2013</v>
      </c>
      <c r="C69" s="533"/>
      <c r="D69" s="234" t="s">
        <v>106</v>
      </c>
      <c r="E69" s="234" t="s">
        <v>106</v>
      </c>
      <c r="F69" s="234">
        <v>810</v>
      </c>
      <c r="G69" s="234">
        <v>1390</v>
      </c>
      <c r="H69" s="234">
        <v>2030</v>
      </c>
      <c r="I69" s="234">
        <v>2070</v>
      </c>
      <c r="J69" s="234">
        <v>3080</v>
      </c>
      <c r="K69" s="232">
        <v>2030</v>
      </c>
      <c r="L69" s="232">
        <v>1560</v>
      </c>
      <c r="M69" s="232">
        <v>1500</v>
      </c>
      <c r="N69" s="232">
        <v>1260</v>
      </c>
      <c r="O69" s="232">
        <v>1160</v>
      </c>
      <c r="P69" s="17">
        <v>1110</v>
      </c>
      <c r="Q69" s="17">
        <v>1210</v>
      </c>
      <c r="R69" s="233">
        <v>1220</v>
      </c>
      <c r="S69" s="18">
        <v>1010</v>
      </c>
    </row>
    <row r="70" spans="1:19" ht="12.75" customHeight="1" x14ac:dyDescent="0.35">
      <c r="B70" s="532">
        <v>2014</v>
      </c>
      <c r="C70" s="533"/>
      <c r="D70" s="234" t="s">
        <v>106</v>
      </c>
      <c r="E70" s="234" t="s">
        <v>106</v>
      </c>
      <c r="F70" s="234" t="s">
        <v>106</v>
      </c>
      <c r="G70" s="234" t="s">
        <v>106</v>
      </c>
      <c r="H70" s="234">
        <v>1640</v>
      </c>
      <c r="I70" s="234">
        <v>1600</v>
      </c>
      <c r="J70" s="234">
        <v>1970</v>
      </c>
      <c r="K70" s="234">
        <v>3410</v>
      </c>
      <c r="L70" s="232">
        <v>2380</v>
      </c>
      <c r="M70" s="232">
        <v>1510</v>
      </c>
      <c r="N70" s="232">
        <v>1400</v>
      </c>
      <c r="O70" s="232">
        <v>1250</v>
      </c>
      <c r="P70" s="17">
        <v>1260</v>
      </c>
      <c r="Q70" s="17">
        <v>1250</v>
      </c>
      <c r="R70" s="233">
        <v>1070</v>
      </c>
      <c r="S70" s="18">
        <v>1110</v>
      </c>
    </row>
    <row r="71" spans="1:19" ht="12.75" customHeight="1" x14ac:dyDescent="0.35">
      <c r="B71" s="532">
        <v>2015</v>
      </c>
      <c r="C71" s="533"/>
      <c r="D71" s="234" t="s">
        <v>106</v>
      </c>
      <c r="E71" s="234" t="s">
        <v>106</v>
      </c>
      <c r="F71" s="234" t="s">
        <v>106</v>
      </c>
      <c r="G71" s="234" t="s">
        <v>106</v>
      </c>
      <c r="H71" s="234" t="s">
        <v>106</v>
      </c>
      <c r="I71" s="234" t="s">
        <v>106</v>
      </c>
      <c r="J71" s="234">
        <v>1740</v>
      </c>
      <c r="K71" s="234">
        <v>1770</v>
      </c>
      <c r="L71" s="234">
        <v>3760</v>
      </c>
      <c r="M71" s="232">
        <v>2820</v>
      </c>
      <c r="N71" s="232">
        <v>2120</v>
      </c>
      <c r="O71" s="232">
        <v>1560</v>
      </c>
      <c r="P71" s="17">
        <v>1480</v>
      </c>
      <c r="Q71" s="17">
        <v>1490</v>
      </c>
      <c r="R71" s="233">
        <v>1510</v>
      </c>
      <c r="S71" s="18">
        <v>1190</v>
      </c>
    </row>
    <row r="72" spans="1:19" ht="12.75" customHeight="1" x14ac:dyDescent="0.35">
      <c r="B72" s="532">
        <v>2016</v>
      </c>
      <c r="C72" s="533"/>
      <c r="D72" s="234" t="s">
        <v>106</v>
      </c>
      <c r="E72" s="234" t="s">
        <v>106</v>
      </c>
      <c r="F72" s="234" t="s">
        <v>106</v>
      </c>
      <c r="G72" s="234" t="s">
        <v>106</v>
      </c>
      <c r="H72" s="234" t="s">
        <v>106</v>
      </c>
      <c r="I72" s="234">
        <v>930</v>
      </c>
      <c r="J72" s="234" t="s">
        <v>106</v>
      </c>
      <c r="K72" s="234">
        <v>2030</v>
      </c>
      <c r="L72" s="234">
        <v>1960</v>
      </c>
      <c r="M72" s="234">
        <v>3350</v>
      </c>
      <c r="N72" s="232">
        <v>3190</v>
      </c>
      <c r="O72" s="232">
        <v>2370</v>
      </c>
      <c r="P72" s="17">
        <v>1890</v>
      </c>
      <c r="Q72" s="17">
        <v>1890</v>
      </c>
      <c r="R72" s="233">
        <v>1580</v>
      </c>
      <c r="S72" s="18">
        <v>1320</v>
      </c>
    </row>
    <row r="73" spans="1:19" ht="12.75" customHeight="1" x14ac:dyDescent="0.35">
      <c r="B73" s="532">
        <v>2017</v>
      </c>
      <c r="C73" s="533"/>
      <c r="D73" s="234" t="s">
        <v>106</v>
      </c>
      <c r="E73" s="234" t="s">
        <v>106</v>
      </c>
      <c r="F73" s="234" t="s">
        <v>106</v>
      </c>
      <c r="G73" s="234" t="s">
        <v>106</v>
      </c>
      <c r="H73" s="234" t="s">
        <v>106</v>
      </c>
      <c r="I73" s="234" t="s">
        <v>106</v>
      </c>
      <c r="J73" s="234" t="s">
        <v>106</v>
      </c>
      <c r="K73" s="234">
        <v>1700</v>
      </c>
      <c r="L73" s="234">
        <v>2440</v>
      </c>
      <c r="M73" s="234">
        <v>2450</v>
      </c>
      <c r="N73" s="234">
        <v>3890</v>
      </c>
      <c r="O73" s="232">
        <v>3970</v>
      </c>
      <c r="P73" s="17">
        <v>2110</v>
      </c>
      <c r="Q73" s="17">
        <v>1890</v>
      </c>
      <c r="R73" s="233">
        <v>1850</v>
      </c>
      <c r="S73" s="18">
        <v>1730</v>
      </c>
    </row>
    <row r="74" spans="1:19" ht="12.75" customHeight="1" x14ac:dyDescent="0.35">
      <c r="B74" s="532">
        <v>2018</v>
      </c>
      <c r="C74" s="533"/>
      <c r="D74" s="234" t="s">
        <v>106</v>
      </c>
      <c r="E74" s="234" t="s">
        <v>106</v>
      </c>
      <c r="F74" s="234" t="s">
        <v>106</v>
      </c>
      <c r="G74" s="234" t="s">
        <v>106</v>
      </c>
      <c r="H74" s="234" t="s">
        <v>106</v>
      </c>
      <c r="I74" s="234" t="s">
        <v>106</v>
      </c>
      <c r="J74" s="234" t="s">
        <v>106</v>
      </c>
      <c r="K74" s="234">
        <v>1310</v>
      </c>
      <c r="L74" s="234">
        <v>2390</v>
      </c>
      <c r="M74" s="234">
        <v>2160</v>
      </c>
      <c r="N74" s="234">
        <v>3290</v>
      </c>
      <c r="O74" s="234">
        <v>5050</v>
      </c>
      <c r="P74" s="17">
        <v>3530</v>
      </c>
      <c r="Q74" s="17">
        <v>3240</v>
      </c>
      <c r="R74" s="233">
        <v>2400</v>
      </c>
      <c r="S74" s="18">
        <v>1710</v>
      </c>
    </row>
    <row r="75" spans="1:19" ht="12.75" customHeight="1" x14ac:dyDescent="0.35">
      <c r="B75" s="532">
        <v>2019</v>
      </c>
      <c r="C75" s="533"/>
      <c r="D75" s="234" t="s">
        <v>106</v>
      </c>
      <c r="E75" s="234" t="s">
        <v>106</v>
      </c>
      <c r="F75" s="234" t="s">
        <v>106</v>
      </c>
      <c r="G75" s="234" t="s">
        <v>106</v>
      </c>
      <c r="H75" s="234" t="s">
        <v>106</v>
      </c>
      <c r="I75" s="234" t="s">
        <v>106</v>
      </c>
      <c r="J75" s="234" t="s">
        <v>106</v>
      </c>
      <c r="K75" s="234" t="s">
        <v>106</v>
      </c>
      <c r="L75" s="234">
        <v>1720</v>
      </c>
      <c r="M75" s="234">
        <v>3190</v>
      </c>
      <c r="N75" s="234">
        <v>3030</v>
      </c>
      <c r="O75" s="234">
        <v>3600</v>
      </c>
      <c r="P75" s="234">
        <v>5010</v>
      </c>
      <c r="Q75" s="17">
        <v>4110</v>
      </c>
      <c r="R75" s="233">
        <v>1970</v>
      </c>
      <c r="S75" s="18">
        <v>2190</v>
      </c>
    </row>
    <row r="76" spans="1:19" ht="12.75" customHeight="1" x14ac:dyDescent="0.35">
      <c r="B76" s="532">
        <v>2020</v>
      </c>
      <c r="C76" s="533"/>
      <c r="D76" s="234" t="s">
        <v>106</v>
      </c>
      <c r="E76" s="234" t="s">
        <v>106</v>
      </c>
      <c r="F76" s="234" t="s">
        <v>106</v>
      </c>
      <c r="G76" s="234" t="s">
        <v>106</v>
      </c>
      <c r="H76" s="234" t="s">
        <v>106</v>
      </c>
      <c r="I76" s="234" t="s">
        <v>106</v>
      </c>
      <c r="J76" s="234" t="s">
        <v>106</v>
      </c>
      <c r="K76" s="234" t="s">
        <v>106</v>
      </c>
      <c r="L76" s="234" t="s">
        <v>106</v>
      </c>
      <c r="M76" s="234">
        <v>2040</v>
      </c>
      <c r="N76" s="234">
        <v>2920</v>
      </c>
      <c r="O76" s="234">
        <v>3590</v>
      </c>
      <c r="P76" s="235">
        <v>3550</v>
      </c>
      <c r="Q76" s="234">
        <v>5280</v>
      </c>
      <c r="R76" s="236">
        <v>2960</v>
      </c>
      <c r="S76" s="18">
        <v>2200</v>
      </c>
    </row>
    <row r="77" spans="1:19" ht="12.75" customHeight="1" x14ac:dyDescent="0.35">
      <c r="B77" s="532">
        <v>2021</v>
      </c>
      <c r="C77" s="533">
        <v>2020</v>
      </c>
      <c r="D77" s="234" t="s">
        <v>106</v>
      </c>
      <c r="E77" s="234" t="s">
        <v>106</v>
      </c>
      <c r="F77" s="234" t="s">
        <v>106</v>
      </c>
      <c r="G77" s="234" t="s">
        <v>106</v>
      </c>
      <c r="H77" s="234" t="s">
        <v>106</v>
      </c>
      <c r="I77" s="234" t="s">
        <v>106</v>
      </c>
      <c r="J77" s="234" t="s">
        <v>106</v>
      </c>
      <c r="K77" s="234" t="s">
        <v>106</v>
      </c>
      <c r="L77" s="234" t="s">
        <v>106</v>
      </c>
      <c r="M77" s="234" t="s">
        <v>106</v>
      </c>
      <c r="N77" s="234">
        <v>2270</v>
      </c>
      <c r="O77" s="234">
        <v>3690</v>
      </c>
      <c r="P77" s="235">
        <v>2550</v>
      </c>
      <c r="Q77" s="235">
        <v>3250</v>
      </c>
      <c r="R77" s="235">
        <v>5430</v>
      </c>
      <c r="S77" s="18">
        <v>3920</v>
      </c>
    </row>
    <row r="78" spans="1:19" ht="12.75" customHeight="1" thickBot="1" x14ac:dyDescent="0.4">
      <c r="B78" s="532" t="s">
        <v>216</v>
      </c>
      <c r="C78" s="533"/>
      <c r="D78" s="234" t="s">
        <v>106</v>
      </c>
      <c r="E78" s="234" t="s">
        <v>106</v>
      </c>
      <c r="F78" s="234" t="s">
        <v>106</v>
      </c>
      <c r="G78" s="234" t="s">
        <v>106</v>
      </c>
      <c r="H78" s="234" t="s">
        <v>106</v>
      </c>
      <c r="I78" s="234" t="s">
        <v>106</v>
      </c>
      <c r="J78" s="234" t="s">
        <v>106</v>
      </c>
      <c r="K78" s="234" t="s">
        <v>106</v>
      </c>
      <c r="L78" s="234" t="s">
        <v>106</v>
      </c>
      <c r="M78" s="234" t="s">
        <v>106</v>
      </c>
      <c r="N78" s="234" t="s">
        <v>106</v>
      </c>
      <c r="O78" s="234">
        <v>1690</v>
      </c>
      <c r="P78" s="235">
        <v>2560</v>
      </c>
      <c r="Q78" s="235">
        <v>3200</v>
      </c>
      <c r="R78" s="237">
        <v>2610</v>
      </c>
      <c r="S78" s="238">
        <v>3670</v>
      </c>
    </row>
    <row r="79" spans="1:19" ht="27.75" customHeight="1" thickBot="1" x14ac:dyDescent="0.4">
      <c r="A79" s="216"/>
      <c r="B79" s="547" t="s">
        <v>64</v>
      </c>
      <c r="C79" s="548"/>
      <c r="D79" s="123">
        <v>2090</v>
      </c>
      <c r="E79" s="19">
        <v>2020</v>
      </c>
      <c r="F79" s="19">
        <v>2400</v>
      </c>
      <c r="G79" s="19">
        <v>2240</v>
      </c>
      <c r="H79" s="19">
        <v>2300</v>
      </c>
      <c r="I79" s="123">
        <v>2350</v>
      </c>
      <c r="J79" s="123">
        <v>2400</v>
      </c>
      <c r="K79" s="19">
        <v>2410</v>
      </c>
      <c r="L79" s="19">
        <v>2750</v>
      </c>
      <c r="M79" s="19">
        <v>2750</v>
      </c>
      <c r="N79" s="19">
        <v>3320</v>
      </c>
      <c r="O79" s="19">
        <v>4030</v>
      </c>
      <c r="P79" s="19">
        <v>3970</v>
      </c>
      <c r="Q79" s="19">
        <v>4400</v>
      </c>
      <c r="R79" s="168">
        <v>3960</v>
      </c>
      <c r="S79" s="20">
        <v>3670</v>
      </c>
    </row>
    <row r="80" spans="1:19" ht="28.5" customHeight="1" thickBot="1" x14ac:dyDescent="0.4">
      <c r="B80" s="545" t="s">
        <v>217</v>
      </c>
      <c r="C80" s="546"/>
      <c r="D80" s="131">
        <v>1710</v>
      </c>
      <c r="E80" s="131">
        <v>1670</v>
      </c>
      <c r="F80" s="131">
        <v>1860</v>
      </c>
      <c r="G80" s="131">
        <v>1580</v>
      </c>
      <c r="H80" s="131">
        <v>1600</v>
      </c>
      <c r="I80" s="131">
        <v>1440</v>
      </c>
      <c r="J80" s="131">
        <v>1280</v>
      </c>
      <c r="K80" s="131">
        <v>1290</v>
      </c>
      <c r="L80" s="131">
        <v>1290</v>
      </c>
      <c r="M80" s="131">
        <v>1270</v>
      </c>
      <c r="N80" s="131">
        <v>1410</v>
      </c>
      <c r="O80" s="131">
        <v>1420</v>
      </c>
      <c r="P80" s="132">
        <v>1500</v>
      </c>
      <c r="Q80" s="132">
        <v>1780</v>
      </c>
      <c r="R80" s="169">
        <v>1640</v>
      </c>
      <c r="S80" s="133">
        <v>1560</v>
      </c>
    </row>
    <row r="81" spans="2:20" ht="12.75" customHeight="1" x14ac:dyDescent="0.35">
      <c r="B81" s="229" t="s">
        <v>25</v>
      </c>
      <c r="D81" s="239"/>
      <c r="E81" s="239"/>
      <c r="F81" s="239"/>
      <c r="G81" s="239"/>
      <c r="H81" s="239"/>
      <c r="K81" s="239"/>
      <c r="L81" s="239"/>
      <c r="M81" s="222"/>
      <c r="N81" s="222"/>
      <c r="O81" s="222"/>
      <c r="P81" s="222"/>
      <c r="Q81" s="222"/>
      <c r="R81" s="222"/>
      <c r="S81" s="222" t="s">
        <v>34</v>
      </c>
      <c r="T81" s="239"/>
    </row>
    <row r="82" spans="2:20" ht="12.75" customHeight="1" x14ac:dyDescent="0.35">
      <c r="C82" s="240"/>
    </row>
    <row r="83" spans="2:20" x14ac:dyDescent="0.35">
      <c r="B83" s="544" t="s">
        <v>63</v>
      </c>
      <c r="C83" s="544"/>
      <c r="D83" s="544"/>
      <c r="E83" s="544"/>
      <c r="F83" s="544"/>
      <c r="G83" s="544"/>
      <c r="H83" s="544"/>
      <c r="I83" s="544"/>
      <c r="J83" s="544"/>
      <c r="K83" s="544"/>
      <c r="L83" s="544"/>
      <c r="M83" s="544"/>
      <c r="N83" s="544"/>
      <c r="O83" s="544"/>
      <c r="P83" s="544"/>
      <c r="Q83" s="544"/>
      <c r="R83" s="544"/>
      <c r="S83" s="544"/>
    </row>
    <row r="84" spans="2:20" ht="12.75" customHeight="1" x14ac:dyDescent="0.35">
      <c r="C84" s="240"/>
    </row>
    <row r="85" spans="2:20" ht="12.75" customHeight="1" x14ac:dyDescent="0.35">
      <c r="B85" s="396" t="s">
        <v>37</v>
      </c>
      <c r="C85" s="397"/>
      <c r="D85" s="397"/>
      <c r="E85" s="397"/>
      <c r="F85" s="397"/>
      <c r="G85" s="397"/>
      <c r="H85" s="397"/>
      <c r="I85" s="397"/>
      <c r="J85" s="397"/>
      <c r="K85" s="397"/>
      <c r="L85" s="397"/>
      <c r="M85" s="397"/>
      <c r="N85" s="397"/>
      <c r="O85" s="397"/>
      <c r="P85" s="397"/>
      <c r="Q85" s="397"/>
      <c r="R85" s="397"/>
      <c r="S85" s="398"/>
    </row>
    <row r="86" spans="2:20" ht="15" customHeight="1" x14ac:dyDescent="0.35">
      <c r="B86" s="186" t="s">
        <v>83</v>
      </c>
      <c r="C86" s="518" t="str">
        <f>VLOOKUP(B86,Footnotes!B:C,2,FALSE)</f>
        <v>All figures are rounded to the nearest 1 decimal point. All totals are calculated from the raw numbers and then rounded - therefore totals may differ from adding up rounded components.</v>
      </c>
      <c r="D86" s="519"/>
      <c r="E86" s="519"/>
      <c r="F86" s="519"/>
      <c r="G86" s="519"/>
      <c r="H86" s="519"/>
      <c r="I86" s="519"/>
      <c r="J86" s="519"/>
      <c r="K86" s="519"/>
      <c r="L86" s="519"/>
      <c r="M86" s="519"/>
      <c r="N86" s="519"/>
      <c r="O86" s="519"/>
      <c r="P86" s="519"/>
      <c r="Q86" s="519"/>
      <c r="R86" s="519"/>
      <c r="S86" s="520"/>
    </row>
    <row r="87" spans="2:20" ht="15" customHeight="1" x14ac:dyDescent="0.35">
      <c r="B87" s="187" t="s">
        <v>84</v>
      </c>
      <c r="C87" s="518" t="str">
        <f>VLOOKUP(B87,Footnotes!B:C,2,FALSE)</f>
        <v xml:space="preserve">Rounded numbers of less than 0.1 are classed as negligible which is signified with a dash "-". </v>
      </c>
      <c r="D87" s="519"/>
      <c r="E87" s="519"/>
      <c r="F87" s="519"/>
      <c r="G87" s="519"/>
      <c r="H87" s="519"/>
      <c r="I87" s="519"/>
      <c r="J87" s="519"/>
      <c r="K87" s="519"/>
      <c r="L87" s="519"/>
      <c r="M87" s="519"/>
      <c r="N87" s="519"/>
      <c r="O87" s="519"/>
      <c r="P87" s="519"/>
      <c r="Q87" s="519"/>
      <c r="R87" s="519"/>
      <c r="S87" s="520"/>
    </row>
    <row r="88" spans="2:20" ht="15" customHeight="1" x14ac:dyDescent="0.35">
      <c r="B88" s="187" t="s">
        <v>86</v>
      </c>
      <c r="C88" s="518" t="str">
        <f>VLOOKUP(B88,Footnotes!B:C,2,FALSE)</f>
        <v>Averages are rounded to the nearest £10. Average amounts will be suppressed (signified as ".") if the total amount or the number of borrowers is negligible.</v>
      </c>
      <c r="D88" s="519"/>
      <c r="E88" s="519"/>
      <c r="F88" s="519"/>
      <c r="G88" s="519"/>
      <c r="H88" s="519"/>
      <c r="I88" s="519"/>
      <c r="J88" s="519"/>
      <c r="K88" s="519"/>
      <c r="L88" s="519"/>
      <c r="M88" s="519"/>
      <c r="N88" s="519"/>
      <c r="O88" s="519"/>
      <c r="P88" s="519"/>
      <c r="Q88" s="519"/>
      <c r="R88" s="519"/>
      <c r="S88" s="520"/>
    </row>
    <row r="89" spans="2:20" ht="15" customHeight="1" x14ac:dyDescent="0.35">
      <c r="B89" s="187" t="s">
        <v>75</v>
      </c>
      <c r="C89" s="518" t="str">
        <f>VLOOKUP(B89,Footnotes!B:C,2,FALSE)</f>
        <v xml:space="preserve">The 'Total' row includes all ICR Borrowers with a balance (from FY 1999-00), not just the individual Repayment Cohorts shown in the table, therefore total will not match the sum / average of columns. </v>
      </c>
      <c r="D89" s="519"/>
      <c r="E89" s="519"/>
      <c r="F89" s="519"/>
      <c r="G89" s="519"/>
      <c r="H89" s="519"/>
      <c r="I89" s="519"/>
      <c r="J89" s="519"/>
      <c r="K89" s="519"/>
      <c r="L89" s="519"/>
      <c r="M89" s="519"/>
      <c r="N89" s="519"/>
      <c r="O89" s="519"/>
      <c r="P89" s="519"/>
      <c r="Q89" s="519"/>
      <c r="R89" s="519"/>
      <c r="S89" s="520"/>
    </row>
    <row r="90" spans="2:20" ht="15" customHeight="1" x14ac:dyDescent="0.35">
      <c r="B90" s="187" t="s">
        <v>96</v>
      </c>
      <c r="C90" s="549" t="str">
        <f>VLOOKUP(B90,Footnotes!B:C,2,FALSE)</f>
        <v>Borrowers shown in Table 4C, may also appear in Table 4A if they have also made repayments via HMRC in any of the tax years shown.</v>
      </c>
      <c r="D90" s="550"/>
      <c r="E90" s="550"/>
      <c r="F90" s="550"/>
      <c r="G90" s="550"/>
      <c r="H90" s="550"/>
      <c r="I90" s="550"/>
      <c r="J90" s="550"/>
      <c r="K90" s="550"/>
      <c r="L90" s="550"/>
      <c r="M90" s="550"/>
      <c r="N90" s="550"/>
      <c r="O90" s="550"/>
      <c r="P90" s="550"/>
      <c r="Q90" s="550"/>
      <c r="R90" s="550"/>
      <c r="S90" s="551"/>
    </row>
  </sheetData>
  <mergeCells count="73">
    <mergeCell ref="B24:C24"/>
    <mergeCell ref="B25:C25"/>
    <mergeCell ref="B46:C46"/>
    <mergeCell ref="B51:C51"/>
    <mergeCell ref="B68:C68"/>
    <mergeCell ref="B39:C39"/>
    <mergeCell ref="B40:C40"/>
    <mergeCell ref="B41:C41"/>
    <mergeCell ref="B26:C26"/>
    <mergeCell ref="C90:S90"/>
    <mergeCell ref="B18:C18"/>
    <mergeCell ref="B19:C19"/>
    <mergeCell ref="B13:C13"/>
    <mergeCell ref="B14:C14"/>
    <mergeCell ref="B15:C15"/>
    <mergeCell ref="B16:C16"/>
    <mergeCell ref="B17:C17"/>
    <mergeCell ref="B20:C20"/>
    <mergeCell ref="B21:C21"/>
    <mergeCell ref="B22:C22"/>
    <mergeCell ref="B23:C23"/>
    <mergeCell ref="B42:C42"/>
    <mergeCell ref="B27:C27"/>
    <mergeCell ref="B28:C28"/>
    <mergeCell ref="B33:C34"/>
    <mergeCell ref="B12:C12"/>
    <mergeCell ref="B7:C8"/>
    <mergeCell ref="D7:S7"/>
    <mergeCell ref="B9:C9"/>
    <mergeCell ref="B10:C10"/>
    <mergeCell ref="B11:C11"/>
    <mergeCell ref="D33:S33"/>
    <mergeCell ref="B35:C35"/>
    <mergeCell ref="B36:C36"/>
    <mergeCell ref="B37:C37"/>
    <mergeCell ref="B38:C38"/>
    <mergeCell ref="D59:S59"/>
    <mergeCell ref="B43:C43"/>
    <mergeCell ref="B44:C44"/>
    <mergeCell ref="B45:C45"/>
    <mergeCell ref="B47:C47"/>
    <mergeCell ref="B48:C48"/>
    <mergeCell ref="B49:C49"/>
    <mergeCell ref="B79:C79"/>
    <mergeCell ref="B66:C66"/>
    <mergeCell ref="B50:C50"/>
    <mergeCell ref="B52:C52"/>
    <mergeCell ref="B53:C53"/>
    <mergeCell ref="B54:C54"/>
    <mergeCell ref="B59:C60"/>
    <mergeCell ref="B61:C61"/>
    <mergeCell ref="B62:C62"/>
    <mergeCell ref="B63:C63"/>
    <mergeCell ref="B64:C64"/>
    <mergeCell ref="B65:C65"/>
    <mergeCell ref="B73:C73"/>
    <mergeCell ref="B74:C74"/>
    <mergeCell ref="B75:C75"/>
    <mergeCell ref="B76:C76"/>
    <mergeCell ref="B78:C78"/>
    <mergeCell ref="B67:C67"/>
    <mergeCell ref="B69:C69"/>
    <mergeCell ref="B70:C70"/>
    <mergeCell ref="B71:C71"/>
    <mergeCell ref="B72:C72"/>
    <mergeCell ref="B77:C77"/>
    <mergeCell ref="C89:S89"/>
    <mergeCell ref="B85:S85"/>
    <mergeCell ref="B83:S83"/>
    <mergeCell ref="C88:S88"/>
    <mergeCell ref="B80:C80"/>
    <mergeCell ref="C86:S86"/>
    <mergeCell ref="C87:S87"/>
  </mergeCells>
  <phoneticPr fontId="12" type="noConversion"/>
  <pageMargins left="0.31496062992125984" right="0.19685039370078741" top="0.39370078740157483" bottom="0.23622047244094491" header="0.23622047244094491" footer="0.23622047244094491"/>
  <pageSetup scale="65" fitToHeight="2" orientation="landscape" r:id="rId1"/>
  <headerFooter alignWithMargins="0"/>
  <rowBreaks count="1" manualBreakCount="1">
    <brk id="56" max="1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10</vt:i4>
      </vt:variant>
    </vt:vector>
  </HeadingPairs>
  <TitlesOfParts>
    <vt:vector size="21" baseType="lpstr">
      <vt:lpstr>Title of publication</vt:lpstr>
      <vt:lpstr>Contents</vt:lpstr>
      <vt:lpstr>Table 1</vt:lpstr>
      <vt:lpstr>Table 2</vt:lpstr>
      <vt:lpstr>Table 3 (i)</vt:lpstr>
      <vt:lpstr>Table 3 (ii)</vt:lpstr>
      <vt:lpstr>Table 4A</vt:lpstr>
      <vt:lpstr>Table 4B</vt:lpstr>
      <vt:lpstr>Table 4C</vt:lpstr>
      <vt:lpstr>Table 5</vt:lpstr>
      <vt:lpstr>Footnotes</vt:lpstr>
      <vt:lpstr>Contents!Print_Area</vt:lpstr>
      <vt:lpstr>Footnotes!Print_Area</vt:lpstr>
      <vt:lpstr>'Table 1'!Print_Area</vt:lpstr>
      <vt:lpstr>'Table 2'!Print_Area</vt:lpstr>
      <vt:lpstr>'Table 3 (i)'!Print_Area</vt:lpstr>
      <vt:lpstr>'Table 3 (ii)'!Print_Area</vt:lpstr>
      <vt:lpstr>'Table 4A'!Print_Area</vt:lpstr>
      <vt:lpstr>'Table 4B'!Print_Area</vt:lpstr>
      <vt:lpstr>'Table 4C'!Print_Area</vt:lpstr>
      <vt:lpstr>'Table 5'!Print_Area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dalecl</dc:creator>
  <cp:lastModifiedBy>Claire Dale</cp:lastModifiedBy>
  <cp:lastPrinted>2022-06-06T13:45:35Z</cp:lastPrinted>
  <dcterms:created xsi:type="dcterms:W3CDTF">2020-05-29T11:58:54Z</dcterms:created>
  <dcterms:modified xsi:type="dcterms:W3CDTF">2022-06-07T14:44:17Z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aa6745fb-3f26-4c57-86f8-58701135f02c_Enabled">
    <vt:lpwstr>true</vt:lpwstr>
  </property>
  <property fmtid="{D5CDD505-2E9C-101B-9397-08002B2CF9AE}" pid="3" name="MSIP_Label_aa6745fb-3f26-4c57-86f8-58701135f02c_SetDate">
    <vt:lpwstr>2022-05-05T10:47:00Z</vt:lpwstr>
  </property>
  <property fmtid="{D5CDD505-2E9C-101B-9397-08002B2CF9AE}" pid="4" name="MSIP_Label_aa6745fb-3f26-4c57-86f8-58701135f02c_Method">
    <vt:lpwstr>Privileged</vt:lpwstr>
  </property>
  <property fmtid="{D5CDD505-2E9C-101B-9397-08002B2CF9AE}" pid="5" name="MSIP_Label_aa6745fb-3f26-4c57-86f8-58701135f02c_Name">
    <vt:lpwstr>NO MARKING (PUBLIC)</vt:lpwstr>
  </property>
  <property fmtid="{D5CDD505-2E9C-101B-9397-08002B2CF9AE}" pid="6" name="MSIP_Label_aa6745fb-3f26-4c57-86f8-58701135f02c_SiteId">
    <vt:lpwstr>4c6898a9-8fca-42f9-aa92-82cb3e252bc6</vt:lpwstr>
  </property>
  <property fmtid="{D5CDD505-2E9C-101B-9397-08002B2CF9AE}" pid="7" name="MSIP_Label_aa6745fb-3f26-4c57-86f8-58701135f02c_ActionId">
    <vt:lpwstr>17dcabb4-912c-4652-a686-0000f102b7e0</vt:lpwstr>
  </property>
  <property fmtid="{D5CDD505-2E9C-101B-9397-08002B2CF9AE}" pid="8" name="MSIP_Label_aa6745fb-3f26-4c57-86f8-58701135f02c_ContentBits">
    <vt:lpwstr>0</vt:lpwstr>
  </property>
</Properties>
</file>