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1.xml" ContentType="application/vnd.openxmlformats-officedocument.spreadsheetml.revisionLog+xml"/>
  <Override PartName="/xl/revisions/revisionLog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twallis\Desktop\Withdrawn\Done\2012 No7\"/>
    </mc:Choice>
  </mc:AlternateContent>
  <xr:revisionPtr revIDLastSave="0" documentId="13_ncr:81_{3F185627-9958-4517-B582-FC7E2611F3AA}" xr6:coauthVersionLast="47" xr6:coauthVersionMax="47" xr10:uidLastSave="{00000000-0000-0000-0000-000000000000}"/>
  <bookViews>
    <workbookView xWindow="-110" yWindow="-110" windowWidth="19420" windowHeight="10420" xr2:uid="{00000000-000D-0000-FFFF-FFFF00000000}"/>
  </bookViews>
  <sheets>
    <sheet name="Standard Permit GRA1" sheetId="1" r:id="rId1"/>
  </sheets>
  <definedNames>
    <definedName name="_xlnm.Print_Titles" localSheetId="0">'Standard Permit GRA1'!$39:$41</definedName>
    <definedName name="Z_05F55B6E_E159_44B7_91B6_5C9EB101F128_.wvu.Cols" localSheetId="0" hidden="1">'Standard Permit GRA1'!$A:$A</definedName>
    <definedName name="Z_05F55B6E_E159_44B7_91B6_5C9EB101F128_.wvu.Rows" localSheetId="0" hidden="1">'Standard Permit GRA1'!$67:$100</definedName>
    <definedName name="Z_196C5D79_6EEE_454A_97C0_7927035B3930_.wvu.Cols" localSheetId="0" hidden="1">'Standard Permit GRA1'!$A:$A</definedName>
    <definedName name="Z_196C5D79_6EEE_454A_97C0_7927035B3930_.wvu.Rows" localSheetId="0" hidden="1">'Standard Permit GRA1'!$67:$100</definedName>
    <definedName name="Z_37392DA3_707E_4B98_9DC9_C15586490F9F_.wvu.Cols" localSheetId="0" hidden="1">'Standard Permit GRA1'!$A:$A</definedName>
    <definedName name="Z_37392DA3_707E_4B98_9DC9_C15586490F9F_.wvu.Rows" localSheetId="0" hidden="1">'Standard Permit GRA1'!$67:$100</definedName>
    <definedName name="Z_5A82171E_E1B0_4FF5_8A67_991D6D89F628_.wvu.Cols" localSheetId="0" hidden="1">'Standard Permit GRA1'!$A:$A</definedName>
    <definedName name="Z_5A82171E_E1B0_4FF5_8A67_991D6D89F628_.wvu.PrintTitles" localSheetId="0" hidden="1">'Standard Permit GRA1'!$39:$41</definedName>
    <definedName name="Z_5A82171E_E1B0_4FF5_8A67_991D6D89F628_.wvu.Rows" localSheetId="0" hidden="1">'Standard Permit GRA1'!$67:$100</definedName>
    <definedName name="Z_5C4DD4AC_D97E_4CAD_89F4_4AF686BF6861_.wvu.Cols" localSheetId="0" hidden="1">'Standard Permit GRA1'!$A:$A</definedName>
    <definedName name="Z_5C4DD4AC_D97E_4CAD_89F4_4AF686BF6861_.wvu.Rows" localSheetId="0" hidden="1">'Standard Permit GRA1'!$67:$100</definedName>
    <definedName name="Z_6835E012_3F5E_45A4_AFF6_C1395A273BCC_.wvu.Cols" localSheetId="0" hidden="1">'Standard Permit GRA1'!$A:$A</definedName>
    <definedName name="Z_6835E012_3F5E_45A4_AFF6_C1395A273BCC_.wvu.PrintTitles" localSheetId="0" hidden="1">'Standard Permit GRA1'!$39:$41</definedName>
    <definedName name="Z_6835E012_3F5E_45A4_AFF6_C1395A273BCC_.wvu.Rows" localSheetId="0" hidden="1">'Standard Permit GRA1'!$67:$100</definedName>
    <definedName name="Z_6972764D_0C9E_4EA6_8DE3_F6531A91CA7F_.wvu.Cols" localSheetId="0" hidden="1">'Standard Permit GRA1'!$A:$A</definedName>
    <definedName name="Z_6972764D_0C9E_4EA6_8DE3_F6531A91CA7F_.wvu.PrintTitles" localSheetId="0" hidden="1">'Standard Permit GRA1'!$39:$41</definedName>
    <definedName name="Z_6972764D_0C9E_4EA6_8DE3_F6531A91CA7F_.wvu.Rows" localSheetId="0" hidden="1">'Standard Permit GRA1'!$67:$100</definedName>
    <definedName name="Z_6E1E3885_50D4_4132_A9E9_F510DD6CABA7_.wvu.Cols" localSheetId="0" hidden="1">'Standard Permit GRA1'!$A:$A</definedName>
    <definedName name="Z_6E1E3885_50D4_4132_A9E9_F510DD6CABA7_.wvu.Rows" localSheetId="0" hidden="1">'Standard Permit GRA1'!$67:$100</definedName>
    <definedName name="Z_8697CE7F_A5E4_4FF5_9B23_BDD8A0ECB7A7_.wvu.Cols" localSheetId="0" hidden="1">'Standard Permit GRA1'!$A:$A</definedName>
    <definedName name="Z_8697CE7F_A5E4_4FF5_9B23_BDD8A0ECB7A7_.wvu.PrintTitles" localSheetId="0" hidden="1">'Standard Permit GRA1'!$39:$41</definedName>
    <definedName name="Z_8697CE7F_A5E4_4FF5_9B23_BDD8A0ECB7A7_.wvu.Rows" localSheetId="0" hidden="1">'Standard Permit GRA1'!$67:$100</definedName>
    <definedName name="Z_BD45CC49_2C4E_486D_86CC_4E21517DEA6E_.wvu.Cols" localSheetId="0" hidden="1">'Standard Permit GRA1'!$A:$A</definedName>
    <definedName name="Z_BD45CC49_2C4E_486D_86CC_4E21517DEA6E_.wvu.Rows" localSheetId="0" hidden="1">'Standard Permit GRA1'!$67:$100</definedName>
    <definedName name="Z_DCDAC810_A1F1_4988_B273_C65C938FCB2A_.wvu.Cols" localSheetId="0" hidden="1">'Standard Permit GRA1'!$A:$A</definedName>
    <definedName name="Z_DCDAC810_A1F1_4988_B273_C65C938FCB2A_.wvu.Rows" localSheetId="0" hidden="1">'Standard Permit GRA1'!$67:$100</definedName>
    <definedName name="Z_EA65BF19_8F19_411B_B92C_D49F2F87D2E9_.wvu.Cols" localSheetId="0" hidden="1">'Standard Permit GRA1'!$A:$A</definedName>
    <definedName name="Z_EA65BF19_8F19_411B_B92C_D49F2F87D2E9_.wvu.Rows" localSheetId="0" hidden="1">'Standard Permit GRA1'!$67:$100</definedName>
    <definedName name="Z_F0E6D719_2000_4DE2_921C_E91C7336B325_.wvu.Cols" localSheetId="0" hidden="1">'Standard Permit GRA1'!$A:$A</definedName>
    <definedName name="Z_F0E6D719_2000_4DE2_921C_E91C7336B325_.wvu.Rows" localSheetId="0" hidden="1">'Standard Permit GRA1'!$67:$100</definedName>
    <definedName name="Z_FEC65CB7_4871_4D9A_89DE_ED8B267ED333_.wvu.Cols" localSheetId="0" hidden="1">'Standard Permit GRA1'!$A:$A</definedName>
    <definedName name="Z_FEC65CB7_4871_4D9A_89DE_ED8B267ED333_.wvu.PrintTitles" localSheetId="0" hidden="1">'Standard Permit GRA1'!$39:$41</definedName>
    <definedName name="Z_FEC65CB7_4871_4D9A_89DE_ED8B267ED333_.wvu.Rows" localSheetId="0" hidden="1">'Standard Permit GRA1'!$67:$100</definedName>
  </definedNames>
  <calcPr calcId="191029"/>
  <customWorkbookViews>
    <customWorkbookView name="Wallis, Tracy - Personal View" guid="{FEC65CB7-4871-4D9A-89DE-ED8B267ED333}" mergeInterval="0" personalView="1" maximized="1" xWindow="-11" yWindow="-11" windowWidth="1942" windowHeight="1042" activeSheetId="1"/>
    <customWorkbookView name="VDennis - Personal View" guid="{EA65BF19-8F19-411B-B92C-D49F2F87D2E9}" mergeInterval="0" personalView="1" maximized="1" xWindow="1" yWindow="1" windowWidth="956" windowHeight="370" activeSheetId="1"/>
    <customWorkbookView name="CESSERY - Personal View" guid="{05F55B6E-E159-44B7-91B6-5C9EB101F128}" mergeInterval="0" personalView="1" maximized="1" windowWidth="1020" windowHeight="576" activeSheetId="1"/>
    <customWorkbookView name="  - Personal View" guid="{DCDAC810-A1F1-4988-B273-C65C938FCB2A}" mergeInterval="0" personalView="1" maximized="1" windowWidth="1020" windowHeight="569" activeSheetId="1"/>
    <customWorkbookView name="TBesien - Personal View" guid="{37392DA3-707E-4B98-9DC9-C15586490F9F}" mergeInterval="0" personalView="1" maximized="1" windowWidth="1020" windowHeight="602" activeSheetId="1"/>
    <customWorkbookView name="KNICHOLLS02 - Personal View" guid="{196C5D79-6EEE-454A-97C0-7927035B3930}" mergeInterval="0" personalView="1" maximized="1" windowWidth="1396" windowHeight="794" activeSheetId="1"/>
    <customWorkbookView name="PFitzgerald - Personal View" guid="{F0E6D719-2000-4DE2-921C-E91C7336B325}" mergeInterval="0" personalView="1" maximized="1" windowWidth="1020" windowHeight="520" activeSheetId="1"/>
    <customWorkbookView name="AHANDOO - Personal View" guid="{BD45CC49-2C4E-486D-86CC-4E21517DEA6E}" mergeInterval="0" personalView="1" maximized="1" windowWidth="1276" windowHeight="634" activeSheetId="1"/>
    <customWorkbookView name="Wheadon - Personal View" guid="{5C4DD4AC-D97E-4CAD-89F4-4AF686BF6861}" mergeInterval="0" personalView="1" maximized="1" windowWidth="1596" windowHeight="675" activeSheetId="1"/>
    <customWorkbookView name="tina_b - Personal View" guid="{6E1E3885-50D4-4132-A9E9-F510DD6CABA7}" mergeInterval="0" personalView="1" maximized="1" xWindow="1" yWindow="1" windowWidth="1596" windowHeight="670" activeSheetId="1"/>
    <customWorkbookView name="hstephens - Personal View" guid="{8697CE7F-A5E4-4FF5-9B23-BDD8A0ECB7A7}" mergeInterval="0" personalView="1" maximized="1" xWindow="1" yWindow="1" windowWidth="1676" windowHeight="820" activeSheetId="1"/>
    <customWorkbookView name="eigurube - Personal View" guid="{6835E012-3F5E-45A4-AFF6-C1395A273BCC}" mergeInterval="0" personalView="1" maximized="1" xWindow="1" yWindow="1" windowWidth="1276" windowHeight="794" activeSheetId="1"/>
    <customWorkbookView name="twallis - Personal View" guid="{5A82171E-E1B0-4FF5-8A67-991D6D89F628}" mergeInterval="0" personalView="1" maximized="1" xWindow="1" yWindow="1" windowWidth="1276" windowHeight="794" activeSheetId="1"/>
    <customWorkbookView name="Jlilwall - Personal View" guid="{6972764D-0C9E-4EA6-8DE3-F6531A91CA7F}" mergeInterval="0" personalView="1" maximized="1" xWindow="1" yWindow="1" windowWidth="1676" windowHeight="82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7" i="1" l="1"/>
  <c r="J77" i="1" s="1"/>
  <c r="K77" i="1" s="1"/>
  <c r="I77" i="1"/>
  <c r="H78" i="1"/>
  <c r="J78" i="1" s="1"/>
  <c r="K78" i="1" s="1"/>
  <c r="I78" i="1"/>
  <c r="H79" i="1"/>
  <c r="I79" i="1"/>
  <c r="H80" i="1"/>
  <c r="I80" i="1"/>
  <c r="H81" i="1"/>
  <c r="I81" i="1"/>
  <c r="J81" i="1"/>
  <c r="K81" i="1" s="1"/>
  <c r="H82" i="1"/>
  <c r="I82" i="1"/>
  <c r="H83" i="1"/>
  <c r="I83" i="1"/>
  <c r="H84" i="1"/>
  <c r="I84" i="1"/>
  <c r="H85" i="1"/>
  <c r="J85" i="1" s="1"/>
  <c r="K85" i="1" s="1"/>
  <c r="I85" i="1"/>
  <c r="H86" i="1"/>
  <c r="I86" i="1"/>
  <c r="J86" i="1"/>
  <c r="K86" i="1" s="1"/>
  <c r="H87" i="1"/>
  <c r="I87" i="1"/>
  <c r="H88" i="1"/>
  <c r="J88" i="1" s="1"/>
  <c r="K88" i="1" s="1"/>
  <c r="I88" i="1"/>
  <c r="H89" i="1"/>
  <c r="I89" i="1"/>
  <c r="J89" i="1"/>
  <c r="K89" i="1" s="1"/>
  <c r="H90" i="1"/>
  <c r="J90" i="1" s="1"/>
  <c r="K90" i="1" s="1"/>
  <c r="I90" i="1"/>
  <c r="H91" i="1"/>
  <c r="I91" i="1"/>
  <c r="J91" i="1"/>
  <c r="K91" i="1" s="1"/>
  <c r="H92" i="1"/>
  <c r="J92" i="1" s="1"/>
  <c r="K92" i="1" s="1"/>
  <c r="I92" i="1"/>
  <c r="H93" i="1"/>
  <c r="I93" i="1"/>
  <c r="J93" i="1" s="1"/>
  <c r="K93" i="1" s="1"/>
  <c r="H94" i="1"/>
  <c r="I94" i="1"/>
  <c r="J94" i="1"/>
  <c r="K94" i="1" s="1"/>
  <c r="H95" i="1"/>
  <c r="J95" i="1" s="1"/>
  <c r="K95" i="1" s="1"/>
  <c r="I95" i="1"/>
  <c r="H96" i="1"/>
  <c r="I96" i="1"/>
  <c r="J96" i="1"/>
  <c r="K96" i="1" s="1"/>
  <c r="J80" i="1" l="1"/>
  <c r="K80" i="1" s="1"/>
  <c r="J87" i="1"/>
  <c r="K87" i="1" s="1"/>
  <c r="J84" i="1"/>
  <c r="K84" i="1" s="1"/>
  <c r="J82" i="1"/>
  <c r="K82" i="1" s="1"/>
  <c r="J83" i="1"/>
  <c r="K83" i="1" s="1"/>
  <c r="J79" i="1"/>
  <c r="K7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Roger Yearsley</author>
  </authors>
  <commentList>
    <comment ref="B40" authorId="0" guid="{223BC2FC-FFAB-4592-95FE-8CD2BC3BC8A9}" shapeId="0" xr:uid="{00000000-0006-0000-0000-000001000000}">
      <text>
        <r>
          <rPr>
            <b/>
            <sz val="9"/>
            <color indexed="81"/>
            <rFont val="Tahoma"/>
            <charset val="1"/>
          </rPr>
          <t xml:space="preserve">Receptors </t>
        </r>
        <r>
          <rPr>
            <sz val="9"/>
            <color indexed="81"/>
            <rFont val="Tahoma"/>
            <charset val="1"/>
          </rPr>
          <t>to consider should include: atmosphere, land, surface waters, groundwater, humans, wildlife and their habitats. A single receptor may be at risk from several different sources and all must be addressed.</t>
        </r>
        <r>
          <rPr>
            <sz val="9"/>
            <color indexed="81"/>
            <rFont val="Tahoma"/>
            <charset val="1"/>
          </rPr>
          <t xml:space="preserve">
</t>
        </r>
      </text>
    </comment>
    <comment ref="C40" authorId="0" guid="{4595C6F4-123E-4D11-9F43-FE5227D4C942}" shapeId="0" xr:uid="{00000000-0006-0000-0000-000002000000}">
      <text>
        <r>
          <rPr>
            <sz val="9"/>
            <color indexed="81"/>
            <rFont val="Tahoma"/>
            <charset val="1"/>
          </rPr>
          <t xml:space="preserve">The </t>
        </r>
        <r>
          <rPr>
            <b/>
            <sz val="9"/>
            <color indexed="81"/>
            <rFont val="Tahoma"/>
            <charset val="1"/>
          </rPr>
          <t>Source</t>
        </r>
        <r>
          <rPr>
            <sz val="9"/>
            <color indexed="81"/>
            <rFont val="Tahoma"/>
            <charset val="1"/>
          </rPr>
          <t xml:space="preserve"> of hazard will be the activity or operation taking place for which a particular hazard may arise.</t>
        </r>
      </text>
    </comment>
    <comment ref="D40" authorId="0" guid="{BEE7E282-783D-4CB6-AE22-078C9B3E4A74}" shapeId="0" xr:uid="{00000000-0006-0000-0000-000003000000}">
      <text>
        <r>
          <rPr>
            <b/>
            <sz val="9"/>
            <color indexed="81"/>
            <rFont val="Tahoma"/>
            <charset val="1"/>
          </rPr>
          <t xml:space="preserve">Harm </t>
        </r>
        <r>
          <rPr>
            <sz val="9"/>
            <color indexed="81"/>
            <rFont val="Tahoma"/>
            <charset val="1"/>
          </rPr>
          <t>may arise when a specific hazard is realised.</t>
        </r>
      </text>
    </comment>
    <comment ref="E40" authorId="0" guid="{036CEEF7-B08B-4D7A-B7C7-B0A5A045BB67}" shapeId="0" xr:uid="{00000000-0006-0000-0000-000004000000}">
      <text>
        <r>
          <rPr>
            <b/>
            <sz val="9"/>
            <color indexed="81"/>
            <rFont val="Tahoma"/>
            <charset val="1"/>
          </rPr>
          <t>Pathways</t>
        </r>
        <r>
          <rPr>
            <sz val="9"/>
            <color indexed="81"/>
            <rFont val="Tahoma"/>
            <charset val="1"/>
          </rPr>
          <t xml:space="preserve"> are the routes or means by which defined hazards may potentially realise their consequences at the receptors.</t>
        </r>
        <r>
          <rPr>
            <sz val="9"/>
            <color indexed="81"/>
            <rFont val="Tahoma"/>
            <charset val="1"/>
          </rPr>
          <t xml:space="preserve">
</t>
        </r>
      </text>
    </comment>
    <comment ref="F40" authorId="0" guid="{565148AB-276E-4E54-BBA1-2F463D0516DC}" shapeId="0" xr:uid="{00000000-0006-0000-0000-000005000000}">
      <text>
        <r>
          <rPr>
            <b/>
            <sz val="9"/>
            <color indexed="81"/>
            <rFont val="Tahoma"/>
            <charset val="1"/>
          </rPr>
          <t>Probability of  exposure</t>
        </r>
        <r>
          <rPr>
            <sz val="9"/>
            <color indexed="81"/>
            <rFont val="Tahoma"/>
            <charset val="1"/>
          </rPr>
          <t xml:space="preserve"> is the likelihood of the receptors being exposed to the hazard.  Example definitions:
</t>
        </r>
        <r>
          <rPr>
            <b/>
            <sz val="9"/>
            <color indexed="81"/>
            <rFont val="Tahoma"/>
            <charset val="1"/>
          </rPr>
          <t xml:space="preserve">High </t>
        </r>
        <r>
          <rPr>
            <sz val="9"/>
            <color indexed="81"/>
            <rFont val="Tahoma"/>
            <charset val="1"/>
          </rPr>
          <t xml:space="preserve">– exposure is probable: direct exposure likely with no / few barriers between hazard source and receptor;
</t>
        </r>
        <r>
          <rPr>
            <b/>
            <sz val="9"/>
            <color indexed="81"/>
            <rFont val="Tahoma"/>
            <charset val="1"/>
          </rPr>
          <t>Medium</t>
        </r>
        <r>
          <rPr>
            <sz val="9"/>
            <color indexed="81"/>
            <rFont val="Tahoma"/>
            <charset val="1"/>
          </rPr>
          <t xml:space="preserve">  – exposure is fairly probable: feasible exposure possible - barriers to exposure less controllable;
</t>
        </r>
        <r>
          <rPr>
            <b/>
            <sz val="9"/>
            <color indexed="81"/>
            <rFont val="Tahoma"/>
            <charset val="1"/>
          </rPr>
          <t>Low</t>
        </r>
        <r>
          <rPr>
            <sz val="9"/>
            <color indexed="81"/>
            <rFont val="Tahoma"/>
            <charset val="1"/>
          </rPr>
          <t xml:space="preserve"> – exposure is unlikely: several barriers exist between hazards source and receptors to mitigate against exposure:
</t>
        </r>
        <r>
          <rPr>
            <b/>
            <sz val="9"/>
            <color indexed="81"/>
            <rFont val="Tahoma"/>
            <charset val="1"/>
          </rPr>
          <t xml:space="preserve">Very Low </t>
        </r>
        <r>
          <rPr>
            <sz val="9"/>
            <color indexed="81"/>
            <rFont val="Tahoma"/>
            <charset val="1"/>
          </rPr>
          <t>– exposure is very unlikely: effective, multiple barriers in place to mitigate against exposure.</t>
        </r>
        <r>
          <rPr>
            <sz val="9"/>
            <color indexed="81"/>
            <rFont val="Tahoma"/>
            <charset val="1"/>
          </rPr>
          <t xml:space="preserve">
</t>
        </r>
      </text>
    </comment>
    <comment ref="G40" authorId="0" guid="{25E15442-B232-48C6-9FDA-05D9D5E88B30}" shapeId="0" xr:uid="{00000000-0006-0000-0000-000006000000}">
      <text>
        <r>
          <rPr>
            <sz val="9"/>
            <color indexed="81"/>
            <rFont val="Tahoma"/>
            <charset val="1"/>
          </rPr>
          <t xml:space="preserve">The </t>
        </r>
        <r>
          <rPr>
            <b/>
            <sz val="9"/>
            <color indexed="81"/>
            <rFont val="Tahoma"/>
            <charset val="1"/>
          </rPr>
          <t xml:space="preserve">consequences </t>
        </r>
        <r>
          <rPr>
            <sz val="9"/>
            <color indexed="81"/>
            <rFont val="Tahoma"/>
            <charset val="1"/>
          </rPr>
          <t>of a hazard being realised may be actual or potential harm.  
This will include be on a high/medium/low/very low score using attributes and scaling to consider 'harm'.</t>
        </r>
        <r>
          <rPr>
            <sz val="9"/>
            <color indexed="81"/>
            <rFont val="Tahoma"/>
            <charset val="1"/>
          </rPr>
          <t xml:space="preserve">
</t>
        </r>
      </text>
    </comment>
    <comment ref="H40" authorId="0" guid="{A6AA20D7-4E5F-459E-A646-E9F6941BDFC4}" shapeId="0" xr:uid="{00000000-0006-0000-0000-000007000000}">
      <text>
        <r>
          <rPr>
            <b/>
            <sz val="9"/>
            <color indexed="81"/>
            <rFont val="Tahoma"/>
            <charset val="1"/>
          </rPr>
          <t>Magnitude of the risk</t>
        </r>
        <r>
          <rPr>
            <sz val="9"/>
            <color indexed="81"/>
            <rFont val="Tahoma"/>
            <charset val="1"/>
          </rPr>
          <t xml:space="preserve"> is determined by combining the probability with the magnitude of the potential consequences</t>
        </r>
        <r>
          <rPr>
            <sz val="9"/>
            <color indexed="81"/>
            <rFont val="Tahoma"/>
            <charset val="1"/>
          </rPr>
          <t xml:space="preserve">
</t>
        </r>
        <r>
          <rPr>
            <b/>
            <sz val="9"/>
            <color indexed="81"/>
            <rFont val="Tahoma"/>
            <charset val="1"/>
          </rPr>
          <t>High risks</t>
        </r>
        <r>
          <rPr>
            <sz val="9"/>
            <color indexed="81"/>
            <rFont val="Tahoma"/>
            <charset val="1"/>
          </rPr>
          <t xml:space="preserve"> require additional assessment and active management
</t>
        </r>
        <r>
          <rPr>
            <b/>
            <sz val="9"/>
            <color indexed="81"/>
            <rFont val="Tahoma"/>
            <charset val="1"/>
          </rPr>
          <t>Medium risks</t>
        </r>
        <r>
          <rPr>
            <sz val="9"/>
            <color indexed="81"/>
            <rFont val="Tahoma"/>
            <charset val="1"/>
          </rPr>
          <t xml:space="preserve"> require additional assessment and may require active management/monitoring 
</t>
        </r>
        <r>
          <rPr>
            <b/>
            <sz val="9"/>
            <color indexed="81"/>
            <rFont val="Tahoma"/>
            <charset val="1"/>
          </rPr>
          <t>Low and very low risks</t>
        </r>
        <r>
          <rPr>
            <sz val="9"/>
            <color indexed="81"/>
            <rFont val="Tahoma"/>
            <charset val="1"/>
          </rPr>
          <t xml:space="preserve"> require periodic review.</t>
        </r>
      </text>
    </comment>
    <comment ref="J40" authorId="0" guid="{15E9C3AE-773A-4D96-AFC2-727B59A06E5B}" shapeId="0" xr:uid="{00000000-0006-0000-0000-000008000000}">
      <text>
        <r>
          <rPr>
            <b/>
            <sz val="9"/>
            <color indexed="81"/>
            <rFont val="Tahoma"/>
            <charset val="1"/>
          </rPr>
          <t xml:space="preserve">Risk management </t>
        </r>
        <r>
          <rPr>
            <sz val="9"/>
            <color indexed="81"/>
            <rFont val="Tahoma"/>
            <charset val="1"/>
          </rPr>
          <t xml:space="preserve">involves breaking or limiting the source-pathway-receptor linkage to reduce risk.  
</t>
        </r>
        <r>
          <rPr>
            <sz val="9"/>
            <color indexed="81"/>
            <rFont val="Tahoma"/>
            <charset val="1"/>
          </rPr>
          <t xml:space="preserve">
</t>
        </r>
      </text>
    </comment>
  </commentList>
</comments>
</file>

<file path=xl/sharedStrings.xml><?xml version="1.0" encoding="utf-8"?>
<sst xmlns="http://schemas.openxmlformats.org/spreadsheetml/2006/main" count="294" uniqueCount="167">
  <si>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</si>
  <si>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</si>
  <si>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</si>
  <si>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</si>
  <si>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</si>
  <si>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</si>
  <si>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</si>
  <si>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</si>
  <si>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</si>
  <si>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</si>
  <si>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</si>
  <si>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</si>
  <si>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</si>
  <si>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</si>
  <si>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</si>
  <si>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</si>
  <si>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</si>
  <si>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</si>
  <si>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</si>
  <si>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</si>
  <si>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</si>
  <si>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</si>
  <si>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</si>
  <si>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</si>
  <si>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</si>
  <si>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</si>
  <si>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</si>
  <si>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</si>
  <si>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</si>
  <si>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</si>
  <si>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</si>
  <si>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</si>
  <si>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</si>
  <si>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</si>
  <si>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</si>
  <si>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</si>
  <si>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Environment Agency</t>
  </si>
  <si>
    <t>What is the magnitude of the risk after management? (This residual risk will be controlled by Compliance Assessment).</t>
  </si>
  <si>
    <t>Location of environmentally sensitive sites (km / m):</t>
  </si>
  <si>
    <t>Parameter 4</t>
  </si>
  <si>
    <t>Parameter 5</t>
  </si>
  <si>
    <t>Parameter 6</t>
  </si>
  <si>
    <t>Nuisance - dust on cars, clothing etc.</t>
  </si>
  <si>
    <t>Very Low</t>
  </si>
  <si>
    <t>Odour</t>
  </si>
  <si>
    <t>Direct run-off from site across ground surface, via surface water drains, ditches etc.</t>
  </si>
  <si>
    <t>Groundwater</t>
  </si>
  <si>
    <t>Any</t>
  </si>
  <si>
    <t>Standard Facility:</t>
  </si>
  <si>
    <t>Local residents often sensitive to litter.</t>
  </si>
  <si>
    <t>Local residents often sensitive to mud on roads.</t>
  </si>
  <si>
    <t>Acute effects; oxygen depletion, fish kill and algal blooms</t>
  </si>
  <si>
    <t xml:space="preserve">Abstraction from watercourse downstream of facility (for agricultural or potable use). </t>
  </si>
  <si>
    <t>Acute effects, closure of abstraction intakes.</t>
  </si>
  <si>
    <t>Parameter 7</t>
  </si>
  <si>
    <t>Parameter 8</t>
  </si>
  <si>
    <t>and from areas of the facility not used for the storage or treatment of wastes.</t>
  </si>
  <si>
    <t>The scope of the permit and associated rules is defined by the following risk criteria:</t>
  </si>
  <si>
    <t>Permitted activities - The storage of waste prior to composting (R13) and composting including shredding etc. (R3)</t>
  </si>
  <si>
    <t>The only point source discharges to controlled waters are surface water from the roofs of buildings</t>
  </si>
  <si>
    <t>Releases of particulate matter (dusts).</t>
  </si>
  <si>
    <t>Air transport then inhalation.</t>
  </si>
  <si>
    <t>As above</t>
  </si>
  <si>
    <t>Releases of particulate matter (dusts) and micro-organisms (bioaerosols).</t>
  </si>
  <si>
    <t>Air transport  then deposition on garden fruit/vegetables and then ingestion.</t>
  </si>
  <si>
    <t>Air transport then deposition.</t>
  </si>
  <si>
    <t>Air transport then deposition on commercial/wild fruit/vegetables then ingestion.</t>
  </si>
  <si>
    <t>Noise through the air and vibration through the ground.</t>
  </si>
  <si>
    <t>Local residents often sensitive to noise and vibration.</t>
  </si>
  <si>
    <t>Local human population, livestock and wildlife.</t>
  </si>
  <si>
    <t xml:space="preserve">Litter </t>
  </si>
  <si>
    <t>As above.  Proportion of diet from this source will be low.</t>
  </si>
  <si>
    <t>As above.  Includes eating crops grown within 250 metres of the site.</t>
  </si>
  <si>
    <t>Scavenging animals and scavenging birds.</t>
  </si>
  <si>
    <t>Harm to human health - from waste carried off site and faeces.  Nuisance and  loss of amenity.</t>
  </si>
  <si>
    <t>Harm to human health, nuisance, loss of amenity.</t>
  </si>
  <si>
    <t xml:space="preserve">Permitted wastes may attract scavenging animals and birds. </t>
  </si>
  <si>
    <t>All on-site hazards: wastes; machinery and vehicles.</t>
  </si>
  <si>
    <t>Air transport of smoke.  Spillages and contaminated firewater by direct run-off from site and via surface water drains and ditches.</t>
  </si>
  <si>
    <t>Respiratory irritation, illness and nuisance to local population.  Injury to staff or firefighters. Pollution of water or land.</t>
  </si>
  <si>
    <t>As above. Permitted activities do not include the burning of waste.</t>
  </si>
  <si>
    <t>Spillage of liquids, leachate from waste, contaminated rainwater run-off from waste with high organic content.</t>
  </si>
  <si>
    <t>Direct run-off from site across ground surface, via surface water drains, ditches etc. then abstraction.</t>
  </si>
  <si>
    <t xml:space="preserve">Chronic effects: contamination of groundwater, requiring treatment of water or closure of borehole. </t>
  </si>
  <si>
    <t>Transport through soil/groundwater then extraction at borehole.</t>
  </si>
  <si>
    <t>Contaminated waters used for recreational purposes</t>
  </si>
  <si>
    <t>Harm to human health - skin damage or gastro-intestinal illness.</t>
  </si>
  <si>
    <t>Unlikely to occur, but might restrict recreational use.</t>
  </si>
  <si>
    <t>As above.</t>
  </si>
  <si>
    <t>All surface waters close to and downstream of site.</t>
  </si>
  <si>
    <t>Local human population and local environment.</t>
  </si>
  <si>
    <t xml:space="preserve">Accidental fire causing the release of polluting materials to air (smoke or fumes), water or land. </t>
  </si>
  <si>
    <t>Composting produces and is likely to release odour.  There is potential for exposure if anyone living or working close to the site (excluding operator and employees).  Local residents often sensitive to odour.</t>
  </si>
  <si>
    <t>Permitted waste types are non-hazardous therefore only a medium magnitude risk is estimated.</t>
  </si>
  <si>
    <t>There is a high potential for contaminated rainwater run-off from waste operations outside especially during heavy rain.</t>
  </si>
  <si>
    <t>There is a high potential for contaminated rainwater run-off or leachate from waste operations outside.  Consequence is low because pollution is likely to be detected quickly and effects are temporary and reversible.</t>
  </si>
  <si>
    <t>All waste shall be stored and treated on an impermeable surface with sealed drainage system.</t>
  </si>
  <si>
    <t>Parameter 9</t>
  </si>
  <si>
    <t>There is a high potential for contaminated rainwater run-off or leachate from waste operations outside.  Consequence is high because pollution may continue for a long time before it is detected.</t>
  </si>
  <si>
    <t>Permitted waste types do not include …. dusts, powders or loose fibres but composting produces and is likely to release particulates.  There is potential for exposure if anyone living or working close to the site (excluding operator and employees).</t>
  </si>
  <si>
    <t>There is a high potential for contaminated rainwater run-off from waste operations outside especially during heavy rain.  Watercourse must have medium / high flow for abstraction to be permitted, which will dilute contamination so consequence is medium.</t>
  </si>
  <si>
    <t>SR (emissions of substances not controlled by emission limits). SR (if required) - emissions management plan.</t>
  </si>
  <si>
    <t>As above. Appropriate measures could include clearing litter arising from the activities from affected areas outside the site.</t>
  </si>
  <si>
    <t>As above. SR - management system (will include fire and spillages).</t>
  </si>
  <si>
    <r>
      <t xml:space="preserve"> proposed or Special Protection Area or Ramsar site) or a Site of Special Scientific Interest (SSSI)</t>
    </r>
    <r>
      <rPr>
        <sz val="10"/>
        <color indexed="10"/>
        <rFont val="Arial"/>
        <family val="2"/>
      </rPr>
      <t>.</t>
    </r>
  </si>
  <si>
    <t xml:space="preserve">Permitted waste types - Non-hazardous biodegradable waste, including non-treated wood, vegetable matter and animal manure  </t>
  </si>
  <si>
    <t>(excluding catering waste and other wastes covered by the Animal By-Products Regulations 2011)</t>
  </si>
  <si>
    <t>Composting activities produce and  release bioaersosols e.g. micro-organisms. There is potential for exposure if anyone living or working close to the site (excluding operator and employees).</t>
  </si>
  <si>
    <t>SR - emissions shall be free from noise and vibration and a  noise and vibration management plan will be documented and revised as required.</t>
  </si>
  <si>
    <t>Insect pests can multiply on permitted wastes, particularly in summer months of whan waste is odouous and attracts flies</t>
  </si>
  <si>
    <t>Waste types are non-hazardous and therefore should not be a high risk. Leachate may be high in BOD but may be diluted with flood water and therefore be low risk</t>
  </si>
  <si>
    <t xml:space="preserve">Respiratory irritation, illness and nuisance to local population.  Injury to staff, firefighters or arsonists/vandals. Pollution of air,water or land. </t>
  </si>
  <si>
    <t>Fire risk from stockpiles,arson and / or vandalism causing the release of polluting materials to air (smoke or fumes), water or land.</t>
  </si>
  <si>
    <t xml:space="preserve">SR (emissions of substances not controlled by emission limits). SR (if required) - emissions management plan. Sanitisation temperatures will be reached to allow pasteurization of material. </t>
  </si>
  <si>
    <t>Parameter 10</t>
  </si>
  <si>
    <t>Protected sites - European sites and SSSIs  protected species/habitats and other nature conservation sites.</t>
  </si>
  <si>
    <t xml:space="preserve">SR - activities shall be managed and operated in accordance with a management system (will include site security measures to prevent unauthorised access). Emergency contact details will be displayed at the site entrance. This would  not necessarily be appropriate for composting on private farms. </t>
  </si>
  <si>
    <t>Waste composting operations may cause harm to and deterioration of nature conservation sites.</t>
  </si>
  <si>
    <t>SR - activities shall not be carried out within 250 metres of Great Crested Newts where it is linked to the breeding ponds of the newts by good habitat,</t>
  </si>
  <si>
    <t xml:space="preserve"> Site (LWS), Ancient woodland or Scheduled Ancient Monument; 50 metres from BAP species/habitats</t>
  </si>
  <si>
    <t>Greater than 500 metres (see below)</t>
  </si>
  <si>
    <t>Anaerobic conditions will be avoided, feedstock's mixed and processed within 5 days of recpetion. Rejection of infected material, temperatures will be raised to minimise pupa.</t>
  </si>
  <si>
    <t>The activities shall not be carried out within 250 metres of the nearest sensitive receptor.</t>
  </si>
  <si>
    <t>SR - activities shall not be carried out within 250 metres of the nearest sensitive receptor. SR  (emissions of substances not controlled by emission limits). SR (if required) - emissions management plan and risk assessment review.</t>
  </si>
  <si>
    <t xml:space="preserve">Most dust will be washed off by rain or during food preparation for feedstocks. No loose powders and dusts are permitted. Waste moisture levels will be optimised. </t>
  </si>
  <si>
    <t>As above. Appropriate measures could include clearing waste, litter and mud arising from the activities from affected areas outside the site. Roads to be swept and damped down as necessary.</t>
  </si>
  <si>
    <t xml:space="preserve">SR - activities shall not be carried out within 250 metres of the nearest sensitive receptor.   SR - The storage, physical treatment and composting of wastes under anaerobic conditions shall be prevented.  SR - emissions shall be free from odour at levels….  SR requires an odour management plan including appropriate measure to reduce odour problems eg. minimising storage times prior to processing, contingency arrangements for smelly wastes delivered to site. </t>
  </si>
  <si>
    <t>SR - activities shall not be carried out within 250 metres of the nearest sensitive receptor. SR - emissions of substances not controlled by emission limits. SR (if required) - emissions management plan and risk assessment review.  Appropriate measures for waste operations as set out in "How to comply with your environmental permit"  SR requires each composting batch to undergo sanitisation</t>
  </si>
  <si>
    <t>SR -requires a written management system that identifies and minimises risks of pollution, including those arising from operations, maintenance, accidents, incidents, non-conformances (will include flood risk management).</t>
  </si>
  <si>
    <t>SR- all operations must be more than 10 metres from a water course. SR - all liquids in containers ....shall be provided with secondary containment.... Run-off restricted by SR on emissions of substances not controlled by emissions limits (exc. odour) shall not cause pollution, with appropriate measures - may include controls to prevent over-filling of storage systems.  Permitted waste types do not include sludges or liquids.</t>
  </si>
  <si>
    <t xml:space="preserve">The activities shall not be carried out within a groundwater source protection zone 2, or if a source protection zone has not been defined then within </t>
  </si>
  <si>
    <t xml:space="preserve">250 metres of any well, spring or borehole used for the supply of water for human consumption. This must include private water supplies. </t>
  </si>
  <si>
    <t xml:space="preserve">50 metres of a Local Nature Reserves(LNR), Local Wildlife </t>
  </si>
  <si>
    <t xml:space="preserve">SR - activities shall not be carried out within 500m of a European Site or SSSI 250 metres of Great Crested Newts where it is linked to the breeding ponds of the newts by good habitat, 50 metres of a site that has relevant species or habtats protected under the Biodiversity Action Plan that the Environment Agency considers at risk to this activity., 50 metres of Local Nature Reserves(LNR), Local Wildlife 
 Site (LWS), Ancient woodland or Scheduled Ancient Monument.
</t>
  </si>
  <si>
    <t>As above. SR  - The activities shall not be carried out within a groundwater source protection zone 2, or if a source protection zone has not been defined then within 250 metres of any well, spring or borehole used for the supply of water for human consumption. This must include private water supplies.</t>
  </si>
  <si>
    <r>
      <t>The activities shall not be carried out within 500 metres</t>
    </r>
    <r>
      <rPr>
        <sz val="10"/>
        <rFont val="Arial"/>
        <family val="2"/>
      </rPr>
      <t xml:space="preserve"> of a European Site (candidate or Special Area of Conservation,</t>
    </r>
  </si>
  <si>
    <t>Quantity of waste accepted at the facility: less than 75,000 tonnes per annum.</t>
  </si>
  <si>
    <t>Generic risk assessment for standard rules set number SR2012 No7 v1.0</t>
  </si>
  <si>
    <t>Waste Operation: Composting in Open Systems less than 75,000 tonnes per annum and no more than 75 tonnes per day</t>
  </si>
  <si>
    <t>Release of micro-organisms (bioaerosols).</t>
  </si>
  <si>
    <t>Local human population.</t>
  </si>
  <si>
    <t>Air transport then inhalation, ingestion or innoculation.</t>
  </si>
  <si>
    <t>Harm to human health - respiratory irritation and illness.</t>
  </si>
  <si>
    <t>Gastro-intestinal illness.</t>
  </si>
  <si>
    <t>Local and distant human population.</t>
  </si>
  <si>
    <t>Nuisance, loss of amenity and harm to animal health.</t>
  </si>
  <si>
    <t>Vehicles entering and leaving site.</t>
  </si>
  <si>
    <t>Nuisance, loss of amenity, road traffic accidents.</t>
  </si>
  <si>
    <t>Waste, litter and mud on local roads.</t>
  </si>
  <si>
    <t>Nuisance, loss of amenity.</t>
  </si>
  <si>
    <t>Noise and vibration.</t>
  </si>
  <si>
    <t>Nuisance, loss of amenity, loss of sleep or harm.</t>
  </si>
  <si>
    <t>Air transport and over land.</t>
  </si>
  <si>
    <t>Pests (e.g. flies).</t>
  </si>
  <si>
    <t>Flooding of site.</t>
  </si>
  <si>
    <t>If waste is washed off site it may contaminate buildings / gardens / natural habitats downstream.</t>
  </si>
  <si>
    <t>Flood waters.</t>
  </si>
  <si>
    <t>Direct physical contact.</t>
  </si>
  <si>
    <t>Bodily injury.</t>
  </si>
  <si>
    <t>Local human population and / or livestock after gaining unauthorised access to the waste operation.</t>
  </si>
  <si>
    <t>Chronic effects; deterioration of water quality.</t>
  </si>
  <si>
    <t>As above.  Indirect run-off via the soil layer.</t>
  </si>
  <si>
    <t xml:space="preserve">Harm to protected site through nutrient enrichment, leachate, contaminated surface water run off, smothering, disturbance or predation. </t>
  </si>
  <si>
    <t>Direct contact or ingestion.</t>
  </si>
  <si>
    <t>Waste will be maintained with adequate moisture correction as per industry standard so  that is is not readily combustible. Permitted waste types are organic and non-hazardous therefore only a low magnitude risk is estimated. All stockpiled material will be stabilised and will be monitored for increased temperatures. Action will be taken to reduce any temperatures. Maximum stockpiled material will be 5 metres in distinct windrows.</t>
  </si>
  <si>
    <t>This publication was withdrawn on 27 May 2022.</t>
  </si>
  <si>
    <t>This generic risk assessment has been superseded by gra for SR2021 No 2: composting in open systems – waste recovery operation.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</si>
</sst>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ont>
    <font>
      <b/>
      <sz val="10"/>
      <name val="Arial"/>
      <family val="2"/>
    </font>
    <font>
      <sz val="10"/>
      <name val="Arial"/>
      <family val="2"/>
    </font>
    <font>
      <b/>
      <sz val="12"/>
      <name val="Arial"/>
      <family val="2"/>
    </font>
    <font>
      <sz val="12"/>
      <name val="Arial"/>
      <family val="2"/>
    </font>
    <font>
      <b/>
      <sz val="12"/>
      <name val="Arial"/>
      <family val="2"/>
    </font>
    <font>
      <b/>
      <sz val="14"/>
      <name val="Arial"/>
      <family val="2"/>
    </font>
    <font>
      <b/>
      <sz val="14"/>
      <name val="Arial"/>
      <family val="2"/>
    </font>
    <font>
      <b/>
      <sz val="10"/>
      <name val="Arial"/>
      <family val="2"/>
    </font>
    <font>
      <sz val="10"/>
      <name val="Arial"/>
      <family val="2"/>
    </font>
    <font>
      <sz val="10"/>
      <color indexed="10"/>
      <name val="Arial"/>
      <family val="2"/>
    </font>
    <font>
      <sz val="9"/>
      <color indexed="81"/>
      <name val="Tahoma"/>
      <charset val="1"/>
    </font>
    <font>
      <b/>
      <sz val="9"/>
      <color indexed="81"/>
      <name val="Tahoma"/>
      <charset val="1"/>
    </font>
    <font>
      <b/>
      <sz val="14"/>
      <name val="Arial"/>
    </font>
  </fonts>
  <fills count="10">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25">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07">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8" xfId="0" applyBorder="1"/>
    <xf numFmtId="0" fontId="0" fillId="0" borderId="8" xfId="0" applyFill="1" applyBorder="1"/>
    <xf numFmtId="0" fontId="0" fillId="0" borderId="0" xfId="0" applyFill="1" applyBorder="1"/>
    <xf numFmtId="0" fontId="0" fillId="0" borderId="0" xfId="0" applyFill="1"/>
    <xf numFmtId="0" fontId="0" fillId="2" borderId="9" xfId="0" applyFill="1" applyBorder="1" applyAlignment="1">
      <alignment horizontal="centerContinuous" vertical="top"/>
    </xf>
    <xf numFmtId="0" fontId="5" fillId="2" borderId="10" xfId="0" applyFont="1" applyFill="1" applyBorder="1" applyAlignment="1">
      <alignment vertical="center"/>
    </xf>
    <xf numFmtId="0" fontId="5" fillId="2" borderId="9" xfId="0" applyFont="1" applyFill="1" applyBorder="1" applyAlignment="1">
      <alignment horizontal="centerContinuous" vertical="center"/>
    </xf>
    <xf numFmtId="0" fontId="5" fillId="2" borderId="9" xfId="0" applyFont="1" applyFill="1" applyBorder="1" applyAlignment="1">
      <alignment vertical="center"/>
    </xf>
    <xf numFmtId="0" fontId="3" fillId="2" borderId="10" xfId="0" applyFont="1" applyFill="1" applyBorder="1" applyAlignment="1">
      <alignment horizontal="centerContinuous" vertical="center"/>
    </xf>
    <xf numFmtId="0" fontId="0" fillId="2" borderId="11" xfId="0" applyFill="1" applyBorder="1" applyAlignment="1">
      <alignment horizontal="centerContinuous" vertical="center"/>
    </xf>
    <xf numFmtId="0" fontId="4" fillId="0" borderId="0" xfId="0" applyFont="1"/>
    <xf numFmtId="0" fontId="7"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7" borderId="0" xfId="0" applyFill="1" applyProtection="1"/>
    <xf numFmtId="0" fontId="0" fillId="7" borderId="15" xfId="0" applyFill="1" applyBorder="1" applyProtection="1"/>
    <xf numFmtId="0" fontId="0" fillId="7" borderId="16" xfId="0" applyFill="1" applyBorder="1" applyProtection="1"/>
    <xf numFmtId="0" fontId="0" fillId="7" borderId="0" xfId="0" applyFill="1" applyBorder="1" applyProtection="1"/>
    <xf numFmtId="0" fontId="3" fillId="7" borderId="0" xfId="0" applyFont="1" applyFill="1" applyProtection="1"/>
    <xf numFmtId="0" fontId="3" fillId="7" borderId="0" xfId="0" applyFont="1" applyFill="1" applyBorder="1" applyProtection="1"/>
    <xf numFmtId="0" fontId="4" fillId="7" borderId="0" xfId="0" applyFont="1" applyFill="1" applyProtection="1"/>
    <xf numFmtId="0" fontId="4" fillId="7" borderId="0" xfId="0" applyFont="1" applyFill="1" applyBorder="1" applyProtection="1"/>
    <xf numFmtId="0" fontId="6" fillId="7" borderId="0" xfId="0" applyFont="1" applyFill="1" applyBorder="1" applyProtection="1"/>
    <xf numFmtId="0" fontId="5" fillId="7" borderId="0" xfId="0" applyFont="1" applyFill="1" applyBorder="1" applyProtection="1"/>
    <xf numFmtId="0" fontId="8" fillId="0" borderId="0" xfId="0" applyFont="1" applyFill="1" applyBorder="1"/>
    <xf numFmtId="0" fontId="8" fillId="0" borderId="0" xfId="0" applyFont="1" applyFill="1" applyBorder="1" applyAlignment="1">
      <alignment horizontal="left"/>
    </xf>
    <xf numFmtId="0" fontId="3" fillId="0" borderId="0" xfId="0" applyFont="1" applyFill="1" applyBorder="1" applyProtection="1"/>
    <xf numFmtId="0" fontId="0" fillId="0" borderId="0" xfId="0" applyFill="1" applyBorder="1" applyProtection="1"/>
    <xf numFmtId="0" fontId="8" fillId="0" borderId="0" xfId="0" applyFont="1" applyFill="1" applyBorder="1" applyProtection="1"/>
    <xf numFmtId="0" fontId="8" fillId="0" borderId="0" xfId="0" applyFont="1" applyFill="1" applyBorder="1" applyAlignment="1" applyProtection="1">
      <alignment horizontal="right"/>
    </xf>
    <xf numFmtId="0" fontId="0" fillId="5" borderId="17" xfId="0" applyFill="1" applyBorder="1" applyAlignment="1" applyProtection="1">
      <alignment vertical="top" wrapText="1"/>
      <protection locked="0"/>
    </xf>
    <xf numFmtId="0" fontId="0" fillId="5" borderId="18" xfId="0" applyFill="1" applyBorder="1" applyAlignment="1" applyProtection="1">
      <alignment vertical="top" wrapText="1"/>
      <protection locked="0"/>
    </xf>
    <xf numFmtId="0" fontId="0" fillId="5" borderId="19" xfId="0" applyFill="1" applyBorder="1" applyAlignment="1" applyProtection="1">
      <alignment vertical="top" wrapText="1"/>
      <protection locked="0"/>
    </xf>
    <xf numFmtId="0" fontId="1" fillId="2" borderId="20" xfId="0" applyFont="1" applyFill="1" applyBorder="1" applyAlignment="1">
      <alignment horizontal="center" vertical="top" wrapText="1"/>
    </xf>
    <xf numFmtId="0" fontId="1" fillId="3" borderId="21" xfId="0" applyFont="1" applyFill="1" applyBorder="1" applyAlignment="1">
      <alignment vertical="top" wrapText="1"/>
    </xf>
    <xf numFmtId="0" fontId="0" fillId="0" borderId="0" xfId="0" applyBorder="1" applyAlignment="1" applyProtection="1">
      <alignment vertical="top" wrapText="1"/>
      <protection locked="0"/>
    </xf>
    <xf numFmtId="0" fontId="0" fillId="5" borderId="22"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5" borderId="17" xfId="0" applyNumberFormat="1" applyFill="1"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4" xfId="0" applyBorder="1" applyAlignment="1" applyProtection="1">
      <alignment vertical="top" wrapText="1"/>
      <protection locked="0"/>
    </xf>
    <xf numFmtId="0" fontId="0" fillId="5" borderId="23" xfId="0" applyFill="1" applyBorder="1" applyAlignment="1" applyProtection="1">
      <alignment vertical="top" wrapText="1"/>
      <protection locked="0"/>
    </xf>
    <xf numFmtId="0" fontId="1" fillId="8" borderId="3" xfId="0" applyFont="1" applyFill="1" applyBorder="1" applyAlignment="1" applyProtection="1">
      <alignment vertical="top" wrapText="1"/>
      <protection locked="0"/>
    </xf>
    <xf numFmtId="0" fontId="0" fillId="0" borderId="4" xfId="0" applyFill="1" applyBorder="1" applyAlignment="1" applyProtection="1">
      <alignment vertical="top" wrapText="1"/>
      <protection locked="0"/>
    </xf>
    <xf numFmtId="0" fontId="10" fillId="0" borderId="0" xfId="0" applyFont="1"/>
    <xf numFmtId="0" fontId="9" fillId="0" borderId="0" xfId="0" applyFont="1"/>
    <xf numFmtId="0" fontId="2" fillId="0" borderId="0" xfId="0" applyFont="1"/>
    <xf numFmtId="0" fontId="2" fillId="0" borderId="18" xfId="0" applyFont="1" applyBorder="1" applyAlignment="1" applyProtection="1">
      <alignment vertical="top" wrapText="1"/>
      <protection locked="0"/>
    </xf>
    <xf numFmtId="0" fontId="2" fillId="5" borderId="18" xfId="0" applyFont="1" applyFill="1" applyBorder="1" applyAlignment="1" applyProtection="1">
      <alignment vertical="top" wrapText="1"/>
      <protection locked="0"/>
    </xf>
    <xf numFmtId="0" fontId="0" fillId="0" borderId="22" xfId="0" applyBorder="1" applyAlignment="1" applyProtection="1">
      <alignment vertical="top" wrapText="1"/>
      <protection locked="0"/>
    </xf>
    <xf numFmtId="0" fontId="2" fillId="0" borderId="22" xfId="0" applyFont="1" applyBorder="1" applyAlignment="1" applyProtection="1">
      <alignment vertical="top" wrapText="1"/>
      <protection locked="0"/>
    </xf>
    <xf numFmtId="0" fontId="1" fillId="8" borderId="7" xfId="0" applyFont="1" applyFill="1" applyBorder="1" applyAlignment="1" applyProtection="1">
      <alignment vertical="top" wrapText="1"/>
      <protection locked="0"/>
    </xf>
    <xf numFmtId="0" fontId="2" fillId="0" borderId="0" xfId="0" applyFont="1" applyFill="1" applyBorder="1"/>
    <xf numFmtId="0" fontId="0" fillId="0" borderId="0" xfId="0" applyBorder="1" applyAlignment="1"/>
    <xf numFmtId="0" fontId="0" fillId="0" borderId="0" xfId="0" applyFill="1" applyBorder="1" applyAlignment="1" applyProtection="1"/>
    <xf numFmtId="0" fontId="0" fillId="0" borderId="0" xfId="0" applyFill="1" applyBorder="1" applyAlignment="1"/>
    <xf numFmtId="0" fontId="2" fillId="0" borderId="0" xfId="0" applyFont="1" applyBorder="1" applyAlignment="1"/>
    <xf numFmtId="0" fontId="0" fillId="0" borderId="0" xfId="0" applyFill="1" applyBorder="1" applyAlignment="1" applyProtection="1">
      <alignment wrapText="1"/>
    </xf>
    <xf numFmtId="0" fontId="0" fillId="0" borderId="0" xfId="0" applyFill="1" applyAlignment="1">
      <alignment wrapText="1"/>
    </xf>
    <xf numFmtId="0" fontId="9" fillId="0" borderId="0" xfId="0" applyFont="1" applyProtection="1">
      <protection locked="0"/>
    </xf>
    <xf numFmtId="0" fontId="0" fillId="0" borderId="0" xfId="0" applyAlignment="1" applyProtection="1">
      <alignment wrapText="1"/>
      <protection locked="0"/>
    </xf>
    <xf numFmtId="0" fontId="0" fillId="0" borderId="0" xfId="0" applyBorder="1" applyAlignment="1">
      <alignment wrapText="1"/>
    </xf>
    <xf numFmtId="0" fontId="0" fillId="0" borderId="0" xfId="0" applyProtection="1">
      <protection locked="0"/>
    </xf>
    <xf numFmtId="0" fontId="6" fillId="0" borderId="0" xfId="0" applyFont="1"/>
    <xf numFmtId="0" fontId="2" fillId="0" borderId="22" xfId="0" applyNumberFormat="1" applyFont="1" applyBorder="1" applyAlignment="1" applyProtection="1">
      <alignment vertical="top" wrapText="1"/>
      <protection locked="0"/>
    </xf>
    <xf numFmtId="0" fontId="2" fillId="0" borderId="0" xfId="0" applyFont="1" applyAlignment="1" applyProtection="1">
      <alignment wrapText="1"/>
      <protection locked="0"/>
    </xf>
    <xf numFmtId="0" fontId="2" fillId="0" borderId="0" xfId="0" applyFont="1" applyAlignment="1"/>
    <xf numFmtId="0" fontId="2" fillId="0" borderId="0" xfId="0" applyFont="1" applyAlignment="1" applyProtection="1">
      <protection locked="0"/>
    </xf>
    <xf numFmtId="0" fontId="0" fillId="0" borderId="1" xfId="0" applyFill="1" applyBorder="1" applyAlignment="1" applyProtection="1">
      <alignment vertical="top" wrapText="1"/>
      <protection locked="0"/>
    </xf>
    <xf numFmtId="0" fontId="2" fillId="0" borderId="18" xfId="0" applyFont="1" applyFill="1" applyBorder="1" applyAlignment="1" applyProtection="1">
      <alignment vertical="top" wrapText="1"/>
      <protection locked="0"/>
    </xf>
    <xf numFmtId="0" fontId="0" fillId="0" borderId="18" xfId="0" applyFill="1" applyBorder="1" applyAlignment="1" applyProtection="1">
      <alignment vertical="top" wrapText="1"/>
      <protection locked="0"/>
    </xf>
    <xf numFmtId="0" fontId="2" fillId="0" borderId="24" xfId="0" applyFont="1" applyFill="1" applyBorder="1" applyAlignment="1" applyProtection="1">
      <alignment vertical="top" wrapText="1"/>
      <protection locked="0"/>
    </xf>
    <xf numFmtId="0" fontId="0" fillId="0" borderId="5" xfId="0" applyFill="1" applyBorder="1" applyAlignment="1" applyProtection="1">
      <alignment vertical="top" wrapText="1"/>
      <protection locked="0"/>
    </xf>
    <xf numFmtId="0" fontId="13" fillId="0" borderId="0" xfId="0" applyFont="1"/>
    <xf numFmtId="15" fontId="2" fillId="9" borderId="15" xfId="0" applyNumberFormat="1" applyFont="1" applyFill="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2" fillId="9" borderId="15" xfId="0" applyFont="1" applyFill="1" applyBorder="1" applyAlignment="1" applyProtection="1">
      <alignment vertical="top" wrapText="1"/>
      <protection locked="0"/>
    </xf>
    <xf numFmtId="0" fontId="0" fillId="9" borderId="15" xfId="0" applyFill="1" applyBorder="1" applyAlignment="1" applyProtection="1">
      <alignment vertical="top" wrapText="1"/>
      <protection locked="0"/>
    </xf>
    <xf numFmtId="0" fontId="0" fillId="0" borderId="15" xfId="0" applyBorder="1" applyAlignment="1" applyProtection="1">
      <alignment vertical="top" wrapText="1"/>
      <protection locked="0"/>
    </xf>
    <xf numFmtId="0" fontId="0" fillId="9" borderId="16" xfId="0" applyFill="1" applyBorder="1" applyAlignment="1" applyProtection="1">
      <alignmen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usernames" Target="revisions/userNam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revisions/_rels/revisionHeaders.xml.rels><?xml version="1.0" encoding="UTF-8" standalone="yes"?>
<Relationships xmlns="http://schemas.openxmlformats.org/package/2006/relationships"><Relationship Id="rId3" Type="http://schemas.openxmlformats.org/officeDocument/2006/relationships/revisionLog" Target="revisionLog1.xml"/><Relationship Id="rId2" Type="http://schemas.openxmlformats.org/officeDocument/2006/relationships/revisionLog" Target="revisionLog2.xml"/><Relationship Id="rId4" Type="http://schemas.openxmlformats.org/officeDocument/2006/relationships/revisionLog" Target="revisionLog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8C6E1255-B687-4C3D-93EE-C896D1206A92}" diskRevisions="1" revisionId="242" version="3">
  <header guid="{EB3ECF30-A4CA-4214-87A4-36354016CB35}" dateTime="2022-05-25T11:36:39" maxSheetId="2" userName="Wallis, Tracy" r:id="rId2" minRId="223" maxRId="232">
    <sheetIdMap count="1">
      <sheetId val="1"/>
    </sheetIdMap>
  </header>
  <header guid="{38A0DFA1-3D06-4458-832A-7A71FF7EA730}" dateTime="2022-05-25T12:12:46" maxSheetId="2" userName="Wallis, Tracy" r:id="rId3">
    <sheetIdMap count="1">
      <sheetId val="1"/>
    </sheetIdMap>
  </header>
  <header guid="{8C6E1255-B687-4C3D-93EE-C896D1206A92}" dateTime="2022-05-25T14:10:33" maxSheetId="2" userName="Wallis, Tracy" r:id="rId4" minRId="239">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EC65CB7-4871-4D9A-89DE-ED8B267ED333}" action="delete"/>
  <rdn rId="0" localSheetId="1" customView="1" name="Z_FEC65CB7_4871_4D9A_89DE_ED8B267ED333_.wvu.PrintTitles" hidden="1" oldHidden="1">
    <formula>'Standard Permit GRA1'!$39:$41</formula>
    <oldFormula>'Standard Permit GRA1'!$39:$41</oldFormula>
  </rdn>
  <rdn rId="0" localSheetId="1" customView="1" name="Z_FEC65CB7_4871_4D9A_89DE_ED8B267ED333_.wvu.Rows" hidden="1" oldHidden="1">
    <formula>'Standard Permit GRA1'!$67:$100</formula>
    <oldFormula>'Standard Permit GRA1'!$67:$100</oldFormula>
  </rdn>
  <rdn rId="0" localSheetId="1" customView="1" name="Z_FEC65CB7_4871_4D9A_89DE_ED8B267ED333_.wvu.Cols" hidden="1" oldHidden="1">
    <formula>'Standard Permit GRA1'!$A:$A</formula>
    <oldFormula>'Standard Permit GRA1'!$A:$A</oldFormula>
  </rdn>
  <rcv guid="{FEC65CB7-4871-4D9A-89DE-ED8B267ED333}"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23" sId="1" ref="A2:XFD2" action="insertRow">
    <undo index="65535" exp="area" ref3D="1" dr="$A$64:$IV$97" dn="Z_DCDAC810_A1F1_4988_B273_C65C938FCB2A_.wvu.Rows" sId="1"/>
    <undo index="65535" exp="area" ref3D="1" dr="$A$1:$A$65536" dn="Z_DCDAC810_A1F1_4988_B273_C65C938FCB2A_.wvu.Cols" sId="1"/>
    <undo index="65535" exp="area" ref3D="1" dr="$A$64:$IV$97" dn="Z_BD45CC49_2C4E_486D_86CC_4E21517DEA6E_.wvu.Rows" sId="1"/>
    <undo index="65535" exp="area" ref3D="1" dr="$A$1:$A$65536" dn="Z_BD45CC49_2C4E_486D_86CC_4E21517DEA6E_.wvu.Cols" sId="1"/>
    <undo index="65535" exp="area" ref3D="1" dr="$A$1:$A$65536" dn="Z_8697CE7F_A5E4_4FF5_9B23_BDD8A0ECB7A7_.wvu.Cols" sId="1"/>
    <undo index="65535" exp="area" ref3D="1" dr="$A$1:$A$65536" dn="Z_EA65BF19_8F19_411B_B92C_D49F2F87D2E9_.wvu.Cols" sId="1"/>
    <undo index="65535" exp="area" ref3D="1" dr="$A$64:$IV$97" dn="Z_8697CE7F_A5E4_4FF5_9B23_BDD8A0ECB7A7_.wvu.Rows" sId="1"/>
    <undo index="65535" exp="area" ref3D="1" dr="$A$36:$IV$38" dn="Z_8697CE7F_A5E4_4FF5_9B23_BDD8A0ECB7A7_.wvu.PrintTitles" sId="1"/>
    <undo index="65535" exp="area" ref3D="1" dr="$A$64:$IV$97" dn="Z_6E1E3885_50D4_4132_A9E9_F510DD6CABA7_.wvu.Rows" sId="1"/>
    <undo index="65535" exp="area" ref3D="1" dr="$A$1:$A$65536" dn="Z_6E1E3885_50D4_4132_A9E9_F510DD6CABA7_.wvu.Cols" sId="1"/>
    <undo index="65535" exp="area" ref3D="1" dr="$A$64:$IV$97" dn="Z_5A82171E_E1B0_4FF5_8A67_991D6D89F628_.wvu.Rows" sId="1"/>
    <undo index="65535" exp="area" ref3D="1" dr="$A$1:$A$65536" dn="Z_6835E012_3F5E_45A4_AFF6_C1395A273BCC_.wvu.Cols" sId="1"/>
    <undo index="65535" exp="area" ref3D="1" dr="$A$64:$IV$97" dn="Z_5C4DD4AC_D97E_4CAD_89F4_4AF686BF6861_.wvu.Rows" sId="1"/>
    <undo index="65535" exp="area" ref3D="1" dr="$A$36:$IV$38" dn="Z_6835E012_3F5E_45A4_AFF6_C1395A273BCC_.wvu.PrintTitles" sId="1"/>
    <undo index="65535" exp="area" ref3D="1" dr="$A$36:$IV$38" dn="Z_5A82171E_E1B0_4FF5_8A67_991D6D89F628_.wvu.PrintTitles" sId="1"/>
    <undo index="65535" exp="area" ref3D="1" dr="$A$64:$IV$97" dn="Z_6972764D_0C9E_4EA6_8DE3_F6531A91CA7F_.wvu.Rows" sId="1"/>
    <undo index="65535" exp="area" ref3D="1" dr="$A$1:$A$65536" dn="Z_5C4DD4AC_D97E_4CAD_89F4_4AF686BF6861_.wvu.Cols" sId="1"/>
    <undo index="65535" exp="area" ref3D="1" dr="$A$36:$IV$38" dn="Z_6972764D_0C9E_4EA6_8DE3_F6531A91CA7F_.wvu.PrintTitles" sId="1"/>
    <undo index="65535" exp="area" ref3D="1" dr="$A$1:$A$65536" dn="Z_6972764D_0C9E_4EA6_8DE3_F6531A91CA7F_.wvu.Cols" sId="1"/>
    <undo index="65535" exp="area" ref3D="1" dr="$A$1:$A$65536" dn="Z_5A82171E_E1B0_4FF5_8A67_991D6D89F628_.wvu.Cols" sId="1"/>
    <undo index="65535" exp="area" ref3D="1" dr="$A$64:$IV$97" dn="Z_6835E012_3F5E_45A4_AFF6_C1395A273BCC_.wvu.Rows" sId="1"/>
    <undo index="65535" exp="area" ref3D="1" dr="$A$1:$A$65536" dn="Z_05F55B6E_E159_44B7_91B6_5C9EB101F128_.wvu.Cols" sId="1"/>
    <undo index="65535" exp="area" ref3D="1" dr="$A$64:$IV$97" dn="Z_196C5D79_6EEE_454A_97C0_7927035B3930_.wvu.Rows" sId="1"/>
    <undo index="65535" exp="area" ref3D="1" dr="$A$1:$A$65536" dn="Z_196C5D79_6EEE_454A_97C0_7927035B3930_.wvu.Cols" sId="1"/>
    <undo index="65535" exp="area" ref3D="1" dr="$A$36:$IV$38" dn="Print_Titles" sId="1"/>
    <undo index="65535" exp="area" ref3D="1" dr="$A$1:$A$65536" dn="Z_37392DA3_707E_4B98_9DC9_C15586490F9F_.wvu.Cols" sId="1"/>
    <undo index="65535" exp="area" ref3D="1" dr="$A$64:$IV$97" dn="Z_05F55B6E_E159_44B7_91B6_5C9EB101F128_.wvu.Rows" sId="1"/>
    <undo index="65535" exp="area" ref3D="1" dr="$A$64:$IV$97" dn="Z_37392DA3_707E_4B98_9DC9_C15586490F9F_.wvu.Rows" sId="1"/>
    <undo index="65535" exp="area" ref3D="1" dr="$A$64:$IV$97" dn="Z_EA65BF19_8F19_411B_B92C_D49F2F87D2E9_.wvu.Rows" sId="1"/>
    <undo index="65535" exp="area" ref3D="1" dr="$A$64:$IV$97" dn="Z_F0E6D719_2000_4DE2_921C_E91C7336B325_.wvu.Rows" sId="1"/>
    <undo index="65535" exp="area" ref3D="1" dr="$A$1:$A$65536" dn="Z_F0E6D719_2000_4DE2_921C_E91C7336B325_.wvu.Cols" sId="1"/>
  </rrc>
  <rrc rId="224" sId="1" ref="A2:XFD2" action="insertRow">
    <undo index="65535" exp="area" ref3D="1" dr="$A$65:$IV$98" dn="Z_DCDAC810_A1F1_4988_B273_C65C938FCB2A_.wvu.Rows" sId="1"/>
    <undo index="65535" exp="area" ref3D="1" dr="$A$1:$A$65536" dn="Z_DCDAC810_A1F1_4988_B273_C65C938FCB2A_.wvu.Cols" sId="1"/>
    <undo index="65535" exp="area" ref3D="1" dr="$A$65:$IV$98" dn="Z_BD45CC49_2C4E_486D_86CC_4E21517DEA6E_.wvu.Rows" sId="1"/>
    <undo index="65535" exp="area" ref3D="1" dr="$A$1:$A$65536" dn="Z_BD45CC49_2C4E_486D_86CC_4E21517DEA6E_.wvu.Cols" sId="1"/>
    <undo index="65535" exp="area" ref3D="1" dr="$A$1:$A$65536" dn="Z_8697CE7F_A5E4_4FF5_9B23_BDD8A0ECB7A7_.wvu.Cols" sId="1"/>
    <undo index="65535" exp="area" ref3D="1" dr="$A$1:$A$65536" dn="Z_EA65BF19_8F19_411B_B92C_D49F2F87D2E9_.wvu.Cols" sId="1"/>
    <undo index="65535" exp="area" ref3D="1" dr="$A$65:$IV$98" dn="Z_8697CE7F_A5E4_4FF5_9B23_BDD8A0ECB7A7_.wvu.Rows" sId="1"/>
    <undo index="65535" exp="area" ref3D="1" dr="$A$37:$IV$39" dn="Z_8697CE7F_A5E4_4FF5_9B23_BDD8A0ECB7A7_.wvu.PrintTitles" sId="1"/>
    <undo index="65535" exp="area" ref3D="1" dr="$A$65:$IV$98" dn="Z_6E1E3885_50D4_4132_A9E9_F510DD6CABA7_.wvu.Rows" sId="1"/>
    <undo index="65535" exp="area" ref3D="1" dr="$A$1:$A$65536" dn="Z_6E1E3885_50D4_4132_A9E9_F510DD6CABA7_.wvu.Cols" sId="1"/>
    <undo index="65535" exp="area" ref3D="1" dr="$A$65:$IV$98" dn="Z_5A82171E_E1B0_4FF5_8A67_991D6D89F628_.wvu.Rows" sId="1"/>
    <undo index="65535" exp="area" ref3D="1" dr="$A$1:$A$65536" dn="Z_6835E012_3F5E_45A4_AFF6_C1395A273BCC_.wvu.Cols" sId="1"/>
    <undo index="65535" exp="area" ref3D="1" dr="$A$65:$IV$98" dn="Z_5C4DD4AC_D97E_4CAD_89F4_4AF686BF6861_.wvu.Rows" sId="1"/>
    <undo index="65535" exp="area" ref3D="1" dr="$A$37:$IV$39" dn="Z_6835E012_3F5E_45A4_AFF6_C1395A273BCC_.wvu.PrintTitles" sId="1"/>
    <undo index="65535" exp="area" ref3D="1" dr="$A$37:$IV$39" dn="Z_5A82171E_E1B0_4FF5_8A67_991D6D89F628_.wvu.PrintTitles" sId="1"/>
    <undo index="65535" exp="area" ref3D="1" dr="$A$65:$IV$98" dn="Z_6972764D_0C9E_4EA6_8DE3_F6531A91CA7F_.wvu.Rows" sId="1"/>
    <undo index="65535" exp="area" ref3D="1" dr="$A$1:$A$65536" dn="Z_5C4DD4AC_D97E_4CAD_89F4_4AF686BF6861_.wvu.Cols" sId="1"/>
    <undo index="65535" exp="area" ref3D="1" dr="$A$37:$IV$39" dn="Z_6972764D_0C9E_4EA6_8DE3_F6531A91CA7F_.wvu.PrintTitles" sId="1"/>
    <undo index="65535" exp="area" ref3D="1" dr="$A$1:$A$65536" dn="Z_6972764D_0C9E_4EA6_8DE3_F6531A91CA7F_.wvu.Cols" sId="1"/>
    <undo index="65535" exp="area" ref3D="1" dr="$A$1:$A$65536" dn="Z_5A82171E_E1B0_4FF5_8A67_991D6D89F628_.wvu.Cols" sId="1"/>
    <undo index="65535" exp="area" ref3D="1" dr="$A$65:$IV$98" dn="Z_6835E012_3F5E_45A4_AFF6_C1395A273BCC_.wvu.Rows" sId="1"/>
    <undo index="65535" exp="area" ref3D="1" dr="$A$1:$A$65536" dn="Z_05F55B6E_E159_44B7_91B6_5C9EB101F128_.wvu.Cols" sId="1"/>
    <undo index="65535" exp="area" ref3D="1" dr="$A$65:$IV$98" dn="Z_196C5D79_6EEE_454A_97C0_7927035B3930_.wvu.Rows" sId="1"/>
    <undo index="65535" exp="area" ref3D="1" dr="$A$1:$A$65536" dn="Z_196C5D79_6EEE_454A_97C0_7927035B3930_.wvu.Cols" sId="1"/>
    <undo index="65535" exp="area" ref3D="1" dr="$A$37:$IV$39" dn="Print_Titles" sId="1"/>
    <undo index="65535" exp="area" ref3D="1" dr="$A$1:$A$65536" dn="Z_37392DA3_707E_4B98_9DC9_C15586490F9F_.wvu.Cols" sId="1"/>
    <undo index="65535" exp="area" ref3D="1" dr="$A$65:$IV$98" dn="Z_05F55B6E_E159_44B7_91B6_5C9EB101F128_.wvu.Rows" sId="1"/>
    <undo index="65535" exp="area" ref3D="1" dr="$A$65:$IV$98" dn="Z_37392DA3_707E_4B98_9DC9_C15586490F9F_.wvu.Rows" sId="1"/>
    <undo index="65535" exp="area" ref3D="1" dr="$A$65:$IV$98" dn="Z_EA65BF19_8F19_411B_B92C_D49F2F87D2E9_.wvu.Rows" sId="1"/>
    <undo index="65535" exp="area" ref3D="1" dr="$A$65:$IV$98" dn="Z_F0E6D719_2000_4DE2_921C_E91C7336B325_.wvu.Rows" sId="1"/>
    <undo index="65535" exp="area" ref3D="1" dr="$A$1:$A$65536" dn="Z_F0E6D719_2000_4DE2_921C_E91C7336B325_.wvu.Cols" sId="1"/>
  </rrc>
  <rrc rId="225" sId="1" ref="A2:XFD2" action="insertRow">
    <undo index="65535" exp="area" ref3D="1" dr="$A$66:$IV$99" dn="Z_DCDAC810_A1F1_4988_B273_C65C938FCB2A_.wvu.Rows" sId="1"/>
    <undo index="65535" exp="area" ref3D="1" dr="$A$1:$A$65536" dn="Z_DCDAC810_A1F1_4988_B273_C65C938FCB2A_.wvu.Cols" sId="1"/>
    <undo index="65535" exp="area" ref3D="1" dr="$A$66:$IV$99" dn="Z_BD45CC49_2C4E_486D_86CC_4E21517DEA6E_.wvu.Rows" sId="1"/>
    <undo index="65535" exp="area" ref3D="1" dr="$A$1:$A$65536" dn="Z_BD45CC49_2C4E_486D_86CC_4E21517DEA6E_.wvu.Cols" sId="1"/>
    <undo index="65535" exp="area" ref3D="1" dr="$A$1:$A$65536" dn="Z_8697CE7F_A5E4_4FF5_9B23_BDD8A0ECB7A7_.wvu.Cols" sId="1"/>
    <undo index="65535" exp="area" ref3D="1" dr="$A$1:$A$65536" dn="Z_EA65BF19_8F19_411B_B92C_D49F2F87D2E9_.wvu.Cols" sId="1"/>
    <undo index="65535" exp="area" ref3D="1" dr="$A$66:$IV$99" dn="Z_8697CE7F_A5E4_4FF5_9B23_BDD8A0ECB7A7_.wvu.Rows" sId="1"/>
    <undo index="65535" exp="area" ref3D="1" dr="$A$38:$IV$40" dn="Z_8697CE7F_A5E4_4FF5_9B23_BDD8A0ECB7A7_.wvu.PrintTitles" sId="1"/>
    <undo index="65535" exp="area" ref3D="1" dr="$A$66:$IV$99" dn="Z_6E1E3885_50D4_4132_A9E9_F510DD6CABA7_.wvu.Rows" sId="1"/>
    <undo index="65535" exp="area" ref3D="1" dr="$A$1:$A$65536" dn="Z_6E1E3885_50D4_4132_A9E9_F510DD6CABA7_.wvu.Cols" sId="1"/>
    <undo index="65535" exp="area" ref3D="1" dr="$A$66:$IV$99" dn="Z_5A82171E_E1B0_4FF5_8A67_991D6D89F628_.wvu.Rows" sId="1"/>
    <undo index="65535" exp="area" ref3D="1" dr="$A$1:$A$65536" dn="Z_6835E012_3F5E_45A4_AFF6_C1395A273BCC_.wvu.Cols" sId="1"/>
    <undo index="65535" exp="area" ref3D="1" dr="$A$66:$IV$99" dn="Z_5C4DD4AC_D97E_4CAD_89F4_4AF686BF6861_.wvu.Rows" sId="1"/>
    <undo index="65535" exp="area" ref3D="1" dr="$A$38:$IV$40" dn="Z_6835E012_3F5E_45A4_AFF6_C1395A273BCC_.wvu.PrintTitles" sId="1"/>
    <undo index="65535" exp="area" ref3D="1" dr="$A$38:$IV$40" dn="Z_5A82171E_E1B0_4FF5_8A67_991D6D89F628_.wvu.PrintTitles" sId="1"/>
    <undo index="65535" exp="area" ref3D="1" dr="$A$66:$IV$99" dn="Z_6972764D_0C9E_4EA6_8DE3_F6531A91CA7F_.wvu.Rows" sId="1"/>
    <undo index="65535" exp="area" ref3D="1" dr="$A$1:$A$65536" dn="Z_5C4DD4AC_D97E_4CAD_89F4_4AF686BF6861_.wvu.Cols" sId="1"/>
    <undo index="65535" exp="area" ref3D="1" dr="$A$38:$IV$40" dn="Z_6972764D_0C9E_4EA6_8DE3_F6531A91CA7F_.wvu.PrintTitles" sId="1"/>
    <undo index="65535" exp="area" ref3D="1" dr="$A$1:$A$65536" dn="Z_6972764D_0C9E_4EA6_8DE3_F6531A91CA7F_.wvu.Cols" sId="1"/>
    <undo index="65535" exp="area" ref3D="1" dr="$A$1:$A$65536" dn="Z_5A82171E_E1B0_4FF5_8A67_991D6D89F628_.wvu.Cols" sId="1"/>
    <undo index="65535" exp="area" ref3D="1" dr="$A$66:$IV$99" dn="Z_6835E012_3F5E_45A4_AFF6_C1395A273BCC_.wvu.Rows" sId="1"/>
    <undo index="65535" exp="area" ref3D="1" dr="$A$1:$A$65536" dn="Z_05F55B6E_E159_44B7_91B6_5C9EB101F128_.wvu.Cols" sId="1"/>
    <undo index="65535" exp="area" ref3D="1" dr="$A$66:$IV$99" dn="Z_196C5D79_6EEE_454A_97C0_7927035B3930_.wvu.Rows" sId="1"/>
    <undo index="65535" exp="area" ref3D="1" dr="$A$1:$A$65536" dn="Z_196C5D79_6EEE_454A_97C0_7927035B3930_.wvu.Cols" sId="1"/>
    <undo index="65535" exp="area" ref3D="1" dr="$A$38:$IV$40" dn="Print_Titles" sId="1"/>
    <undo index="65535" exp="area" ref3D="1" dr="$A$1:$A$65536" dn="Z_37392DA3_707E_4B98_9DC9_C15586490F9F_.wvu.Cols" sId="1"/>
    <undo index="65535" exp="area" ref3D="1" dr="$A$66:$IV$99" dn="Z_05F55B6E_E159_44B7_91B6_5C9EB101F128_.wvu.Rows" sId="1"/>
    <undo index="65535" exp="area" ref3D="1" dr="$A$66:$IV$99" dn="Z_37392DA3_707E_4B98_9DC9_C15586490F9F_.wvu.Rows" sId="1"/>
    <undo index="65535" exp="area" ref3D="1" dr="$A$66:$IV$99" dn="Z_EA65BF19_8F19_411B_B92C_D49F2F87D2E9_.wvu.Rows" sId="1"/>
    <undo index="65535" exp="area" ref3D="1" dr="$A$66:$IV$99" dn="Z_F0E6D719_2000_4DE2_921C_E91C7336B325_.wvu.Rows" sId="1"/>
    <undo index="65535" exp="area" ref3D="1" dr="$A$1:$A$65536" dn="Z_F0E6D719_2000_4DE2_921C_E91C7336B325_.wvu.Cols" sId="1"/>
  </rrc>
  <rcc rId="226" sId="1" xfDxf="1" dxf="1">
    <nc r="B2" t="inlineStr">
      <is>
        <t>This generic risk assessment for standard rule SR2012 No7 has been superseded by gra for SR2021 No 2: composting in open systems – waste recovery operation.</t>
      </is>
    </nc>
  </rcc>
  <rcc rId="227" sId="1" xfDxf="1" dxf="1">
    <nc r="B3" t="inlineStr">
      <is>
        <t>This publication was withdrawn on 23 November 2021.</t>
      </is>
    </nc>
    <ndxf>
      <font>
        <b/>
        <sz val="14"/>
      </font>
    </ndxf>
  </rcc>
  <rfmt sheetId="1" sqref="B2" start="0" length="0">
    <dxf>
      <font>
        <b/>
        <sz val="14"/>
        <color auto="1"/>
        <name val="Arial"/>
        <scheme val="none"/>
      </font>
    </dxf>
  </rfmt>
  <rcc rId="228" sId="1">
    <nc r="B1" t="inlineStr">
      <is>
        <t>This publication was withdrawn on 27 May 2022.</t>
      </is>
    </nc>
  </rcc>
  <rcc rId="229" sId="1" odxf="1" dxf="1">
    <nc r="B2" t="inlineStr">
      <is>
        <t>This generic risk assessment for standard rule SR2012 No7 has been superseded by gra for SR2021 No 2: composting in open systems – waste recovery operation.</t>
      </is>
    </nc>
    <ndxf>
      <font>
        <b/>
        <sz val="14"/>
        <color auto="1"/>
        <name val="Arial"/>
        <scheme val="none"/>
      </font>
    </ndxf>
  </rcc>
  <rrc rId="230" sId="1" ref="A3:XFD3" action="deleteRow">
    <undo index="65535" exp="area" ref3D="1" dr="$A$67:$IV$100" dn="Z_DCDAC810_A1F1_4988_B273_C65C938FCB2A_.wvu.Rows" sId="1"/>
    <undo index="65535" exp="area" ref3D="1" dr="$A$1:$A$65536" dn="Z_DCDAC810_A1F1_4988_B273_C65C938FCB2A_.wvu.Cols" sId="1"/>
    <undo index="65535" exp="area" ref3D="1" dr="$A$67:$IV$100" dn="Z_BD45CC49_2C4E_486D_86CC_4E21517DEA6E_.wvu.Rows" sId="1"/>
    <undo index="65535" exp="area" ref3D="1" dr="$A$1:$A$65536" dn="Z_BD45CC49_2C4E_486D_86CC_4E21517DEA6E_.wvu.Cols" sId="1"/>
    <undo index="65535" exp="area" ref3D="1" dr="$A$1:$A$65536" dn="Z_8697CE7F_A5E4_4FF5_9B23_BDD8A0ECB7A7_.wvu.Cols" sId="1"/>
    <undo index="65535" exp="area" ref3D="1" dr="$A$1:$A$65536" dn="Z_EA65BF19_8F19_411B_B92C_D49F2F87D2E9_.wvu.Cols" sId="1"/>
    <undo index="65535" exp="area" ref3D="1" dr="$A$67:$IV$100" dn="Z_8697CE7F_A5E4_4FF5_9B23_BDD8A0ECB7A7_.wvu.Rows" sId="1"/>
    <undo index="65535" exp="area" ref3D="1" dr="$A$39:$IV$41" dn="Z_8697CE7F_A5E4_4FF5_9B23_BDD8A0ECB7A7_.wvu.PrintTitles" sId="1"/>
    <undo index="65535" exp="area" ref3D="1" dr="$A$67:$IV$100" dn="Z_6E1E3885_50D4_4132_A9E9_F510DD6CABA7_.wvu.Rows" sId="1"/>
    <undo index="65535" exp="area" ref3D="1" dr="$A$1:$A$65536" dn="Z_6E1E3885_50D4_4132_A9E9_F510DD6CABA7_.wvu.Cols" sId="1"/>
    <undo index="65535" exp="area" ref3D="1" dr="$A$67:$IV$100" dn="Z_5A82171E_E1B0_4FF5_8A67_991D6D89F628_.wvu.Rows" sId="1"/>
    <undo index="65535" exp="area" ref3D="1" dr="$A$1:$A$65536" dn="Z_6835E012_3F5E_45A4_AFF6_C1395A273BCC_.wvu.Cols" sId="1"/>
    <undo index="65535" exp="area" ref3D="1" dr="$A$67:$IV$100" dn="Z_5C4DD4AC_D97E_4CAD_89F4_4AF686BF6861_.wvu.Rows" sId="1"/>
    <undo index="65535" exp="area" ref3D="1" dr="$A$39:$IV$41" dn="Z_6835E012_3F5E_45A4_AFF6_C1395A273BCC_.wvu.PrintTitles" sId="1"/>
    <undo index="65535" exp="area" ref3D="1" dr="$A$39:$IV$41" dn="Z_5A82171E_E1B0_4FF5_8A67_991D6D89F628_.wvu.PrintTitles" sId="1"/>
    <undo index="65535" exp="area" ref3D="1" dr="$A$67:$IV$100" dn="Z_6972764D_0C9E_4EA6_8DE3_F6531A91CA7F_.wvu.Rows" sId="1"/>
    <undo index="65535" exp="area" ref3D="1" dr="$A$1:$A$65536" dn="Z_5C4DD4AC_D97E_4CAD_89F4_4AF686BF6861_.wvu.Cols" sId="1"/>
    <undo index="65535" exp="area" ref3D="1" dr="$A$39:$IV$41" dn="Z_6972764D_0C9E_4EA6_8DE3_F6531A91CA7F_.wvu.PrintTitles" sId="1"/>
    <undo index="65535" exp="area" ref3D="1" dr="$A$1:$A$65536" dn="Z_6972764D_0C9E_4EA6_8DE3_F6531A91CA7F_.wvu.Cols" sId="1"/>
    <undo index="65535" exp="area" ref3D="1" dr="$A$1:$A$65536" dn="Z_5A82171E_E1B0_4FF5_8A67_991D6D89F628_.wvu.Cols" sId="1"/>
    <undo index="65535" exp="area" ref3D="1" dr="$A$67:$IV$100" dn="Z_6835E012_3F5E_45A4_AFF6_C1395A273BCC_.wvu.Rows" sId="1"/>
    <undo index="65535" exp="area" ref3D="1" dr="$A$1:$A$65536" dn="Z_05F55B6E_E159_44B7_91B6_5C9EB101F128_.wvu.Cols" sId="1"/>
    <undo index="65535" exp="area" ref3D="1" dr="$A$67:$IV$100" dn="Z_196C5D79_6EEE_454A_97C0_7927035B3930_.wvu.Rows" sId="1"/>
    <undo index="65535" exp="area" ref3D="1" dr="$A$1:$A$65536" dn="Z_196C5D79_6EEE_454A_97C0_7927035B3930_.wvu.Cols" sId="1"/>
    <undo index="65535" exp="area" ref3D="1" dr="$A$39:$IV$41" dn="Print_Titles" sId="1"/>
    <undo index="65535" exp="area" ref3D="1" dr="$A$1:$A$65536" dn="Z_37392DA3_707E_4B98_9DC9_C15586490F9F_.wvu.Cols" sId="1"/>
    <undo index="65535" exp="area" ref3D="1" dr="$A$67:$IV$100" dn="Z_05F55B6E_E159_44B7_91B6_5C9EB101F128_.wvu.Rows" sId="1"/>
    <undo index="65535" exp="area" ref3D="1" dr="$A$67:$IV$100" dn="Z_37392DA3_707E_4B98_9DC9_C15586490F9F_.wvu.Rows" sId="1"/>
    <undo index="65535" exp="area" ref3D="1" dr="$A$67:$IV$100" dn="Z_EA65BF19_8F19_411B_B92C_D49F2F87D2E9_.wvu.Rows" sId="1"/>
    <undo index="65535" exp="area" ref3D="1" dr="$A$67:$IV$100" dn="Z_F0E6D719_2000_4DE2_921C_E91C7336B325_.wvu.Rows" sId="1"/>
    <undo index="65535" exp="area" ref3D="1" dr="$A$1:$A$65536" dn="Z_F0E6D719_2000_4DE2_921C_E91C7336B325_.wvu.Cols" sId="1"/>
    <rfmt sheetId="1" xfDxf="1" sqref="A3:IV3" start="0" length="0">
      <dxf/>
    </rfmt>
    <rcc rId="0" sId="1" dxf="1">
      <nc r="B3" t="inlineStr">
        <is>
          <t>This publication was withdrawn on 23 November 2021.</t>
        </is>
      </nc>
      <ndxf>
        <font>
          <b/>
          <sz val="14"/>
          <color auto="1"/>
          <name val="Arial"/>
          <scheme val="none"/>
        </font>
      </ndxf>
    </rcc>
  </rrc>
  <rrc rId="231" sId="1" ref="A1:XFD1" action="insertRow">
    <undo index="65535" exp="area" ref3D="1" dr="$A$66:$IV$99" dn="Z_DCDAC810_A1F1_4988_B273_C65C938FCB2A_.wvu.Rows" sId="1"/>
    <undo index="65535" exp="area" ref3D="1" dr="$A$1:$A$65536" dn="Z_DCDAC810_A1F1_4988_B273_C65C938FCB2A_.wvu.Cols" sId="1"/>
    <undo index="65535" exp="area" ref3D="1" dr="$A$66:$IV$99" dn="Z_BD45CC49_2C4E_486D_86CC_4E21517DEA6E_.wvu.Rows" sId="1"/>
    <undo index="65535" exp="area" ref3D="1" dr="$A$1:$A$65536" dn="Z_BD45CC49_2C4E_486D_86CC_4E21517DEA6E_.wvu.Cols" sId="1"/>
    <undo index="65535" exp="area" ref3D="1" dr="$A$1:$A$65536" dn="Z_8697CE7F_A5E4_4FF5_9B23_BDD8A0ECB7A7_.wvu.Cols" sId="1"/>
    <undo index="65535" exp="area" ref3D="1" dr="$A$1:$A$65536" dn="Z_EA65BF19_8F19_411B_B92C_D49F2F87D2E9_.wvu.Cols" sId="1"/>
    <undo index="65535" exp="area" ref3D="1" dr="$A$66:$IV$99" dn="Z_8697CE7F_A5E4_4FF5_9B23_BDD8A0ECB7A7_.wvu.Rows" sId="1"/>
    <undo index="65535" exp="area" ref3D="1" dr="$A$38:$IV$40" dn="Z_8697CE7F_A5E4_4FF5_9B23_BDD8A0ECB7A7_.wvu.PrintTitles" sId="1"/>
    <undo index="65535" exp="area" ref3D="1" dr="$A$66:$IV$99" dn="Z_6E1E3885_50D4_4132_A9E9_F510DD6CABA7_.wvu.Rows" sId="1"/>
    <undo index="65535" exp="area" ref3D="1" dr="$A$1:$A$65536" dn="Z_6E1E3885_50D4_4132_A9E9_F510DD6CABA7_.wvu.Cols" sId="1"/>
    <undo index="65535" exp="area" ref3D="1" dr="$A$66:$IV$99" dn="Z_5A82171E_E1B0_4FF5_8A67_991D6D89F628_.wvu.Rows" sId="1"/>
    <undo index="65535" exp="area" ref3D="1" dr="$A$1:$A$65536" dn="Z_6835E012_3F5E_45A4_AFF6_C1395A273BCC_.wvu.Cols" sId="1"/>
    <undo index="65535" exp="area" ref3D="1" dr="$A$66:$IV$99" dn="Z_5C4DD4AC_D97E_4CAD_89F4_4AF686BF6861_.wvu.Rows" sId="1"/>
    <undo index="65535" exp="area" ref3D="1" dr="$A$38:$IV$40" dn="Z_6835E012_3F5E_45A4_AFF6_C1395A273BCC_.wvu.PrintTitles" sId="1"/>
    <undo index="65535" exp="area" ref3D="1" dr="$A$38:$IV$40" dn="Z_5A82171E_E1B0_4FF5_8A67_991D6D89F628_.wvu.PrintTitles" sId="1"/>
    <undo index="65535" exp="area" ref3D="1" dr="$A$66:$IV$99" dn="Z_6972764D_0C9E_4EA6_8DE3_F6531A91CA7F_.wvu.Rows" sId="1"/>
    <undo index="65535" exp="area" ref3D="1" dr="$A$1:$A$65536" dn="Z_5C4DD4AC_D97E_4CAD_89F4_4AF686BF6861_.wvu.Cols" sId="1"/>
    <undo index="65535" exp="area" ref3D="1" dr="$A$38:$IV$40" dn="Z_6972764D_0C9E_4EA6_8DE3_F6531A91CA7F_.wvu.PrintTitles" sId="1"/>
    <undo index="65535" exp="area" ref3D="1" dr="$A$1:$A$65536" dn="Z_6972764D_0C9E_4EA6_8DE3_F6531A91CA7F_.wvu.Cols" sId="1"/>
    <undo index="65535" exp="area" ref3D="1" dr="$A$1:$A$65536" dn="Z_5A82171E_E1B0_4FF5_8A67_991D6D89F628_.wvu.Cols" sId="1"/>
    <undo index="65535" exp="area" ref3D="1" dr="$A$66:$IV$99" dn="Z_6835E012_3F5E_45A4_AFF6_C1395A273BCC_.wvu.Rows" sId="1"/>
    <undo index="65535" exp="area" ref3D="1" dr="$A$1:$A$65536" dn="Z_05F55B6E_E159_44B7_91B6_5C9EB101F128_.wvu.Cols" sId="1"/>
    <undo index="65535" exp="area" ref3D="1" dr="$A$66:$IV$99" dn="Z_196C5D79_6EEE_454A_97C0_7927035B3930_.wvu.Rows" sId="1"/>
    <undo index="65535" exp="area" ref3D="1" dr="$A$1:$A$65536" dn="Z_196C5D79_6EEE_454A_97C0_7927035B3930_.wvu.Cols" sId="1"/>
    <undo index="65535" exp="area" ref3D="1" dr="$A$38:$IV$40" dn="Print_Titles" sId="1"/>
    <undo index="65535" exp="area" ref3D="1" dr="$A$1:$A$65536" dn="Z_37392DA3_707E_4B98_9DC9_C15586490F9F_.wvu.Cols" sId="1"/>
    <undo index="65535" exp="area" ref3D="1" dr="$A$66:$IV$99" dn="Z_05F55B6E_E159_44B7_91B6_5C9EB101F128_.wvu.Rows" sId="1"/>
    <undo index="65535" exp="area" ref3D="1" dr="$A$66:$IV$99" dn="Z_37392DA3_707E_4B98_9DC9_C15586490F9F_.wvu.Rows" sId="1"/>
    <undo index="65535" exp="area" ref3D="1" dr="$A$66:$IV$99" dn="Z_EA65BF19_8F19_411B_B92C_D49F2F87D2E9_.wvu.Rows" sId="1"/>
    <undo index="65535" exp="area" ref3D="1" dr="$A$66:$IV$99" dn="Z_F0E6D719_2000_4DE2_921C_E91C7336B325_.wvu.Rows" sId="1"/>
    <undo index="65535" exp="area" ref3D="1" dr="$A$1:$A$65536" dn="Z_F0E6D719_2000_4DE2_921C_E91C7336B325_.wvu.Cols" sId="1"/>
  </rrc>
  <rm rId="232" sheetId="1" source="A5:IV5" destination="A1:IV1" sourceSheetId="1">
    <undo index="65535" exp="area" ref3D="1" dr="$A$1:$A$65536" dn="Z_DCDAC810_A1F1_4988_B273_C65C938FCB2A_.wvu.Cols" sId="1"/>
    <undo index="65535" exp="area" ref3D="1" dr="$A$1:$A$65536" dn="Z_BD45CC49_2C4E_486D_86CC_4E21517DEA6E_.wvu.Cols" sId="1"/>
    <undo index="65535" exp="area" ref3D="1" dr="$A$1:$A$65536" dn="Z_8697CE7F_A5E4_4FF5_9B23_BDD8A0ECB7A7_.wvu.Cols" sId="1"/>
    <undo index="65535" exp="area" ref3D="1" dr="$A$1:$A$65536" dn="Z_EA65BF19_8F19_411B_B92C_D49F2F87D2E9_.wvu.Cols" sId="1"/>
    <undo index="65535" exp="area" ref3D="1" dr="$A$1:$A$65536" dn="Z_6E1E3885_50D4_4132_A9E9_F510DD6CABA7_.wvu.Cols" sId="1"/>
    <undo index="65535" exp="area" ref3D="1" dr="$A$1:$A$65536" dn="Z_6835E012_3F5E_45A4_AFF6_C1395A273BCC_.wvu.Cols" sId="1"/>
    <undo index="65535" exp="area" ref3D="1" dr="$A$1:$A$65536" dn="Z_5C4DD4AC_D97E_4CAD_89F4_4AF686BF6861_.wvu.Cols" sId="1"/>
    <undo index="65535" exp="area" ref3D="1" dr="$A$1:$A$65536" dn="Z_6972764D_0C9E_4EA6_8DE3_F6531A91CA7F_.wvu.Cols" sId="1"/>
    <undo index="65535" exp="area" ref3D="1" dr="$A$1:$A$65536" dn="Z_5A82171E_E1B0_4FF5_8A67_991D6D89F628_.wvu.Cols" sId="1"/>
    <undo index="65535" exp="area" ref3D="1" dr="$A$1:$A$65536" dn="Z_05F55B6E_E159_44B7_91B6_5C9EB101F128_.wvu.Cols" sId="1"/>
    <undo index="65535" exp="area" ref3D="1" dr="$A$1:$A$65536" dn="Z_196C5D79_6EEE_454A_97C0_7927035B3930_.wvu.Cols" sId="1"/>
    <undo index="65535" exp="area" ref3D="1" dr="$A$1:$A$65536" dn="Z_37392DA3_707E_4B98_9DC9_C15586490F9F_.wvu.Cols" sId="1"/>
    <undo index="65535" exp="area" ref3D="1" dr="$A$1:$A$65536" dn="Z_F0E6D719_2000_4DE2_921C_E91C7336B325_.wvu.Cols" sId="1"/>
    <rfmt sheetId="1" xfDxf="1" sqref="A1:IV1" start="0" length="0">
      <dxf/>
    </rfmt>
  </rm>
  <rdn rId="0" localSheetId="1" customView="1" name="Z_FEC65CB7_4871_4D9A_89DE_ED8B267ED333_.wvu.PrintTitles" hidden="1" oldHidden="1">
    <formula>'Standard Permit GRA1'!$39:$41</formula>
  </rdn>
  <rdn rId="0" localSheetId="1" customView="1" name="Z_FEC65CB7_4871_4D9A_89DE_ED8B267ED333_.wvu.Rows" hidden="1" oldHidden="1">
    <formula>'Standard Permit GRA1'!$67:$100</formula>
  </rdn>
  <rdn rId="0" localSheetId="1" customView="1" name="Z_FEC65CB7_4871_4D9A_89DE_ED8B267ED333_.wvu.Cols" hidden="1" oldHidden="1">
    <formula>'Standard Permit GRA1'!$A:$A</formula>
  </rdn>
  <rcv guid="{FEC65CB7-4871-4D9A-89DE-ED8B267ED333}"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9" sId="1">
    <oc r="B3" t="inlineStr">
      <is>
        <t>This generic risk assessment for standard rule SR2012 No7 has been superseded by gra for SR2021 No 2: composting in open systems – waste recovery operation.</t>
      </is>
    </oc>
    <nc r="B3" t="inlineStr">
      <is>
        <t>This generic risk assessment has been superseded by gra for SR2021 No 2: composting in open systems – waste recovery operation.</t>
      </is>
    </nc>
  </rcc>
  <rcv guid="{FEC65CB7-4871-4D9A-89DE-ED8B267ED333}" action="delete"/>
  <rdn rId="0" localSheetId="1" customView="1" name="Z_FEC65CB7_4871_4D9A_89DE_ED8B267ED333_.wvu.PrintTitles" hidden="1" oldHidden="1">
    <formula>'Standard Permit GRA1'!$39:$41</formula>
    <oldFormula>'Standard Permit GRA1'!$39:$41</oldFormula>
  </rdn>
  <rdn rId="0" localSheetId="1" customView="1" name="Z_FEC65CB7_4871_4D9A_89DE_ED8B267ED333_.wvu.Rows" hidden="1" oldHidden="1">
    <formula>'Standard Permit GRA1'!$67:$100</formula>
    <oldFormula>'Standard Permit GRA1'!$67:$100</oldFormula>
  </rdn>
  <rdn rId="0" localSheetId="1" customView="1" name="Z_FEC65CB7_4871_4D9A_89DE_ED8B267ED333_.wvu.Cols" hidden="1" oldHidden="1">
    <formula>'Standard Permit GRA1'!$A:$A</formula>
    <oldFormula>'Standard Permit GRA1'!$A:$A</oldFormula>
  </rdn>
  <rcv guid="{FEC65CB7-4871-4D9A-89DE-ED8B267ED333}"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34"/>
  <sheetViews>
    <sheetView tabSelected="1" topLeftCell="B1" zoomScale="80" zoomScaleNormal="80" workbookViewId="0">
      <selection activeCell="P4" sqref="P4"/>
    </sheetView>
  </sheetViews>
  <sheetFormatPr defaultRowHeight="12.5" x14ac:dyDescent="0.25"/>
  <cols>
    <col min="1" max="1" width="9.1796875" hidden="1" customWidth="1"/>
    <col min="2" max="2" width="16.7265625" customWidth="1"/>
    <col min="3" max="3" width="16.81640625" customWidth="1"/>
    <col min="4" max="5" width="16.7265625" customWidth="1"/>
    <col min="6" max="6" width="10.54296875" customWidth="1"/>
    <col min="7" max="7" width="9.7265625" customWidth="1"/>
    <col min="8" max="8" width="11.26953125" customWidth="1"/>
    <col min="9" max="9" width="21.26953125" customWidth="1"/>
    <col min="10" max="10" width="32.81640625" bestFit="1" customWidth="1"/>
    <col min="11" max="11" width="16.7265625" customWidth="1"/>
  </cols>
  <sheetData>
    <row r="1" spans="2:11" ht="18" x14ac:dyDescent="0.4">
      <c r="B1" s="90" t="s">
        <v>137</v>
      </c>
      <c r="C1" s="21"/>
      <c r="D1" s="21"/>
      <c r="E1" s="20"/>
    </row>
    <row r="2" spans="2:11" ht="18" x14ac:dyDescent="0.4">
      <c r="B2" s="100" t="s">
        <v>165</v>
      </c>
    </row>
    <row r="3" spans="2:11" ht="18" x14ac:dyDescent="0.4">
      <c r="B3" s="100" t="s">
        <v>166</v>
      </c>
    </row>
    <row r="6" spans="2:11" ht="12.75" customHeight="1" x14ac:dyDescent="0.35">
      <c r="B6" s="43"/>
      <c r="C6" s="43"/>
      <c r="D6" s="43"/>
      <c r="E6" s="45"/>
      <c r="F6" s="39"/>
      <c r="G6" s="39"/>
      <c r="H6" s="39"/>
      <c r="I6" s="39"/>
      <c r="J6" s="39"/>
      <c r="K6" s="39"/>
    </row>
    <row r="7" spans="2:11" ht="33.75" customHeight="1" x14ac:dyDescent="0.35">
      <c r="B7" s="44" t="s">
        <v>48</v>
      </c>
      <c r="C7" s="44"/>
      <c r="D7" s="44"/>
      <c r="E7" s="46"/>
      <c r="F7" s="103" t="s">
        <v>138</v>
      </c>
      <c r="G7" s="104"/>
      <c r="H7" s="104"/>
      <c r="I7" s="104"/>
      <c r="J7" s="104"/>
      <c r="K7" s="40"/>
    </row>
    <row r="8" spans="2:11" ht="9.75" customHeight="1" x14ac:dyDescent="0.35">
      <c r="B8" s="44"/>
      <c r="C8" s="44"/>
      <c r="D8" s="44"/>
      <c r="E8" s="46"/>
      <c r="F8" s="42"/>
      <c r="G8" s="42"/>
      <c r="H8" s="39"/>
      <c r="I8" s="39"/>
      <c r="J8" s="39"/>
      <c r="K8" s="39"/>
    </row>
    <row r="9" spans="2:11" ht="15.5" x14ac:dyDescent="0.35">
      <c r="B9" s="44" t="s">
        <v>0</v>
      </c>
      <c r="C9" s="46"/>
      <c r="D9" s="46"/>
      <c r="E9" s="46"/>
      <c r="F9" s="104" t="s">
        <v>35</v>
      </c>
      <c r="G9" s="104"/>
      <c r="H9" s="104"/>
      <c r="I9" s="104"/>
      <c r="J9" s="104"/>
      <c r="K9" s="40"/>
    </row>
    <row r="10" spans="2:11" ht="9.75" customHeight="1" x14ac:dyDescent="0.4">
      <c r="B10" s="47"/>
      <c r="C10" s="42"/>
      <c r="D10" s="42"/>
      <c r="E10" s="42"/>
      <c r="F10" s="42"/>
      <c r="G10" s="42"/>
      <c r="H10" s="39"/>
      <c r="I10" s="39"/>
      <c r="J10" s="39"/>
      <c r="K10" s="39"/>
    </row>
    <row r="11" spans="2:11" ht="15.75" customHeight="1" x14ac:dyDescent="0.35">
      <c r="B11" s="44" t="s">
        <v>38</v>
      </c>
      <c r="C11" s="46"/>
      <c r="D11" s="46"/>
      <c r="E11" s="46"/>
      <c r="F11" s="103" t="s">
        <v>120</v>
      </c>
      <c r="G11" s="105"/>
      <c r="H11" s="105"/>
      <c r="I11" s="105"/>
      <c r="J11" s="105"/>
      <c r="K11" s="40"/>
    </row>
    <row r="12" spans="2:11" ht="10.5" customHeight="1" x14ac:dyDescent="0.25">
      <c r="B12" s="42"/>
      <c r="C12" s="42"/>
      <c r="D12" s="42"/>
      <c r="E12" s="42"/>
      <c r="F12" s="42"/>
      <c r="G12" s="42"/>
      <c r="H12" s="39"/>
      <c r="I12" s="39"/>
      <c r="J12" s="39"/>
      <c r="K12" s="39"/>
    </row>
    <row r="13" spans="2:11" ht="15.5" x14ac:dyDescent="0.35">
      <c r="B13" s="48" t="s">
        <v>1</v>
      </c>
      <c r="C13" s="42"/>
      <c r="D13" s="42"/>
      <c r="E13" s="42"/>
      <c r="F13" s="106" t="s">
        <v>36</v>
      </c>
      <c r="G13" s="106"/>
      <c r="H13" s="106"/>
      <c r="I13" s="106"/>
      <c r="J13" s="106"/>
      <c r="K13" s="41"/>
    </row>
    <row r="14" spans="2:11" ht="11.25" customHeight="1" x14ac:dyDescent="0.35">
      <c r="B14" s="48"/>
      <c r="C14" s="42"/>
      <c r="D14" s="42"/>
      <c r="E14" s="42"/>
      <c r="F14" s="42"/>
      <c r="G14" s="42"/>
      <c r="H14" s="43"/>
      <c r="I14" s="39"/>
      <c r="J14" s="39"/>
      <c r="K14" s="39"/>
    </row>
    <row r="15" spans="2:11" ht="15.5" x14ac:dyDescent="0.35">
      <c r="B15" s="44" t="s">
        <v>2</v>
      </c>
      <c r="C15" s="42"/>
      <c r="D15" s="42"/>
      <c r="E15" s="42"/>
      <c r="F15" s="101">
        <v>41289</v>
      </c>
      <c r="G15" s="102"/>
      <c r="H15" s="102"/>
      <c r="I15" s="102"/>
      <c r="J15" s="102"/>
      <c r="K15" s="40"/>
    </row>
    <row r="16" spans="2:11" ht="15.5" x14ac:dyDescent="0.35">
      <c r="B16" s="44"/>
      <c r="C16" s="42"/>
      <c r="D16" s="42"/>
      <c r="E16" s="42"/>
      <c r="F16" s="42"/>
      <c r="G16" s="42"/>
      <c r="H16" s="44"/>
      <c r="I16" s="42"/>
      <c r="J16" s="42"/>
      <c r="K16" s="42"/>
    </row>
    <row r="17" spans="1:40" ht="15.5" x14ac:dyDescent="0.35">
      <c r="A17" s="13"/>
      <c r="B17" s="51"/>
      <c r="C17" s="52" t="s">
        <v>57</v>
      </c>
      <c r="D17" s="52"/>
      <c r="E17" s="52"/>
      <c r="F17" s="52"/>
      <c r="G17" s="52"/>
      <c r="H17" s="51"/>
      <c r="I17" s="52"/>
      <c r="J17" s="52"/>
      <c r="K17" s="52"/>
      <c r="L17" s="13"/>
      <c r="M17" s="13"/>
    </row>
    <row r="18" spans="1:40" ht="15.5" x14ac:dyDescent="0.35">
      <c r="A18" s="13"/>
      <c r="B18" s="51"/>
      <c r="C18" t="s">
        <v>31</v>
      </c>
      <c r="D18" s="52" t="s">
        <v>58</v>
      </c>
      <c r="E18" s="52"/>
      <c r="F18" s="52"/>
      <c r="G18" s="52"/>
      <c r="H18" s="51"/>
      <c r="I18" s="52"/>
      <c r="J18" s="52"/>
      <c r="K18" s="52"/>
      <c r="L18" s="13"/>
      <c r="M18" s="13"/>
    </row>
    <row r="19" spans="1:40" x14ac:dyDescent="0.25">
      <c r="A19" s="13"/>
      <c r="C19" t="s">
        <v>32</v>
      </c>
      <c r="D19" t="s">
        <v>105</v>
      </c>
      <c r="K19" s="52"/>
      <c r="L19" s="13"/>
      <c r="M19" s="13"/>
    </row>
    <row r="20" spans="1:40" x14ac:dyDescent="0.25">
      <c r="A20" s="13"/>
      <c r="D20" t="s">
        <v>106</v>
      </c>
      <c r="K20" s="52"/>
      <c r="L20" s="13"/>
      <c r="M20" s="13"/>
    </row>
    <row r="21" spans="1:40" x14ac:dyDescent="0.25">
      <c r="A21" s="13"/>
      <c r="C21" t="s">
        <v>33</v>
      </c>
      <c r="D21" t="s">
        <v>136</v>
      </c>
      <c r="K21" s="52"/>
      <c r="L21" s="13"/>
      <c r="M21" s="13"/>
    </row>
    <row r="22" spans="1:40" x14ac:dyDescent="0.25">
      <c r="A22" s="13"/>
      <c r="C22" t="s">
        <v>39</v>
      </c>
      <c r="D22" t="s">
        <v>96</v>
      </c>
      <c r="K22" s="52"/>
      <c r="L22" s="13"/>
      <c r="M22" s="13"/>
    </row>
    <row r="23" spans="1:40" x14ac:dyDescent="0.25">
      <c r="A23" s="13"/>
      <c r="C23" t="s">
        <v>40</v>
      </c>
      <c r="D23" t="s">
        <v>59</v>
      </c>
      <c r="K23" s="52"/>
      <c r="L23" s="13"/>
      <c r="M23" s="13"/>
    </row>
    <row r="24" spans="1:40" x14ac:dyDescent="0.25">
      <c r="A24" s="13"/>
      <c r="D24" t="s">
        <v>56</v>
      </c>
      <c r="K24" s="52"/>
      <c r="L24" s="13"/>
      <c r="M24" s="13"/>
    </row>
    <row r="25" spans="1:40" x14ac:dyDescent="0.25">
      <c r="A25" s="13"/>
      <c r="C25" t="s">
        <v>41</v>
      </c>
      <c r="D25" t="s">
        <v>130</v>
      </c>
      <c r="K25" s="52"/>
      <c r="L25" s="13"/>
      <c r="M25" s="13"/>
    </row>
    <row r="26" spans="1:40" x14ac:dyDescent="0.25">
      <c r="A26" s="13"/>
      <c r="C26" t="s">
        <v>54</v>
      </c>
      <c r="D26" s="79" t="s">
        <v>131</v>
      </c>
      <c r="E26" s="79"/>
      <c r="F26" s="79"/>
      <c r="G26" s="79"/>
      <c r="H26" s="79"/>
      <c r="I26" s="79"/>
      <c r="J26" s="79"/>
      <c r="K26" s="52"/>
      <c r="L26" s="13"/>
      <c r="M26" s="13"/>
    </row>
    <row r="27" spans="1:40" x14ac:dyDescent="0.25">
      <c r="A27" s="13"/>
      <c r="C27" t="s">
        <v>55</v>
      </c>
      <c r="D27" s="13" t="s">
        <v>122</v>
      </c>
      <c r="K27" s="52"/>
      <c r="L27" s="13"/>
      <c r="M27" s="13"/>
    </row>
    <row r="28" spans="1:40" x14ac:dyDescent="0.25">
      <c r="A28" s="13"/>
      <c r="C28" t="s">
        <v>97</v>
      </c>
      <c r="D28" s="73" t="s">
        <v>135</v>
      </c>
      <c r="K28" s="52"/>
      <c r="L28" s="13"/>
      <c r="M28" s="13"/>
    </row>
    <row r="29" spans="1:40" x14ac:dyDescent="0.25">
      <c r="A29" s="13"/>
      <c r="D29" t="s">
        <v>104</v>
      </c>
      <c r="K29" s="52"/>
      <c r="L29" s="13"/>
      <c r="M29" s="13"/>
    </row>
    <row r="30" spans="1:40" ht="15.75" customHeight="1" x14ac:dyDescent="0.25">
      <c r="A30" s="13"/>
      <c r="C30" s="72" t="s">
        <v>114</v>
      </c>
      <c r="D30" s="83" t="s">
        <v>118</v>
      </c>
      <c r="E30" s="88"/>
      <c r="F30" s="88"/>
      <c r="G30" s="88"/>
      <c r="H30" s="88"/>
      <c r="I30" s="88"/>
      <c r="J30" s="88"/>
      <c r="K30" s="81"/>
      <c r="L30" s="82"/>
      <c r="M30" s="82"/>
      <c r="N30" s="80"/>
      <c r="O30" s="80"/>
      <c r="P30" s="80"/>
      <c r="Q30" s="80"/>
      <c r="R30" s="80"/>
      <c r="S30" s="80"/>
      <c r="T30" s="80"/>
      <c r="U30" s="80"/>
      <c r="V30" s="80"/>
      <c r="W30" s="80"/>
      <c r="X30" s="80"/>
      <c r="Y30" s="80"/>
      <c r="Z30" s="80"/>
      <c r="AA30" s="80"/>
      <c r="AB30" s="80"/>
      <c r="AC30" s="80"/>
      <c r="AD30" s="80"/>
      <c r="AE30" s="80"/>
      <c r="AF30" s="80"/>
      <c r="AG30" s="80"/>
      <c r="AH30" s="80"/>
      <c r="AI30" s="80"/>
      <c r="AN30" s="89"/>
    </row>
    <row r="31" spans="1:40" ht="12.75" customHeight="1" x14ac:dyDescent="0.25">
      <c r="A31" s="13"/>
      <c r="C31" s="86"/>
      <c r="D31" s="94" t="s">
        <v>132</v>
      </c>
      <c r="E31" s="92"/>
      <c r="F31" s="92"/>
      <c r="G31" s="92"/>
      <c r="H31" s="92"/>
      <c r="I31" s="92"/>
      <c r="J31" s="87"/>
      <c r="K31" s="84"/>
      <c r="L31" s="85"/>
      <c r="M31" s="13"/>
    </row>
    <row r="32" spans="1:40" x14ac:dyDescent="0.25">
      <c r="A32" s="13"/>
      <c r="C32" s="86"/>
      <c r="D32" s="94" t="s">
        <v>119</v>
      </c>
      <c r="E32" s="92"/>
      <c r="F32" s="92"/>
      <c r="G32" s="92"/>
      <c r="H32" s="92"/>
      <c r="I32" s="92"/>
      <c r="J32" s="87"/>
      <c r="K32" s="84"/>
      <c r="L32" s="85"/>
      <c r="M32" s="13"/>
    </row>
    <row r="33" spans="1:13" x14ac:dyDescent="0.25">
      <c r="A33" s="13"/>
      <c r="D33" s="93"/>
      <c r="E33" s="73"/>
      <c r="F33" s="73"/>
      <c r="G33" s="73"/>
      <c r="H33" s="73"/>
      <c r="I33" s="73"/>
      <c r="K33" s="52"/>
      <c r="L33" s="13"/>
      <c r="M33" s="13"/>
    </row>
    <row r="34" spans="1:13" x14ac:dyDescent="0.25">
      <c r="A34" s="13"/>
      <c r="K34" s="52"/>
      <c r="L34" s="13"/>
      <c r="M34" s="13"/>
    </row>
    <row r="35" spans="1:13" x14ac:dyDescent="0.25">
      <c r="A35" s="13"/>
      <c r="K35" s="52"/>
      <c r="L35" s="13"/>
      <c r="M35" s="13"/>
    </row>
    <row r="36" spans="1:13" x14ac:dyDescent="0.25">
      <c r="A36" s="13"/>
      <c r="K36" s="52"/>
      <c r="L36" s="13"/>
      <c r="M36" s="13"/>
    </row>
    <row r="37" spans="1:13" x14ac:dyDescent="0.25">
      <c r="A37" s="13"/>
      <c r="D37" s="71"/>
      <c r="K37" s="52"/>
      <c r="L37" s="13"/>
      <c r="M37" s="13"/>
    </row>
    <row r="38" spans="1:13" ht="13" thickBot="1" x14ac:dyDescent="0.3">
      <c r="B38" s="13"/>
      <c r="C38" s="13"/>
      <c r="D38" s="13"/>
      <c r="E38" s="13"/>
      <c r="F38" s="12"/>
      <c r="G38" s="13"/>
      <c r="H38" s="13"/>
      <c r="I38" s="13"/>
      <c r="J38" s="13"/>
      <c r="K38" s="13"/>
    </row>
    <row r="39" spans="1:13" ht="28.5" customHeight="1" thickTop="1" x14ac:dyDescent="0.25">
      <c r="A39" s="2"/>
      <c r="B39" s="18" t="s">
        <v>3</v>
      </c>
      <c r="C39" s="14"/>
      <c r="D39" s="14"/>
      <c r="E39" s="14"/>
      <c r="F39" s="15"/>
      <c r="G39" s="16" t="s">
        <v>4</v>
      </c>
      <c r="H39" s="16"/>
      <c r="I39" s="17"/>
      <c r="J39" s="18" t="s">
        <v>34</v>
      </c>
      <c r="K39" s="19"/>
    </row>
    <row r="40" spans="1:13" ht="39" x14ac:dyDescent="0.25">
      <c r="A40" s="1"/>
      <c r="B40" s="3" t="s">
        <v>5</v>
      </c>
      <c r="C40" s="4" t="s">
        <v>6</v>
      </c>
      <c r="D40" s="4" t="s">
        <v>7</v>
      </c>
      <c r="E40" s="5" t="s">
        <v>8</v>
      </c>
      <c r="F40" s="3" t="s">
        <v>9</v>
      </c>
      <c r="G40" s="4" t="s">
        <v>10</v>
      </c>
      <c r="H40" s="4" t="s">
        <v>11</v>
      </c>
      <c r="I40" s="5" t="s">
        <v>12</v>
      </c>
      <c r="J40" s="3" t="s">
        <v>13</v>
      </c>
      <c r="K40" s="58" t="s">
        <v>14</v>
      </c>
    </row>
    <row r="41" spans="1:13" ht="121.5" customHeight="1" x14ac:dyDescent="0.25">
      <c r="A41" s="1"/>
      <c r="B41" s="6" t="s">
        <v>15</v>
      </c>
      <c r="C41" s="7" t="s">
        <v>16</v>
      </c>
      <c r="D41" s="7" t="s">
        <v>17</v>
      </c>
      <c r="E41" s="8" t="s">
        <v>18</v>
      </c>
      <c r="F41" s="6" t="s">
        <v>19</v>
      </c>
      <c r="G41" s="7" t="s">
        <v>20</v>
      </c>
      <c r="H41" s="7" t="s">
        <v>21</v>
      </c>
      <c r="I41" s="8" t="s">
        <v>22</v>
      </c>
      <c r="J41" s="6" t="s">
        <v>23</v>
      </c>
      <c r="K41" s="59" t="s">
        <v>37</v>
      </c>
    </row>
    <row r="42" spans="1:13" ht="156.75" customHeight="1" x14ac:dyDescent="0.25">
      <c r="A42" s="35"/>
      <c r="B42" s="30" t="s">
        <v>140</v>
      </c>
      <c r="C42" s="31" t="s">
        <v>139</v>
      </c>
      <c r="D42" s="31" t="s">
        <v>142</v>
      </c>
      <c r="E42" s="32" t="s">
        <v>141</v>
      </c>
      <c r="F42" s="55" t="s">
        <v>27</v>
      </c>
      <c r="G42" s="61" t="s">
        <v>27</v>
      </c>
      <c r="H42" s="63" t="s">
        <v>27</v>
      </c>
      <c r="I42" s="36" t="s">
        <v>107</v>
      </c>
      <c r="J42" s="96" t="s">
        <v>123</v>
      </c>
      <c r="K42" s="37" t="s">
        <v>25</v>
      </c>
    </row>
    <row r="43" spans="1:13" ht="198" customHeight="1" x14ac:dyDescent="0.25">
      <c r="A43" s="35"/>
      <c r="B43" s="30" t="s">
        <v>140</v>
      </c>
      <c r="C43" s="31" t="s">
        <v>60</v>
      </c>
      <c r="D43" s="31" t="s">
        <v>88</v>
      </c>
      <c r="E43" s="32" t="s">
        <v>61</v>
      </c>
      <c r="F43" s="55" t="s">
        <v>27</v>
      </c>
      <c r="G43" s="75" t="s">
        <v>27</v>
      </c>
      <c r="H43" s="63" t="s">
        <v>27</v>
      </c>
      <c r="I43" s="36" t="s">
        <v>99</v>
      </c>
      <c r="J43" s="30" t="s">
        <v>62</v>
      </c>
      <c r="K43" s="37" t="s">
        <v>25</v>
      </c>
    </row>
    <row r="44" spans="1:13" ht="45.75" customHeight="1" x14ac:dyDescent="0.25">
      <c r="A44" s="35"/>
      <c r="B44" s="30" t="s">
        <v>140</v>
      </c>
      <c r="C44" s="31" t="s">
        <v>88</v>
      </c>
      <c r="D44" s="31" t="s">
        <v>42</v>
      </c>
      <c r="E44" s="32" t="s">
        <v>65</v>
      </c>
      <c r="F44" s="55" t="s">
        <v>27</v>
      </c>
      <c r="G44" s="57" t="s">
        <v>25</v>
      </c>
      <c r="H44" s="63" t="s">
        <v>26</v>
      </c>
      <c r="I44" s="36" t="s">
        <v>62</v>
      </c>
      <c r="J44" s="30" t="s">
        <v>62</v>
      </c>
      <c r="K44" s="37" t="s">
        <v>25</v>
      </c>
    </row>
    <row r="45" spans="1:13" ht="138" customHeight="1" x14ac:dyDescent="0.25">
      <c r="A45" s="35"/>
      <c r="B45" s="30" t="s">
        <v>140</v>
      </c>
      <c r="C45" s="31" t="s">
        <v>63</v>
      </c>
      <c r="D45" s="31" t="s">
        <v>143</v>
      </c>
      <c r="E45" s="32" t="s">
        <v>64</v>
      </c>
      <c r="F45" s="55" t="s">
        <v>26</v>
      </c>
      <c r="G45" s="57" t="s">
        <v>26</v>
      </c>
      <c r="H45" s="63" t="s">
        <v>26</v>
      </c>
      <c r="I45" s="97" t="s">
        <v>124</v>
      </c>
      <c r="J45" s="30" t="s">
        <v>62</v>
      </c>
      <c r="K45" s="37" t="s">
        <v>43</v>
      </c>
    </row>
    <row r="46" spans="1:13" ht="75" customHeight="1" x14ac:dyDescent="0.25">
      <c r="A46" s="35"/>
      <c r="B46" s="30" t="s">
        <v>144</v>
      </c>
      <c r="C46" s="31" t="s">
        <v>88</v>
      </c>
      <c r="D46" s="31" t="s">
        <v>72</v>
      </c>
      <c r="E46" s="32" t="s">
        <v>66</v>
      </c>
      <c r="F46" s="55" t="s">
        <v>26</v>
      </c>
      <c r="G46" s="57" t="s">
        <v>26</v>
      </c>
      <c r="H46" s="63" t="s">
        <v>26</v>
      </c>
      <c r="I46" s="36" t="s">
        <v>71</v>
      </c>
      <c r="J46" s="30" t="s">
        <v>101</v>
      </c>
      <c r="K46" s="37" t="s">
        <v>24</v>
      </c>
    </row>
    <row r="47" spans="1:13" ht="73.5" customHeight="1" x14ac:dyDescent="0.25">
      <c r="A47" s="35"/>
      <c r="B47" s="30" t="s">
        <v>69</v>
      </c>
      <c r="C47" s="31" t="s">
        <v>70</v>
      </c>
      <c r="D47" s="31" t="s">
        <v>145</v>
      </c>
      <c r="E47" s="32" t="s">
        <v>65</v>
      </c>
      <c r="F47" s="55" t="s">
        <v>26</v>
      </c>
      <c r="G47" s="57" t="s">
        <v>26</v>
      </c>
      <c r="H47" s="63" t="s">
        <v>26</v>
      </c>
      <c r="I47" s="36" t="s">
        <v>49</v>
      </c>
      <c r="J47" s="33" t="s">
        <v>102</v>
      </c>
      <c r="K47" s="37" t="s">
        <v>25</v>
      </c>
    </row>
    <row r="48" spans="1:13" ht="85.5" customHeight="1" x14ac:dyDescent="0.25">
      <c r="A48" s="35"/>
      <c r="B48" s="30" t="s">
        <v>140</v>
      </c>
      <c r="C48" s="31" t="s">
        <v>148</v>
      </c>
      <c r="D48" s="31" t="s">
        <v>147</v>
      </c>
      <c r="E48" s="32" t="s">
        <v>146</v>
      </c>
      <c r="F48" s="55" t="s">
        <v>26</v>
      </c>
      <c r="G48" s="57" t="s">
        <v>26</v>
      </c>
      <c r="H48" s="63" t="s">
        <v>26</v>
      </c>
      <c r="I48" s="36" t="s">
        <v>50</v>
      </c>
      <c r="J48" s="98" t="s">
        <v>125</v>
      </c>
      <c r="K48" s="37" t="s">
        <v>25</v>
      </c>
    </row>
    <row r="49" spans="1:11" ht="221.25" customHeight="1" x14ac:dyDescent="0.25">
      <c r="A49" s="35"/>
      <c r="B49" s="30" t="s">
        <v>140</v>
      </c>
      <c r="C49" s="31" t="s">
        <v>44</v>
      </c>
      <c r="D49" s="31" t="s">
        <v>149</v>
      </c>
      <c r="E49" s="32" t="s">
        <v>61</v>
      </c>
      <c r="F49" s="55" t="s">
        <v>27</v>
      </c>
      <c r="G49" s="57" t="s">
        <v>27</v>
      </c>
      <c r="H49" s="63" t="s">
        <v>27</v>
      </c>
      <c r="I49" s="36" t="s">
        <v>92</v>
      </c>
      <c r="J49" s="96" t="s">
        <v>126</v>
      </c>
      <c r="K49" s="37" t="s">
        <v>25</v>
      </c>
    </row>
    <row r="50" spans="1:11" ht="73.5" customHeight="1" x14ac:dyDescent="0.25">
      <c r="A50" s="35"/>
      <c r="B50" s="30" t="s">
        <v>140</v>
      </c>
      <c r="C50" s="31" t="s">
        <v>150</v>
      </c>
      <c r="D50" s="31" t="s">
        <v>151</v>
      </c>
      <c r="E50" s="32" t="s">
        <v>67</v>
      </c>
      <c r="F50" s="55" t="s">
        <v>26</v>
      </c>
      <c r="G50" s="57" t="s">
        <v>26</v>
      </c>
      <c r="H50" s="63" t="s">
        <v>26</v>
      </c>
      <c r="I50" s="36" t="s">
        <v>68</v>
      </c>
      <c r="J50" s="76" t="s">
        <v>108</v>
      </c>
      <c r="K50" s="37" t="s">
        <v>25</v>
      </c>
    </row>
    <row r="51" spans="1:11" ht="256.5" customHeight="1" x14ac:dyDescent="0.25">
      <c r="A51" s="35"/>
      <c r="B51" s="30" t="s">
        <v>140</v>
      </c>
      <c r="C51" s="31" t="s">
        <v>73</v>
      </c>
      <c r="D51" s="31" t="s">
        <v>74</v>
      </c>
      <c r="E51" s="32" t="s">
        <v>152</v>
      </c>
      <c r="F51" s="55" t="s">
        <v>26</v>
      </c>
      <c r="G51" s="57" t="s">
        <v>26</v>
      </c>
      <c r="H51" s="63" t="s">
        <v>26</v>
      </c>
      <c r="I51" s="36" t="s">
        <v>76</v>
      </c>
      <c r="J51" s="96" t="s">
        <v>127</v>
      </c>
      <c r="K51" s="37" t="s">
        <v>25</v>
      </c>
    </row>
    <row r="52" spans="1:11" ht="75" x14ac:dyDescent="0.25">
      <c r="A52" s="35"/>
      <c r="B52" s="30" t="s">
        <v>88</v>
      </c>
      <c r="C52" s="31" t="s">
        <v>153</v>
      </c>
      <c r="D52" s="31" t="s">
        <v>75</v>
      </c>
      <c r="E52" s="32" t="s">
        <v>152</v>
      </c>
      <c r="F52" s="64" t="s">
        <v>26</v>
      </c>
      <c r="G52" s="57" t="s">
        <v>26</v>
      </c>
      <c r="H52" s="63" t="s">
        <v>26</v>
      </c>
      <c r="I52" s="62" t="s">
        <v>109</v>
      </c>
      <c r="J52" s="77" t="s">
        <v>121</v>
      </c>
      <c r="K52" s="37" t="s">
        <v>25</v>
      </c>
    </row>
    <row r="53" spans="1:11" ht="135.75" customHeight="1" x14ac:dyDescent="0.25">
      <c r="A53" s="35"/>
      <c r="B53" s="30" t="s">
        <v>90</v>
      </c>
      <c r="C53" s="31" t="s">
        <v>154</v>
      </c>
      <c r="D53" s="31" t="s">
        <v>155</v>
      </c>
      <c r="E53" s="32" t="s">
        <v>156</v>
      </c>
      <c r="F53" s="55" t="s">
        <v>25</v>
      </c>
      <c r="G53" s="57" t="s">
        <v>26</v>
      </c>
      <c r="H53" s="78" t="s">
        <v>26</v>
      </c>
      <c r="I53" s="74" t="s">
        <v>110</v>
      </c>
      <c r="J53" s="99" t="s">
        <v>128</v>
      </c>
      <c r="K53" s="37" t="s">
        <v>25</v>
      </c>
    </row>
    <row r="54" spans="1:11" ht="134.25" customHeight="1" x14ac:dyDescent="0.25">
      <c r="A54" s="35"/>
      <c r="B54" s="30" t="s">
        <v>159</v>
      </c>
      <c r="C54" s="31" t="s">
        <v>77</v>
      </c>
      <c r="D54" s="31" t="s">
        <v>158</v>
      </c>
      <c r="E54" s="32" t="s">
        <v>157</v>
      </c>
      <c r="F54" s="55" t="s">
        <v>26</v>
      </c>
      <c r="G54" s="57" t="s">
        <v>26</v>
      </c>
      <c r="H54" s="63" t="s">
        <v>26</v>
      </c>
      <c r="I54" s="36" t="s">
        <v>93</v>
      </c>
      <c r="J54" s="91" t="s">
        <v>116</v>
      </c>
      <c r="K54" s="37" t="s">
        <v>25</v>
      </c>
    </row>
    <row r="55" spans="1:11" ht="250" x14ac:dyDescent="0.25">
      <c r="A55" s="35"/>
      <c r="B55" s="30" t="s">
        <v>90</v>
      </c>
      <c r="C55" s="31" t="s">
        <v>112</v>
      </c>
      <c r="D55" s="31" t="s">
        <v>111</v>
      </c>
      <c r="E55" s="32" t="s">
        <v>78</v>
      </c>
      <c r="F55" s="55" t="s">
        <v>26</v>
      </c>
      <c r="G55" s="57" t="s">
        <v>25</v>
      </c>
      <c r="H55" s="63" t="s">
        <v>25</v>
      </c>
      <c r="I55" s="36" t="s">
        <v>164</v>
      </c>
      <c r="J55" s="65" t="s">
        <v>103</v>
      </c>
      <c r="K55" s="37" t="s">
        <v>25</v>
      </c>
    </row>
    <row r="56" spans="1:11" ht="110.25" customHeight="1" x14ac:dyDescent="0.25">
      <c r="A56" s="35"/>
      <c r="B56" s="30" t="s">
        <v>90</v>
      </c>
      <c r="C56" s="31" t="s">
        <v>91</v>
      </c>
      <c r="D56" s="31" t="s">
        <v>79</v>
      </c>
      <c r="E56" s="32" t="s">
        <v>88</v>
      </c>
      <c r="F56" s="55" t="s">
        <v>25</v>
      </c>
      <c r="G56" s="57" t="s">
        <v>25</v>
      </c>
      <c r="H56" s="63" t="s">
        <v>25</v>
      </c>
      <c r="I56" s="36" t="s">
        <v>62</v>
      </c>
      <c r="J56" s="76" t="s">
        <v>80</v>
      </c>
      <c r="K56" s="37" t="s">
        <v>25</v>
      </c>
    </row>
    <row r="57" spans="1:11" ht="258.75" customHeight="1" x14ac:dyDescent="0.25">
      <c r="A57" s="35"/>
      <c r="B57" s="30" t="s">
        <v>89</v>
      </c>
      <c r="C57" s="31" t="s">
        <v>81</v>
      </c>
      <c r="D57" s="31" t="s">
        <v>51</v>
      </c>
      <c r="E57" s="32" t="s">
        <v>45</v>
      </c>
      <c r="F57" s="55" t="s">
        <v>27</v>
      </c>
      <c r="G57" s="56" t="s">
        <v>26</v>
      </c>
      <c r="H57" s="63" t="s">
        <v>27</v>
      </c>
      <c r="I57" s="36" t="s">
        <v>94</v>
      </c>
      <c r="J57" s="99" t="s">
        <v>129</v>
      </c>
      <c r="K57" s="37" t="s">
        <v>25</v>
      </c>
    </row>
    <row r="58" spans="1:11" ht="162.75" customHeight="1" x14ac:dyDescent="0.25">
      <c r="A58" s="35"/>
      <c r="B58" s="30" t="s">
        <v>89</v>
      </c>
      <c r="C58" s="31" t="s">
        <v>62</v>
      </c>
      <c r="D58" s="31" t="s">
        <v>160</v>
      </c>
      <c r="E58" s="32" t="s">
        <v>161</v>
      </c>
      <c r="F58" s="55" t="s">
        <v>27</v>
      </c>
      <c r="G58" s="57" t="s">
        <v>25</v>
      </c>
      <c r="H58" s="63" t="s">
        <v>26</v>
      </c>
      <c r="I58" s="36" t="s">
        <v>95</v>
      </c>
      <c r="J58" s="30" t="s">
        <v>62</v>
      </c>
      <c r="K58" s="37" t="s">
        <v>25</v>
      </c>
    </row>
    <row r="59" spans="1:11" ht="223.5" customHeight="1" x14ac:dyDescent="0.25">
      <c r="A59" s="35"/>
      <c r="B59" s="30" t="s">
        <v>52</v>
      </c>
      <c r="C59" s="31" t="s">
        <v>62</v>
      </c>
      <c r="D59" s="31" t="s">
        <v>53</v>
      </c>
      <c r="E59" s="32" t="s">
        <v>82</v>
      </c>
      <c r="F59" s="55" t="s">
        <v>27</v>
      </c>
      <c r="G59" s="57" t="s">
        <v>26</v>
      </c>
      <c r="H59" s="63" t="s">
        <v>27</v>
      </c>
      <c r="I59" s="36" t="s">
        <v>100</v>
      </c>
      <c r="J59" s="33" t="s">
        <v>62</v>
      </c>
      <c r="K59" s="37" t="s">
        <v>25</v>
      </c>
    </row>
    <row r="60" spans="1:11" ht="166.5" customHeight="1" x14ac:dyDescent="0.25">
      <c r="A60" s="35"/>
      <c r="B60" s="30" t="s">
        <v>46</v>
      </c>
      <c r="C60" s="31" t="s">
        <v>62</v>
      </c>
      <c r="D60" s="31" t="s">
        <v>83</v>
      </c>
      <c r="E60" s="32" t="s">
        <v>84</v>
      </c>
      <c r="F60" s="55" t="s">
        <v>27</v>
      </c>
      <c r="G60" s="57" t="s">
        <v>27</v>
      </c>
      <c r="H60" s="63" t="s">
        <v>27</v>
      </c>
      <c r="I60" s="36" t="s">
        <v>98</v>
      </c>
      <c r="J60" s="74" t="s">
        <v>134</v>
      </c>
      <c r="K60" s="37" t="s">
        <v>25</v>
      </c>
    </row>
    <row r="61" spans="1:11" ht="88.5" customHeight="1" x14ac:dyDescent="0.25">
      <c r="A61" s="35"/>
      <c r="B61" s="33" t="s">
        <v>140</v>
      </c>
      <c r="C61" s="65" t="s">
        <v>85</v>
      </c>
      <c r="D61" s="66" t="s">
        <v>86</v>
      </c>
      <c r="E61" s="67" t="s">
        <v>163</v>
      </c>
      <c r="F61" s="68" t="s">
        <v>26</v>
      </c>
      <c r="G61" s="56" t="s">
        <v>26</v>
      </c>
      <c r="H61" s="69" t="s">
        <v>26</v>
      </c>
      <c r="I61" s="70" t="s">
        <v>87</v>
      </c>
      <c r="J61" s="74" t="s">
        <v>113</v>
      </c>
      <c r="K61" s="66" t="s">
        <v>25</v>
      </c>
    </row>
    <row r="62" spans="1:11" ht="203.25" customHeight="1" thickBot="1" x14ac:dyDescent="0.3">
      <c r="A62" s="35"/>
      <c r="B62" s="65" t="s">
        <v>115</v>
      </c>
      <c r="C62" s="34" t="s">
        <v>47</v>
      </c>
      <c r="D62" s="95" t="s">
        <v>162</v>
      </c>
      <c r="E62" s="60" t="s">
        <v>47</v>
      </c>
      <c r="F62" s="55" t="s">
        <v>26</v>
      </c>
      <c r="G62" s="61" t="s">
        <v>26</v>
      </c>
      <c r="H62" s="63" t="s">
        <v>26</v>
      </c>
      <c r="I62" s="62" t="s">
        <v>117</v>
      </c>
      <c r="J62" s="74" t="s">
        <v>133</v>
      </c>
      <c r="K62" s="38" t="s">
        <v>25</v>
      </c>
    </row>
    <row r="63" spans="1:11" ht="13" thickTop="1" x14ac:dyDescent="0.25">
      <c r="A63" s="9"/>
      <c r="B63" s="1"/>
      <c r="C63" s="10"/>
      <c r="D63" s="10"/>
      <c r="E63" s="10"/>
      <c r="F63" s="11"/>
      <c r="G63" s="11"/>
      <c r="H63" s="11"/>
      <c r="I63" s="11"/>
      <c r="J63" s="1"/>
      <c r="K63" s="10"/>
    </row>
    <row r="64" spans="1:11" ht="15.5" x14ac:dyDescent="0.35">
      <c r="A64" s="9"/>
      <c r="B64" s="54" t="s">
        <v>28</v>
      </c>
      <c r="C64" s="52" t="s">
        <v>29</v>
      </c>
      <c r="D64" s="52"/>
      <c r="E64" s="52"/>
      <c r="F64" s="52"/>
      <c r="G64" s="52"/>
      <c r="H64" s="51"/>
      <c r="I64" s="52"/>
      <c r="J64" s="52"/>
      <c r="K64" s="1"/>
    </row>
    <row r="65" spans="1:11" ht="15.5" x14ac:dyDescent="0.35">
      <c r="A65" s="9"/>
      <c r="B65" s="53"/>
      <c r="C65" s="52" t="s">
        <v>30</v>
      </c>
      <c r="D65" s="52"/>
      <c r="E65" s="52"/>
      <c r="F65" s="52"/>
      <c r="G65" s="52"/>
      <c r="H65" s="51"/>
      <c r="I65" s="52"/>
      <c r="J65" s="52"/>
      <c r="K65" s="1"/>
    </row>
    <row r="66" spans="1:11" ht="15.5" x14ac:dyDescent="0.35">
      <c r="A66" s="9"/>
      <c r="B66" s="53"/>
      <c r="C66" s="52"/>
      <c r="D66" s="52"/>
      <c r="E66" s="52"/>
      <c r="F66" s="52"/>
      <c r="G66" s="52"/>
      <c r="H66" s="51"/>
      <c r="I66" s="52"/>
      <c r="J66" s="52"/>
      <c r="K66" s="1"/>
    </row>
    <row r="67" spans="1:11" ht="15.5" hidden="1" x14ac:dyDescent="0.35">
      <c r="A67" s="9"/>
      <c r="B67" s="53"/>
      <c r="C67" s="52"/>
      <c r="D67" s="52"/>
      <c r="E67" s="52"/>
      <c r="F67" s="52"/>
      <c r="G67" s="52"/>
      <c r="H67" s="51"/>
      <c r="I67" s="52"/>
      <c r="J67" s="52"/>
      <c r="K67" s="1"/>
    </row>
    <row r="68" spans="1:11" hidden="1" x14ac:dyDescent="0.25">
      <c r="A68" s="9"/>
      <c r="B68" s="1"/>
      <c r="C68" s="1"/>
      <c r="D68" s="1"/>
      <c r="E68" s="1"/>
      <c r="F68" s="12"/>
      <c r="G68" s="12"/>
      <c r="H68" s="12"/>
      <c r="I68" s="12"/>
      <c r="J68" s="1"/>
      <c r="K68" s="1"/>
    </row>
    <row r="69" spans="1:11" ht="13" hidden="1" x14ac:dyDescent="0.3">
      <c r="A69" s="9"/>
      <c r="B69" s="1"/>
      <c r="C69" s="50" t="s">
        <v>24</v>
      </c>
      <c r="D69" s="50" t="s">
        <v>25</v>
      </c>
      <c r="E69" s="50" t="s">
        <v>26</v>
      </c>
      <c r="F69" s="50" t="s">
        <v>27</v>
      </c>
      <c r="G69" s="12"/>
      <c r="H69" s="12"/>
      <c r="I69" s="12"/>
      <c r="J69" s="1"/>
      <c r="K69" s="1"/>
    </row>
    <row r="70" spans="1:11" ht="13" hidden="1" x14ac:dyDescent="0.3">
      <c r="A70" s="9"/>
      <c r="B70" s="49" t="s">
        <v>27</v>
      </c>
      <c r="C70" s="27">
        <v>4</v>
      </c>
      <c r="D70" s="25">
        <v>8</v>
      </c>
      <c r="E70" s="24">
        <v>12</v>
      </c>
      <c r="F70" s="23">
        <v>16</v>
      </c>
      <c r="G70" s="12"/>
      <c r="H70" s="12"/>
      <c r="I70" s="12"/>
      <c r="J70" s="1"/>
      <c r="K70" s="1"/>
    </row>
    <row r="71" spans="1:11" ht="13" hidden="1" x14ac:dyDescent="0.3">
      <c r="A71" s="9"/>
      <c r="B71" s="49" t="s">
        <v>26</v>
      </c>
      <c r="C71" s="27">
        <v>3</v>
      </c>
      <c r="D71" s="25">
        <v>6</v>
      </c>
      <c r="E71" s="26">
        <v>9</v>
      </c>
      <c r="F71" s="23">
        <v>12</v>
      </c>
      <c r="G71" s="12"/>
      <c r="H71" s="12"/>
      <c r="I71" s="12"/>
      <c r="J71" s="1"/>
      <c r="K71" s="1"/>
    </row>
    <row r="72" spans="1:11" ht="13" hidden="1" x14ac:dyDescent="0.3">
      <c r="A72" s="9"/>
      <c r="B72" s="49" t="s">
        <v>25</v>
      </c>
      <c r="C72" s="27">
        <v>2</v>
      </c>
      <c r="D72" s="27">
        <v>4</v>
      </c>
      <c r="E72" s="26">
        <v>6</v>
      </c>
      <c r="F72" s="25">
        <v>8</v>
      </c>
      <c r="G72" s="12"/>
      <c r="H72" s="12"/>
      <c r="I72" s="12"/>
      <c r="J72" s="1"/>
      <c r="K72" s="1"/>
    </row>
    <row r="73" spans="1:11" ht="13" hidden="1" x14ac:dyDescent="0.3">
      <c r="A73" s="9"/>
      <c r="B73" s="49" t="s">
        <v>24</v>
      </c>
      <c r="C73" s="27">
        <v>1</v>
      </c>
      <c r="D73" s="27">
        <v>2</v>
      </c>
      <c r="E73" s="28">
        <v>3</v>
      </c>
      <c r="F73" s="27">
        <v>4</v>
      </c>
      <c r="G73" s="12"/>
      <c r="H73" s="12"/>
      <c r="I73" s="12"/>
      <c r="J73" s="1"/>
      <c r="K73" s="1"/>
    </row>
    <row r="74" spans="1:11" hidden="1" x14ac:dyDescent="0.25">
      <c r="A74" s="9"/>
      <c r="B74" s="13"/>
      <c r="C74" s="12"/>
      <c r="D74" s="12"/>
      <c r="E74" s="13"/>
      <c r="F74" s="12"/>
      <c r="G74" s="12"/>
      <c r="H74" s="12"/>
      <c r="I74" s="12"/>
      <c r="J74" s="1"/>
      <c r="K74" s="1"/>
    </row>
    <row r="75" spans="1:11" hidden="1" x14ac:dyDescent="0.25">
      <c r="A75" s="9"/>
      <c r="B75" s="1"/>
      <c r="C75" s="1"/>
      <c r="D75" s="1"/>
      <c r="E75" s="1"/>
      <c r="F75" s="12"/>
      <c r="G75" s="12"/>
      <c r="H75" s="12"/>
      <c r="I75" s="12"/>
      <c r="J75" s="1"/>
      <c r="K75" s="1"/>
    </row>
    <row r="76" spans="1:11" hidden="1" x14ac:dyDescent="0.25">
      <c r="A76" s="9"/>
      <c r="B76" s="1"/>
      <c r="C76" s="1"/>
      <c r="D76" s="1"/>
      <c r="E76" s="1"/>
      <c r="F76" s="12"/>
      <c r="G76" s="12"/>
      <c r="H76" s="12"/>
      <c r="I76" s="12"/>
      <c r="J76" s="1"/>
      <c r="K76" s="1"/>
    </row>
    <row r="77" spans="1:11" hidden="1" x14ac:dyDescent="0.25">
      <c r="A77" s="9"/>
      <c r="B77" s="1"/>
      <c r="C77" s="1"/>
      <c r="D77" s="1"/>
      <c r="E77" s="1"/>
      <c r="F77" s="12" t="s">
        <v>24</v>
      </c>
      <c r="G77" s="12"/>
      <c r="H77" s="22">
        <f>IF(F57="",0,IF(F57="Very low",1,IF(F57="Low",2,IF(F57="Medium",3,IF(F57="High",4,F59)))))</f>
        <v>4</v>
      </c>
      <c r="I77" s="22">
        <f>IF(G57="",0,IF(G57="Very low",1,IF(G57="Low",2,IF(G57="Medium",3,IF(G57="High",4,G59)))))</f>
        <v>3</v>
      </c>
      <c r="J77" s="29">
        <f>IF(H77*I77=0,"",IF(H77*I77&gt;0.5,H77*I77))</f>
        <v>12</v>
      </c>
      <c r="K77" s="1" t="str">
        <f>IF(J77="","",IF(J77&lt;5, "Low",IF(J77&lt;11,"Medium",IF(J77&gt;11,"High"))))</f>
        <v>High</v>
      </c>
    </row>
    <row r="78" spans="1:11" hidden="1" x14ac:dyDescent="0.25">
      <c r="A78" s="9"/>
      <c r="B78" s="1"/>
      <c r="C78" s="1"/>
      <c r="D78" s="1"/>
      <c r="E78" s="1"/>
      <c r="F78" s="12" t="s">
        <v>25</v>
      </c>
      <c r="G78" s="12"/>
      <c r="H78" s="22">
        <f>IF(F59="",0,IF(F59="Very low",1,IF(F59="Low",2,IF(F59="Medium",3,IF(F59="High",4,#REF!)))))</f>
        <v>4</v>
      </c>
      <c r="I78" s="22">
        <f>IF(G59="",0,IF(G59="Very low",1,IF(G59="Low",2,IF(G59="Medium",3,IF(G59="High",4,#REF!)))))</f>
        <v>3</v>
      </c>
      <c r="J78" s="29">
        <f t="shared" ref="J78:J96" si="0">IF(H78*I78=0,"",IF(H78*I78&gt;0.5,H78*I78))</f>
        <v>12</v>
      </c>
      <c r="K78" s="1" t="str">
        <f t="shared" ref="K78:K96" si="1">IF(J78="","",IF(J78&lt;5, "Low",IF(J78&lt;11,"Medium",IF(J78&gt;11,"High"))))</f>
        <v>High</v>
      </c>
    </row>
    <row r="79" spans="1:11" hidden="1" x14ac:dyDescent="0.25">
      <c r="A79" s="9"/>
      <c r="B79" s="1"/>
      <c r="C79" s="1"/>
      <c r="D79" s="1"/>
      <c r="E79" s="1"/>
      <c r="F79" s="12" t="s">
        <v>26</v>
      </c>
      <c r="G79" s="12"/>
      <c r="H79" s="22" t="e">
        <f>IF(#REF!="",0,IF(#REF!="Very low",1,IF(#REF!="Low",2,IF(#REF!="Medium",3,IF(#REF!="High",4,F42)))))</f>
        <v>#REF!</v>
      </c>
      <c r="I79" s="22" t="e">
        <f>IF(#REF!="",0,IF(#REF!="Very low",1,IF(#REF!="Low",2,IF(#REF!="Medium",3,IF(#REF!="High",4,G42)))))</f>
        <v>#REF!</v>
      </c>
      <c r="J79" s="29" t="e">
        <f t="shared" si="0"/>
        <v>#REF!</v>
      </c>
      <c r="K79" s="1" t="e">
        <f t="shared" si="1"/>
        <v>#REF!</v>
      </c>
    </row>
    <row r="80" spans="1:11" hidden="1" x14ac:dyDescent="0.25">
      <c r="A80" s="9"/>
      <c r="B80" s="1"/>
      <c r="C80" s="1"/>
      <c r="D80" s="1"/>
      <c r="E80" s="1"/>
      <c r="F80" s="12" t="s">
        <v>27</v>
      </c>
      <c r="G80" s="12"/>
      <c r="H80" s="22">
        <f>IF(F42="",0,IF(F42="Very low",1,IF(F42="Low",2,IF(F42="Medium",3,IF(F42="High",4,#REF!)))))</f>
        <v>4</v>
      </c>
      <c r="I80" s="22">
        <f>IF(G42="",0,IF(G42="Very low",1,IF(G42="Low",2,IF(G42="Medium",3,IF(G42="High",4,#REF!)))))</f>
        <v>4</v>
      </c>
      <c r="J80" s="29">
        <f t="shared" si="0"/>
        <v>16</v>
      </c>
      <c r="K80" s="1" t="str">
        <f t="shared" si="1"/>
        <v>High</v>
      </c>
    </row>
    <row r="81" spans="1:11" hidden="1" x14ac:dyDescent="0.25">
      <c r="A81" s="9"/>
      <c r="B81" s="1"/>
      <c r="C81" s="1"/>
      <c r="D81" s="1"/>
      <c r="E81" s="1"/>
      <c r="F81" s="12"/>
      <c r="G81" s="12"/>
      <c r="H81" s="22" t="e">
        <f>IF(#REF!="",0,IF(#REF!="Very low",1,IF(#REF!="Low",2,IF(#REF!="Medium",3,IF(#REF!="High",4,#REF!)))))</f>
        <v>#REF!</v>
      </c>
      <c r="I81" s="22" t="e">
        <f>IF(#REF!="",0,IF(#REF!="Very low",1,IF(#REF!="Low",2,IF(#REF!="Medium",3,IF(#REF!="High",4,#REF!)))))</f>
        <v>#REF!</v>
      </c>
      <c r="J81" s="29" t="e">
        <f t="shared" si="0"/>
        <v>#REF!</v>
      </c>
      <c r="K81" s="1" t="e">
        <f t="shared" si="1"/>
        <v>#REF!</v>
      </c>
    </row>
    <row r="82" spans="1:11" hidden="1" x14ac:dyDescent="0.25">
      <c r="A82" s="9"/>
      <c r="B82" s="1"/>
      <c r="C82" s="1"/>
      <c r="D82" s="1"/>
      <c r="E82" s="1"/>
      <c r="F82" s="12"/>
      <c r="G82" s="12"/>
      <c r="H82" s="22" t="e">
        <f>IF(#REF!="",0,IF(#REF!="Very low",1,IF(#REF!="Low",2,IF(#REF!="Medium",3,IF(#REF!="High",4,F48)))))</f>
        <v>#REF!</v>
      </c>
      <c r="I82" s="22" t="e">
        <f>IF(#REF!="",0,IF(#REF!="Very low",1,IF(#REF!="Low",2,IF(#REF!="Medium",3,IF(#REF!="High",4,G48)))))</f>
        <v>#REF!</v>
      </c>
      <c r="J82" s="29" t="e">
        <f t="shared" si="0"/>
        <v>#REF!</v>
      </c>
      <c r="K82" s="1" t="e">
        <f t="shared" si="1"/>
        <v>#REF!</v>
      </c>
    </row>
    <row r="83" spans="1:11" hidden="1" x14ac:dyDescent="0.25">
      <c r="A83" s="9"/>
      <c r="B83" s="1"/>
      <c r="C83" s="1"/>
      <c r="D83" s="1"/>
      <c r="E83" s="1"/>
      <c r="F83" s="12"/>
      <c r="G83" s="12"/>
      <c r="H83" s="22">
        <f>IF(F48="",0,IF(F48="Very low",1,IF(F48="Low",2,IF(F48="Medium",3,IF(F48="High",4,F49)))))</f>
        <v>3</v>
      </c>
      <c r="I83" s="22">
        <f>IF(G48="",0,IF(G48="Very low",1,IF(G48="Low",2,IF(G48="Medium",3,IF(G48="High",4,G49)))))</f>
        <v>3</v>
      </c>
      <c r="J83" s="29">
        <f t="shared" si="0"/>
        <v>9</v>
      </c>
      <c r="K83" s="1" t="str">
        <f t="shared" si="1"/>
        <v>Medium</v>
      </c>
    </row>
    <row r="84" spans="1:11" hidden="1" x14ac:dyDescent="0.25">
      <c r="A84" s="9"/>
      <c r="B84" s="1"/>
      <c r="C84" s="1"/>
      <c r="D84" s="1"/>
      <c r="E84" s="1"/>
      <c r="F84" s="12"/>
      <c r="G84" s="12"/>
      <c r="H84" s="22">
        <f>IF(F49="",0,IF(F49="Very low",1,IF(F49="Low",2,IF(F49="Medium",3,IF(F49="High",4,#REF!)))))</f>
        <v>4</v>
      </c>
      <c r="I84" s="22">
        <f>IF(G49="",0,IF(G49="Very low",1,IF(G49="Low",2,IF(G49="Medium",3,IF(G49="High",4,#REF!)))))</f>
        <v>4</v>
      </c>
      <c r="J84" s="29">
        <f t="shared" si="0"/>
        <v>16</v>
      </c>
      <c r="K84" s="1" t="str">
        <f t="shared" si="1"/>
        <v>High</v>
      </c>
    </row>
    <row r="85" spans="1:11" hidden="1" x14ac:dyDescent="0.25">
      <c r="A85" s="9"/>
      <c r="B85" s="1"/>
      <c r="C85" s="12" t="s">
        <v>24</v>
      </c>
      <c r="D85" s="12" t="s">
        <v>25</v>
      </c>
      <c r="E85" s="12" t="s">
        <v>26</v>
      </c>
      <c r="F85" s="12" t="s">
        <v>27</v>
      </c>
      <c r="G85" s="12"/>
      <c r="H85" s="22" t="e">
        <f>IF(#REF!="",0,IF(#REF!="Very low",1,IF(#REF!="Low",2,IF(#REF!="Medium",3,IF(#REF!="High",4,#REF!)))))</f>
        <v>#REF!</v>
      </c>
      <c r="I85" s="22" t="e">
        <f>IF(#REF!="",0,IF(#REF!="Very low",1,IF(#REF!="Low",2,IF(#REF!="Medium",3,IF(#REF!="High",4,#REF!)))))</f>
        <v>#REF!</v>
      </c>
      <c r="J85" s="29" t="e">
        <f t="shared" si="0"/>
        <v>#REF!</v>
      </c>
      <c r="K85" s="1" t="e">
        <f t="shared" si="1"/>
        <v>#REF!</v>
      </c>
    </row>
    <row r="86" spans="1:11" hidden="1" x14ac:dyDescent="0.25">
      <c r="A86" s="9"/>
      <c r="B86" s="12" t="s">
        <v>24</v>
      </c>
      <c r="C86" s="27">
        <v>1</v>
      </c>
      <c r="D86" s="27">
        <v>2</v>
      </c>
      <c r="E86" s="28">
        <v>3</v>
      </c>
      <c r="F86" s="27">
        <v>4</v>
      </c>
      <c r="G86" s="12"/>
      <c r="H86" s="22" t="e">
        <f>IF(#REF!="",0,IF(#REF!="Very low",1,IF(#REF!="Low",2,IF(#REF!="Medium",3,IF(#REF!="High",4,F51)))))</f>
        <v>#REF!</v>
      </c>
      <c r="I86" s="22" t="e">
        <f>IF(#REF!="",0,IF(#REF!="Very low",1,IF(#REF!="Low",2,IF(#REF!="Medium",3,IF(#REF!="High",4,G51)))))</f>
        <v>#REF!</v>
      </c>
      <c r="J86" s="29" t="e">
        <f t="shared" si="0"/>
        <v>#REF!</v>
      </c>
      <c r="K86" s="1" t="e">
        <f t="shared" si="1"/>
        <v>#REF!</v>
      </c>
    </row>
    <row r="87" spans="1:11" hidden="1" x14ac:dyDescent="0.25">
      <c r="A87" s="9"/>
      <c r="B87" s="12" t="s">
        <v>25</v>
      </c>
      <c r="C87" s="27">
        <v>2</v>
      </c>
      <c r="D87" s="27">
        <v>4</v>
      </c>
      <c r="E87" s="26">
        <v>6</v>
      </c>
      <c r="F87" s="25">
        <v>8</v>
      </c>
      <c r="G87" s="12"/>
      <c r="H87" s="22">
        <f>IF(F51="",0,IF(F51="Very low",1,IF(F51="Low",2,IF(F51="Medium",3,IF(F51="High",4,#REF!)))))</f>
        <v>3</v>
      </c>
      <c r="I87" s="22">
        <f>IF(G51="",0,IF(G51="Very low",1,IF(G51="Low",2,IF(G51="Medium",3,IF(G51="High",4,#REF!)))))</f>
        <v>3</v>
      </c>
      <c r="J87" s="29">
        <f t="shared" si="0"/>
        <v>9</v>
      </c>
      <c r="K87" s="1" t="str">
        <f t="shared" si="1"/>
        <v>Medium</v>
      </c>
    </row>
    <row r="88" spans="1:11" hidden="1" x14ac:dyDescent="0.25">
      <c r="A88" s="9"/>
      <c r="B88" s="12" t="s">
        <v>26</v>
      </c>
      <c r="C88" s="27">
        <v>3</v>
      </c>
      <c r="D88" s="25">
        <v>6</v>
      </c>
      <c r="E88" s="26">
        <v>9</v>
      </c>
      <c r="F88" s="23">
        <v>12</v>
      </c>
      <c r="G88" s="12"/>
      <c r="H88" s="22" t="e">
        <f>IF(#REF!="",0,IF(#REF!="Very low",1,IF(#REF!="Low",2,IF(#REF!="Medium",3,IF(#REF!="High",4,#REF!)))))</f>
        <v>#REF!</v>
      </c>
      <c r="I88" s="22" t="e">
        <f>IF(#REF!="",0,IF(#REF!="Very low",1,IF(#REF!="Low",2,IF(#REF!="Medium",3,IF(#REF!="High",4,#REF!)))))</f>
        <v>#REF!</v>
      </c>
      <c r="J88" s="29" t="e">
        <f t="shared" si="0"/>
        <v>#REF!</v>
      </c>
      <c r="K88" s="1" t="e">
        <f t="shared" si="1"/>
        <v>#REF!</v>
      </c>
    </row>
    <row r="89" spans="1:11" hidden="1" x14ac:dyDescent="0.25">
      <c r="A89" s="9"/>
      <c r="B89" s="12" t="s">
        <v>27</v>
      </c>
      <c r="C89" s="27">
        <v>4</v>
      </c>
      <c r="D89" s="25">
        <v>8</v>
      </c>
      <c r="E89" s="24">
        <v>12</v>
      </c>
      <c r="F89" s="23">
        <v>16</v>
      </c>
      <c r="G89" s="12"/>
      <c r="H89" s="22" t="e">
        <f>IF(#REF!="",0,IF(#REF!="Very low",1,IF(#REF!="Low",2,IF(#REF!="Medium",3,IF(#REF!="High",4,#REF!)))))</f>
        <v>#REF!</v>
      </c>
      <c r="I89" s="22" t="e">
        <f>IF(#REF!="",0,IF(#REF!="Very low",1,IF(#REF!="Low",2,IF(#REF!="Medium",3,IF(#REF!="High",4,#REF!)))))</f>
        <v>#REF!</v>
      </c>
      <c r="J89" s="29" t="e">
        <f t="shared" si="0"/>
        <v>#REF!</v>
      </c>
      <c r="K89" s="1" t="e">
        <f t="shared" si="1"/>
        <v>#REF!</v>
      </c>
    </row>
    <row r="90" spans="1:11" hidden="1" x14ac:dyDescent="0.25">
      <c r="A90" s="9"/>
      <c r="B90" s="12"/>
      <c r="C90" s="12"/>
      <c r="D90" s="12"/>
      <c r="F90" s="12"/>
      <c r="G90" s="12"/>
      <c r="H90" s="22" t="e">
        <f>IF(#REF!="",0,IF(#REF!="Very low",1,IF(#REF!="Low",2,IF(#REF!="Medium",3,IF(#REF!="High",4,#REF!)))))</f>
        <v>#REF!</v>
      </c>
      <c r="I90" s="22" t="e">
        <f>IF(#REF!="",0,IF(#REF!="Very low",1,IF(#REF!="Low",2,IF(#REF!="Medium",3,IF(#REF!="High",4,#REF!)))))</f>
        <v>#REF!</v>
      </c>
      <c r="J90" s="29" t="e">
        <f t="shared" si="0"/>
        <v>#REF!</v>
      </c>
      <c r="K90" s="1" t="e">
        <f t="shared" si="1"/>
        <v>#REF!</v>
      </c>
    </row>
    <row r="91" spans="1:11" hidden="1" x14ac:dyDescent="0.25">
      <c r="A91" s="9"/>
      <c r="B91" s="1"/>
      <c r="C91" s="1"/>
      <c r="D91" s="1"/>
      <c r="E91" s="1"/>
      <c r="F91" s="12"/>
      <c r="G91" s="12"/>
      <c r="H91" s="22" t="e">
        <f>IF(#REF!="",0,IF(#REF!="Very low",1,IF(#REF!="Low",2,IF(#REF!="Medium",3,IF(#REF!="High",4,#REF!)))))</f>
        <v>#REF!</v>
      </c>
      <c r="I91" s="22" t="e">
        <f>IF(#REF!="",0,IF(#REF!="Very low",1,IF(#REF!="Low",2,IF(#REF!="Medium",3,IF(#REF!="High",4,#REF!)))))</f>
        <v>#REF!</v>
      </c>
      <c r="J91" s="29" t="e">
        <f t="shared" si="0"/>
        <v>#REF!</v>
      </c>
      <c r="K91" s="1" t="e">
        <f t="shared" si="1"/>
        <v>#REF!</v>
      </c>
    </row>
    <row r="92" spans="1:11" hidden="1" x14ac:dyDescent="0.25">
      <c r="A92" s="9"/>
      <c r="B92" s="1"/>
      <c r="C92" s="1"/>
      <c r="D92" s="1"/>
      <c r="E92" s="1"/>
      <c r="F92" s="12"/>
      <c r="G92" s="12"/>
      <c r="H92" s="22" t="e">
        <f>IF(#REF!="",0,IF(#REF!="Very low",1,IF(#REF!="Low",2,IF(#REF!="Medium",3,IF(#REF!="High",4,#REF!)))))</f>
        <v>#REF!</v>
      </c>
      <c r="I92" s="22" t="e">
        <f>IF(#REF!="",0,IF(#REF!="Very low",1,IF(#REF!="Low",2,IF(#REF!="Medium",3,IF(#REF!="High",4,#REF!)))))</f>
        <v>#REF!</v>
      </c>
      <c r="J92" s="29" t="e">
        <f t="shared" si="0"/>
        <v>#REF!</v>
      </c>
      <c r="K92" s="1" t="e">
        <f t="shared" si="1"/>
        <v>#REF!</v>
      </c>
    </row>
    <row r="93" spans="1:11" hidden="1" x14ac:dyDescent="0.25">
      <c r="A93" s="9"/>
      <c r="B93" s="1"/>
      <c r="C93" s="1"/>
      <c r="D93" s="1"/>
      <c r="E93" s="1"/>
      <c r="F93" s="12"/>
      <c r="G93" s="12"/>
      <c r="H93" s="22" t="e">
        <f>IF(#REF!="",0,IF(#REF!="Very low",1,IF(#REF!="Low",2,IF(#REF!="Medium",3,IF(#REF!="High",4,#REF!)))))</f>
        <v>#REF!</v>
      </c>
      <c r="I93" s="22" t="e">
        <f>IF(#REF!="",0,IF(#REF!="Very low",1,IF(#REF!="Low",2,IF(#REF!="Medium",3,IF(#REF!="High",4,#REF!)))))</f>
        <v>#REF!</v>
      </c>
      <c r="J93" s="29" t="e">
        <f t="shared" si="0"/>
        <v>#REF!</v>
      </c>
      <c r="K93" s="1" t="e">
        <f t="shared" si="1"/>
        <v>#REF!</v>
      </c>
    </row>
    <row r="94" spans="1:11" hidden="1" x14ac:dyDescent="0.25">
      <c r="A94" s="9"/>
      <c r="B94" s="1"/>
      <c r="C94" s="1"/>
      <c r="D94" s="1"/>
      <c r="E94" s="1"/>
      <c r="F94" s="12"/>
      <c r="G94" s="12"/>
      <c r="H94" s="22" t="e">
        <f>IF(#REF!="",0,IF(#REF!="Very low",1,IF(#REF!="Low",2,IF(#REF!="Medium",3,IF(#REF!="High",4,#REF!)))))</f>
        <v>#REF!</v>
      </c>
      <c r="I94" s="22" t="e">
        <f>IF(#REF!="",0,IF(#REF!="Very low",1,IF(#REF!="Low",2,IF(#REF!="Medium",3,IF(#REF!="High",4,#REF!)))))</f>
        <v>#REF!</v>
      </c>
      <c r="J94" s="29" t="e">
        <f t="shared" si="0"/>
        <v>#REF!</v>
      </c>
      <c r="K94" s="1" t="e">
        <f t="shared" si="1"/>
        <v>#REF!</v>
      </c>
    </row>
    <row r="95" spans="1:11" hidden="1" x14ac:dyDescent="0.25">
      <c r="A95" s="9"/>
      <c r="B95" s="1"/>
      <c r="C95" s="1"/>
      <c r="D95" s="1"/>
      <c r="E95" s="1"/>
      <c r="F95" s="12"/>
      <c r="G95" s="12"/>
      <c r="H95" s="22" t="e">
        <f>IF(#REF!="",0,IF(#REF!="Very low",1,IF(#REF!="Low",2,IF(#REF!="Medium",3,IF(#REF!="High",4,#REF!)))))</f>
        <v>#REF!</v>
      </c>
      <c r="I95" s="22" t="e">
        <f>IF(#REF!="",0,IF(#REF!="Very low",1,IF(#REF!="Low",2,IF(#REF!="Medium",3,IF(#REF!="High",4,#REF!)))))</f>
        <v>#REF!</v>
      </c>
      <c r="J95" s="29" t="e">
        <f t="shared" si="0"/>
        <v>#REF!</v>
      </c>
      <c r="K95" s="1" t="e">
        <f t="shared" si="1"/>
        <v>#REF!</v>
      </c>
    </row>
    <row r="96" spans="1:11" hidden="1" x14ac:dyDescent="0.25">
      <c r="A96" s="9"/>
      <c r="B96" s="1"/>
      <c r="C96" s="1"/>
      <c r="D96" s="1"/>
      <c r="E96" s="1"/>
      <c r="F96" s="12"/>
      <c r="G96" s="12"/>
      <c r="H96" s="22" t="e">
        <f>IF(#REF!="",0,IF(#REF!="Very low",1,IF(#REF!="Low",2,IF(#REF!="Medium",3,IF(#REF!="High",4,F63)))))</f>
        <v>#REF!</v>
      </c>
      <c r="I96" s="22" t="e">
        <f>IF(#REF!="",0,IF(#REF!="Very low",1,IF(#REF!="Low",2,IF(#REF!="Medium",3,IF(#REF!="High",4,G63)))))</f>
        <v>#REF!</v>
      </c>
      <c r="J96" s="29" t="e">
        <f t="shared" si="0"/>
        <v>#REF!</v>
      </c>
      <c r="K96" s="1" t="e">
        <f t="shared" si="1"/>
        <v>#REF!</v>
      </c>
    </row>
    <row r="97" spans="1:11" hidden="1" x14ac:dyDescent="0.25">
      <c r="A97" s="9"/>
      <c r="B97" s="1"/>
      <c r="C97" s="1"/>
      <c r="D97" s="1"/>
      <c r="E97" s="1"/>
      <c r="F97" s="12"/>
      <c r="G97" s="12"/>
      <c r="H97" s="12"/>
      <c r="I97" s="12"/>
      <c r="J97" s="1"/>
      <c r="K97" s="1"/>
    </row>
    <row r="98" spans="1:11" hidden="1" x14ac:dyDescent="0.25">
      <c r="A98" s="1"/>
      <c r="B98" s="1"/>
      <c r="C98" s="1"/>
      <c r="D98" s="1"/>
      <c r="E98" s="1"/>
      <c r="F98" s="12"/>
      <c r="G98" s="12"/>
      <c r="H98" s="12"/>
      <c r="I98" s="12"/>
      <c r="J98" s="1"/>
      <c r="K98" s="1"/>
    </row>
    <row r="99" spans="1:11" hidden="1" x14ac:dyDescent="0.25">
      <c r="A99" s="1"/>
      <c r="B99" s="1"/>
      <c r="C99" s="1"/>
      <c r="D99" s="1"/>
      <c r="E99" s="1"/>
      <c r="F99" s="12"/>
      <c r="G99" s="12"/>
      <c r="H99" s="12"/>
      <c r="I99" s="12"/>
      <c r="J99" s="1"/>
      <c r="K99" s="1"/>
    </row>
    <row r="100" spans="1:11" hidden="1" x14ac:dyDescent="0.25">
      <c r="A100" s="1"/>
      <c r="B100" s="1"/>
      <c r="C100" s="1"/>
      <c r="D100" s="1"/>
      <c r="E100" s="1"/>
      <c r="F100" s="12"/>
      <c r="G100" s="12"/>
      <c r="H100" s="12"/>
      <c r="I100" s="12"/>
      <c r="J100" s="1"/>
      <c r="K100" s="1"/>
    </row>
    <row r="134" ht="13.5" customHeight="1" x14ac:dyDescent="0.25"/>
  </sheetData>
  <sheetProtection selectLockedCells="1"/>
  <customSheetViews>
    <customSheetView guid="{FEC65CB7-4871-4D9A-89DE-ED8B267ED333}" scale="80" showPageBreaks="1" hiddenRows="1" hiddenColumns="1" topLeftCell="B1">
      <selection activeCell="P4" sqref="P4"/>
      <pageMargins left="0.74803149606299213" right="0.74803149606299213" top="1.52" bottom="0.98425196850393704" header="0.51181102362204722" footer="0.51181102362204722"/>
      <pageSetup paperSize="8" orientation="landscape" r:id="rId1"/>
      <headerFooter alignWithMargins="0">
        <oddHeader>&amp;L&amp;G</oddHeader>
        <oddFooter>Page &amp;P</oddFooter>
      </headerFooter>
    </customSheetView>
    <customSheetView guid="{EA65BF19-8F19-411B-B92C-D49F2F87D2E9}" scale="80" hiddenRows="1" hiddenColumns="1" topLeftCell="C44">
      <selection activeCell="E45" sqref="E45"/>
      <pageMargins left="0.74803149606299213" right="0.74803149606299213" top="0.98425196850393704" bottom="0.98425196850393704" header="0.51181102362204722" footer="0.51181102362204722"/>
      <pageSetup paperSize="8" orientation="landscape"/>
      <headerFooter alignWithMargins="0">
        <oddFooter>Page &amp;P</oddFooter>
      </headerFooter>
    </customSheetView>
    <customSheetView guid="{05F55B6E-E159-44B7-91B6-5C9EB101F128}" hiddenRows="1" hiddenColumns="1" showRuler="0" topLeftCell="E60">
      <selection activeCell="K61" sqref="K61"/>
      <pageMargins left="0.74803149606299213" right="0.74803149606299213" top="0.98425196850393704" bottom="0.98425196850393704" header="0.51181102362204722" footer="0.51181102362204722"/>
      <pageSetup paperSize="8" orientation="landscape"/>
      <headerFooter alignWithMargins="0">
        <oddHeader>&amp;CGeneric Risk Assessment SR2012 No7 v1.0</oddHeader>
        <oddFooter>Page &amp;P</oddFooter>
      </headerFooter>
    </customSheetView>
    <customSheetView guid="{DCDAC810-A1F1-4988-B273-C65C938FCB2A}" scale="75" hiddenRows="1" hiddenColumns="1" showRuler="0" topLeftCell="B6">
      <selection activeCell="K63" sqref="K63"/>
      <pageMargins left="0.74803149606299213" right="0.74803149606299213" top="0.98425196850393704" bottom="0.98425196850393704" header="0.51181102362204722" footer="0.51181102362204722"/>
      <pageSetup paperSize="8" orientation="landscape"/>
      <headerFooter alignWithMargins="0">
        <oddHeader>&amp;CGeneric Risk Assessment SR2008No16GRA</oddHeader>
        <oddFooter>Page &amp;P</oddFooter>
      </headerFooter>
    </customSheetView>
    <customSheetView guid="{37392DA3-707E-4B98-9DC9-C15586490F9F}" scale="75" hiddenRows="1" hiddenColumns="1" showRuler="0" topLeftCell="B1">
      <selection activeCell="B24" sqref="B24"/>
      <pageMargins left="0.74803149606299213" right="0.74803149606299213" top="0.98425196850393704" bottom="0.98425196850393704" header="0.51181102362204722" footer="0.51181102362204722"/>
      <pageSetup paperSize="8" orientation="landscape"/>
      <headerFooter alignWithMargins="0">
        <oddHeader>&amp;CGeneric Risk Assessment SR2008No16GRA</oddHeader>
        <oddFooter>Page &amp;P</oddFooter>
      </headerFooter>
    </customSheetView>
    <customSheetView guid="{196C5D79-6EEE-454A-97C0-7927035B3930}" scale="75" hiddenRows="1" hiddenColumns="1" showRuler="0" topLeftCell="B43">
      <selection activeCell="J46" sqref="J46"/>
      <pageMargins left="0.74803149606299213" right="0.74803149606299213" top="0.98425196850393704" bottom="0.98425196850393704" header="0.51181102362204722" footer="0.51181102362204722"/>
      <pageSetup paperSize="8" orientation="landscape"/>
      <headerFooter alignWithMargins="0">
        <oddHeader>&amp;CGeneric Risk Assessment SR2008No16GRA</oddHeader>
        <oddFooter>Page &amp;P</oddFooter>
      </headerFooter>
    </customSheetView>
    <customSheetView guid="{F0E6D719-2000-4DE2-921C-E91C7336B325}" scale="75" hiddenRows="1" hiddenColumns="1" showRuler="0" topLeftCell="B1">
      <selection activeCell="J23" sqref="J23"/>
      <pageMargins left="0.74803149606299213" right="0.74803149606299213" top="0.98425196850393704" bottom="0.98425196850393704" header="0.51181102362204722" footer="0.51181102362204722"/>
      <pageSetup paperSize="8" orientation="landscape"/>
      <headerFooter alignWithMargins="0">
        <oddHeader>&amp;CGeneric Risk Assessment SR2008No16GRA</oddHeader>
        <oddFooter>Page &amp;P</oddFooter>
      </headerFooter>
    </customSheetView>
    <customSheetView guid="{BD45CC49-2C4E-486D-86CC-4E21517DEA6E}" scale="75" hiddenRows="1" hiddenColumns="1" showRuler="0" topLeftCell="B1">
      <selection activeCell="O1" sqref="O1"/>
      <pageMargins left="0.74803149606299213" right="0.74803149606299213" top="0.98425196850393704" bottom="0.98425196850393704" header="0.51181102362204722" footer="0.51181102362204722"/>
      <pageSetup paperSize="8" orientation="landscape"/>
      <headerFooter alignWithMargins="0">
        <oddHeader>&amp;CGeneric Risk Assessment SR2008No16GRA</oddHeader>
        <oddFooter>Page &amp;P</oddFooter>
      </headerFooter>
    </customSheetView>
    <customSheetView guid="{5C4DD4AC-D97E-4CAD-89F4-4AF686BF6861}" scale="84" hiddenRows="1" hiddenColumns="1" topLeftCell="B1">
      <selection activeCell="D23" sqref="D23"/>
      <pageMargins left="0.74803149606299213" right="0.74803149606299213" top="0.98425196850393704" bottom="0.98425196850393704" header="0.51181102362204722" footer="0.51181102362204722"/>
      <pageSetup paperSize="8" orientation="landscape"/>
      <headerFooter alignWithMargins="0">
        <oddHeader>&amp;CGeneric Risk Assessment SR2008No16GRA</oddHeader>
        <oddFooter>Page &amp;P</oddFooter>
      </headerFooter>
    </customSheetView>
    <customSheetView guid="{6E1E3885-50D4-4132-A9E9-F510DD6CABA7}" hiddenRows="1" hiddenColumns="1" topLeftCell="B28">
      <selection activeCell="J40" sqref="J40"/>
      <pageMargins left="0.74803149606299213" right="0.74803149606299213" top="0.98425196850393704" bottom="0.98425196850393704" header="0.51181102362204722" footer="0.51181102362204722"/>
      <pageSetup paperSize="8" orientation="landscape"/>
      <headerFooter alignWithMargins="0">
        <oddHeader>&amp;CGeneric Risk Assessment SR2012 No7 v1.0</oddHeader>
        <oddFooter>Page &amp;P</oddFooter>
      </headerFooter>
    </customSheetView>
    <customSheetView guid="{8697CE7F-A5E4-4FF5-9B23-BDD8A0ECB7A7}" showPageBreaks="1" hiddenRows="1" hiddenColumns="1" topLeftCell="B1">
      <selection activeCell="B42" sqref="A42:IV42"/>
      <pageMargins left="0.74803149606299213" right="0.74803149606299213" top="0.98425196850393704" bottom="0.98425196850393704" header="0.51181102362204722" footer="0.51181102362204722"/>
      <pageSetup paperSize="8" orientation="landscape"/>
      <headerFooter alignWithMargins="0">
        <oddFooter>Page &amp;P</oddFooter>
      </headerFooter>
    </customSheetView>
    <customSheetView guid="{6835E012-3F5E-45A4-AFF6-C1395A273BCC}" showPageBreaks="1" hiddenRows="1" hiddenColumns="1" topLeftCell="B1">
      <selection activeCell="F12" sqref="F12:J12"/>
      <pageMargins left="0.74803149606299213" right="0.74803149606299213" top="0.98425196850393704" bottom="0.98425196850393704" header="0.51181102362204722" footer="0.51181102362204722"/>
      <pageSetup paperSize="8" orientation="landscape"/>
      <headerFooter alignWithMargins="0">
        <oddFooter>Page &amp;P</oddFooter>
      </headerFooter>
    </customSheetView>
    <customSheetView guid="{5A82171E-E1B0-4FF5-8A67-991D6D89F628}" showPageBreaks="1" hiddenRows="1" hiddenColumns="1" view="pageLayout" topLeftCell="B1">
      <selection activeCell="F12" sqref="F12:J12"/>
      <pageMargins left="0.74803149606299213" right="0.74803149606299213" top="1.52" bottom="0.98425196850393704" header="0.51181102362204722" footer="0.51181102362204722"/>
      <pageSetup paperSize="8" orientation="landscape"/>
      <headerFooter alignWithMargins="0">
        <oddHeader>&amp;L&amp;G</oddHeader>
        <oddFooter>Page &amp;P</oddFooter>
      </headerFooter>
    </customSheetView>
    <customSheetView guid="{6972764D-0C9E-4EA6-8DE3-F6531A91CA7F}" showPageBreaks="1" hiddenRows="1" hiddenColumns="1" view="pageLayout" topLeftCell="B1">
      <selection activeCell="F12" sqref="F12:J12"/>
      <pageMargins left="0.74803149606299213" right="0.74803149606299213" top="1.52" bottom="0.98425196850393704" header="0.51181102362204722" footer="0.51181102362204722"/>
      <pageSetup paperSize="8" orientation="landscape"/>
      <headerFooter alignWithMargins="0">
        <oddHeader>&amp;L&amp;G</oddHeader>
        <oddFooter>Page &amp;P</oddFooter>
      </headerFooter>
    </customSheetView>
  </customSheetViews>
  <mergeCells count="5">
    <mergeCell ref="F15:J15"/>
    <mergeCell ref="F7:J7"/>
    <mergeCell ref="F9:J9"/>
    <mergeCell ref="F11:J11"/>
    <mergeCell ref="F13:J13"/>
  </mergeCells>
  <phoneticPr fontId="0" type="noConversion"/>
  <dataValidations count="2">
    <dataValidation type="list" allowBlank="1" showInputMessage="1" showErrorMessage="1" sqref="F53:G62 F42:G51" xr:uid="{00000000-0002-0000-0000-000000000000}">
      <formula1>$F$77:$F$81</formula1>
    </dataValidation>
    <dataValidation type="list" allowBlank="1" showInputMessage="1" showErrorMessage="1" sqref="F52:G52" xr:uid="{00000000-0002-0000-0000-000001000000}">
      <formula1>$F$76:$F$81</formula1>
    </dataValidation>
  </dataValidations>
  <pageMargins left="0.74803149606299213" right="0.74803149606299213" top="1.52" bottom="0.98425196850393704" header="0.51181102362204722" footer="0.51181102362204722"/>
  <pageSetup paperSize="8" orientation="landscape" r:id="rId2"/>
  <headerFooter alignWithMargins="0">
    <oddHeader>&amp;L&amp;G</oddHeader>
    <oddFooter>Page &amp;P</oddFooter>
  </headerFooter>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Standard Permit GRA1</vt:lpstr>
      <vt:lpstr>'Standard Permit GRA1'!Print_Titles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R.Yearsley</dc:creator>
  <dc:description>207_06_SD33; Version 2_x000d_
Issue date: 22/02/07_x000d_
review due: 22/05/08</dc:description>
  <cp:lastModifiedBy>Wallis, Tracy</cp:lastModifiedBy>
  <cp:lastPrinted>2013-01-11T14:06:13Z</cp:lastPrinted>
  <dcterms:created xsi:type="dcterms:W3CDTF">2005-05-04T08:30:35Z</dcterms:created>
  <dcterms:modified xsi:type="dcterms:W3CDTF">2022-05-25T13:10:33Z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