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_AFP\STATs\Contracts\Publications\Annual Electronic Monitoring Report\2022\Publication\"/>
    </mc:Choice>
  </mc:AlternateContent>
  <xr:revisionPtr revIDLastSave="0" documentId="13_ncr:1_{1F352BDE-F433-4DED-A886-B2E8D6AE4436}" xr6:coauthVersionLast="46" xr6:coauthVersionMax="46" xr10:uidLastSave="{00000000-0000-0000-0000-000000000000}"/>
  <bookViews>
    <workbookView xWindow="-110" yWindow="-110" windowWidth="22780" windowHeight="14660" tabRatio="856" xr2:uid="{E8A76554-3699-4DF1-AD98-A4932B4702A0}"/>
  </bookViews>
  <sheets>
    <sheet name="1_1" sheetId="11" r:id="rId1"/>
    <sheet name="1_2" sheetId="6" r:id="rId2"/>
    <sheet name="1_3" sheetId="4" r:id="rId3"/>
    <sheet name="1_4" sheetId="10" r:id="rId4"/>
    <sheet name="1_5" sheetId="7" r:id="rId5"/>
    <sheet name="1_6" sheetId="5" r:id="rId6"/>
    <sheet name="2_1" sheetId="9" r:id="rId7"/>
    <sheet name="2_2" sheetId="8" r:id="rId8"/>
    <sheet name="3_1" sheetId="1" r:id="rId9"/>
    <sheet name="3_2" sheetId="2" r:id="rId10"/>
    <sheet name="3_3" sheetId="3" r:id="rId11"/>
    <sheet name="4_1" sheetId="13" r:id="rId12"/>
    <sheet name="4_2" sheetId="14" r:id="rId13"/>
    <sheet name="4_3" sheetId="15" r:id="rId14"/>
    <sheet name="4_4" sheetId="16" r:id="rId15"/>
    <sheet name="4_5" sheetId="17" r:id="rId16"/>
    <sheet name="5_1" sheetId="18" r:id="rId17"/>
    <sheet name="5_2" sheetId="19" r:id="rId18"/>
    <sheet name="5_3" sheetId="20" r:id="rId19"/>
    <sheet name="5_4" sheetId="21" r:id="rId20"/>
    <sheet name="5_5" sheetId="22" r:id="rId21"/>
    <sheet name="5_6" sheetId="23" r:id="rId22"/>
    <sheet name="5_7" sheetId="24" r:id="rId23"/>
    <sheet name="5_8" sheetId="25" r:id="rId24"/>
    <sheet name="5_9" sheetId="26" r:id="rId25"/>
  </sheets>
  <definedNames>
    <definedName name="_xlnm.Print_Area" localSheetId="3">'1_4'!$A$1:$J$110</definedName>
    <definedName name="_xlnm.Print_Area" localSheetId="4">'1_5'!$A$1:$J$112</definedName>
    <definedName name="_xlnm.Print_Area" localSheetId="5">'1_6'!$A$1:$J$88</definedName>
    <definedName name="_xlnm.Print_Area" localSheetId="6">'2_1'!$A$1:$I$21</definedName>
    <definedName name="_xlnm.Print_Area" localSheetId="7">'2_2'!$A$1:$G$53</definedName>
    <definedName name="_xlnm.Print_Area" localSheetId="8">'3_1'!$A$1:$E$36</definedName>
    <definedName name="_xlnm.Print_Area" localSheetId="9">'3_2'!$A$1:$G$34</definedName>
    <definedName name="_xlnm.Print_Area" localSheetId="10">'3_3'!$A$1:$E$34</definedName>
    <definedName name="_xlnm.Print_Area" localSheetId="11">'4_1'!$A$1:$U$38</definedName>
    <definedName name="_xlnm.Print_Area" localSheetId="12">'4_2'!$A$1:$V$38</definedName>
    <definedName name="_xlnm.Print_Area" localSheetId="13">'4_3'!$A$1:$V$39</definedName>
    <definedName name="_xlnm.Print_Area" localSheetId="14">'4_4'!$A$1:$W$39</definedName>
    <definedName name="_xlnm.Print_Area" localSheetId="15">'4_5'!$A$1:$M$33</definedName>
    <definedName name="_xlnm.Print_Area" localSheetId="16">'5_1'!$A$1:$S$25</definedName>
    <definedName name="_xlnm.Print_Area" localSheetId="17">'5_2'!$A$1:$L$16</definedName>
    <definedName name="_xlnm.Print_Area" localSheetId="18">'5_3'!$A$1:$I$14</definedName>
    <definedName name="_xlnm.Print_Area" localSheetId="19">'5_4'!$A$1:$I$14</definedName>
    <definedName name="_xlnm.Print_Area" localSheetId="20">'5_5'!$A$1:$I$14</definedName>
    <definedName name="_xlnm.Print_Area" localSheetId="21">'5_6'!$A$1:$I$14</definedName>
    <definedName name="_xlnm.Print_Area" localSheetId="22">'5_7'!$A$1:$I$14</definedName>
    <definedName name="_xlnm.Print_Area" localSheetId="23">'5_8'!$A$1:$I$14</definedName>
    <definedName name="_xlnm.Print_Area" localSheetId="24">'5_9'!$A$1:$I$14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18" l="1"/>
  <c r="N4" i="18" s="1"/>
  <c r="M4" i="18" s="1"/>
  <c r="L4" i="18" s="1"/>
  <c r="K4" i="18" s="1"/>
  <c r="J4" i="18" s="1"/>
  <c r="I4" i="18" s="1"/>
  <c r="H4" i="18" s="1"/>
  <c r="G4" i="18" s="1"/>
  <c r="F4" i="18" s="1"/>
  <c r="E4" i="18" s="1"/>
  <c r="D4" i="18" s="1"/>
  <c r="C4" i="18" s="1"/>
  <c r="B4" i="18" s="1"/>
  <c r="F29" i="8"/>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 i="5"/>
  <c r="I8" i="5"/>
  <c r="I6" i="5"/>
  <c r="I8" i="7"/>
  <c r="J86" i="10"/>
  <c r="J84" i="10"/>
  <c r="J85" i="10"/>
  <c r="H8" i="9"/>
  <c r="P7" i="11"/>
  <c r="M7" i="4"/>
  <c r="K7" i="4"/>
  <c r="P7" i="6"/>
  <c r="N7" i="6"/>
  <c r="N7" i="11"/>
  <c r="I6" i="7"/>
  <c r="I7"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5" i="7"/>
  <c r="I86" i="7"/>
  <c r="I87" i="7"/>
  <c r="I88" i="7"/>
  <c r="I89" i="7"/>
  <c r="I90" i="7"/>
  <c r="I91" i="7"/>
  <c r="I92" i="7"/>
  <c r="I93" i="7"/>
  <c r="I94" i="7"/>
  <c r="I95" i="7"/>
  <c r="I96" i="7"/>
  <c r="I97" i="7"/>
  <c r="I98" i="7"/>
  <c r="I99" i="7"/>
  <c r="I100" i="7"/>
  <c r="I101" i="7"/>
  <c r="I84" i="7"/>
  <c r="J87" i="10"/>
  <c r="J88" i="10"/>
  <c r="J89" i="10"/>
  <c r="J90" i="10"/>
  <c r="J91" i="10"/>
  <c r="J92" i="10"/>
  <c r="J93" i="10"/>
  <c r="J94" i="10"/>
  <c r="J95" i="10"/>
  <c r="J96" i="10"/>
  <c r="J97" i="10"/>
  <c r="J98" i="10"/>
  <c r="J99" i="10"/>
  <c r="J100" i="10"/>
  <c r="J101"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6" i="10"/>
  <c r="D21" i="3" l="1"/>
  <c r="D20" i="3"/>
  <c r="D19" i="3"/>
  <c r="D18" i="3"/>
  <c r="D17" i="3"/>
  <c r="D16" i="3"/>
  <c r="D15" i="3"/>
  <c r="D14" i="3"/>
  <c r="D13" i="3"/>
  <c r="D12" i="3"/>
  <c r="D11" i="3"/>
  <c r="D10" i="3"/>
  <c r="D9" i="3"/>
  <c r="D8" i="3"/>
  <c r="D7" i="3"/>
  <c r="D6" i="3"/>
  <c r="D23" i="2"/>
  <c r="D22" i="2"/>
  <c r="D21" i="2"/>
  <c r="D20" i="2"/>
  <c r="D19" i="2"/>
  <c r="D18" i="2"/>
  <c r="D17" i="2"/>
  <c r="D16" i="2"/>
  <c r="D15" i="2"/>
  <c r="D14" i="2"/>
  <c r="D13" i="2"/>
  <c r="D12" i="2"/>
  <c r="D11" i="2"/>
  <c r="D10" i="2"/>
  <c r="D9" i="2"/>
  <c r="D8" i="2"/>
  <c r="D7" i="2"/>
  <c r="D6" i="2"/>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<sst xmlns="http://schemas.openxmlformats.org/spreadsheetml/2006/main" count="1210" uniqueCount="195">
  <si>
    <t>Numbers</t>
  </si>
  <si>
    <t>At month ending</t>
  </si>
  <si>
    <t>Court sentence</t>
  </si>
  <si>
    <t>Post release</t>
  </si>
  <si>
    <t>Immigration</t>
  </si>
  <si>
    <t>Total notifications</t>
  </si>
  <si>
    <t>Oct-20 (p)</t>
  </si>
  <si>
    <t>Nov-20 (p)</t>
  </si>
  <si>
    <t>Dec-20 (p)</t>
  </si>
  <si>
    <t>Jan-21 (p)</t>
  </si>
  <si>
    <t>Feb-21 (p)</t>
  </si>
  <si>
    <t>Mar-21 (p)</t>
  </si>
  <si>
    <t>Apr-21 (p)</t>
  </si>
  <si>
    <t>May-21 (p)</t>
  </si>
  <si>
    <t>Jun-21 (p)</t>
  </si>
  <si>
    <t>Jul-21 (p)</t>
  </si>
  <si>
    <t>Aug-21 (p)</t>
  </si>
  <si>
    <t>Sep-21 (p)</t>
  </si>
  <si>
    <t>Oct-21 (p)</t>
  </si>
  <si>
    <t>Nov-21 (p)</t>
  </si>
  <si>
    <t>Dec-21 (p)</t>
  </si>
  <si>
    <t>Jan-22 (p)</t>
  </si>
  <si>
    <t>Feb-22 (p)</t>
  </si>
  <si>
    <t>Mar-22 (p)</t>
  </si>
  <si>
    <t>(1) These figures are drawn from administrative data systems provided by contractors. Although care is taken when processing and analysing the returns, the detail collected is subject to the inaccuracies inherent.</t>
  </si>
  <si>
    <t>(2) Includes orders for subjects on bail, sentenced to a court order and released from custody on licence.</t>
  </si>
  <si>
    <t>(3) Alcohol monitoring began in Wales in October 2020 and was lauched live in England on 31 March 2021.</t>
  </si>
  <si>
    <t>(4) Alcohol Monitoring on Licence (AML) began in Wales in November 2021 and will be expanded to England in June 2022</t>
  </si>
  <si>
    <t>(5) Monitored subjects are unique subjects with a live EM order and with a alcohol tag (AAMR or AML) fitted.</t>
  </si>
  <si>
    <t>(6) Alcohol monitoring can not be used for those under 18</t>
  </si>
  <si>
    <t>(5) One subject may be given multiple AM (AAMR or AML) orders over the course of the year. In these figures each is counted individually; i.e. one person with four orders counts as four.</t>
  </si>
  <si>
    <t>Source: AMS Contractor data</t>
  </si>
  <si>
    <t>(3) Alcohol Abstinence and Monitoring Requirements (AAMR) began in Wales in October 2020 and was lauched live in England on 31 March 2021.</t>
  </si>
  <si>
    <t>12-months ending 31 March</t>
  </si>
  <si>
    <t>Type of Order</t>
  </si>
  <si>
    <t>2022 (p)</t>
  </si>
  <si>
    <t>TOTAL NOTIFICATIONS</t>
  </si>
  <si>
    <t xml:space="preserve"> Court Sentence</t>
  </si>
  <si>
    <t xml:space="preserve"> Post Release</t>
  </si>
  <si>
    <t xml:space="preserve"> Immigration</t>
  </si>
  <si>
    <t xml:space="preserve"> Specials</t>
  </si>
  <si>
    <t>Source: EMS Contractor data</t>
  </si>
  <si>
    <t xml:space="preserve">Month </t>
  </si>
  <si>
    <t>Specials</t>
  </si>
  <si>
    <t>(r)</t>
  </si>
  <si>
    <t>(r)  Figures have been revised since previous reports were published.</t>
  </si>
  <si>
    <t>(p)</t>
  </si>
  <si>
    <t>Total GPS</t>
  </si>
  <si>
    <t>(2) Occasionally a subject may have multiple active orders at the same time, possibly of different types.  In this instance the subject is counted once, under the order type that started first; i.e. an individual will be counted once per row.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t>
  </si>
  <si>
    <t>(3) Monitored subjects are unique subjects with a live EM order and with a tag fitted.</t>
  </si>
  <si>
    <t>Home Detention Curfew</t>
  </si>
  <si>
    <t>Total caseload</t>
  </si>
  <si>
    <t>TOTAL CASELOAD</t>
  </si>
  <si>
    <t>(3) Occasionally a subject may have multiple active orders, possibly of different types. In the figures above, subjects are counted under the order type which started first.</t>
  </si>
  <si>
    <t>(3) Comprises notifications of new electronic monitoring orders received by the EM contractor that started between April 2014 and March 2021. In some cases the monitoring equipment may never have been installed, e.g. if the subject is taken into custody prior to installation. These cases are included in the total.</t>
  </si>
  <si>
    <t>(2) One subject may be given multiple orders at the same time and/or over the course of the year. In these figures each is counted individually. i.e. one person with four orders counts as four.</t>
  </si>
  <si>
    <t>(6) Figures for the year ending March 2022 are provisional.</t>
  </si>
  <si>
    <t>(3) In some cases the monitoring equipment may never have been installed, e.g. if the subject is taken into custody prior to installation. These cases are included in the total.</t>
  </si>
  <si>
    <t>Numbers and Percentages</t>
  </si>
  <si>
    <t>2016</t>
  </si>
  <si>
    <t>2017</t>
  </si>
  <si>
    <t>2018</t>
  </si>
  <si>
    <t>2019</t>
  </si>
  <si>
    <t>2020</t>
  </si>
  <si>
    <t xml:space="preserve">Males and Females </t>
  </si>
  <si>
    <t>Males</t>
  </si>
  <si>
    <t>pp</t>
  </si>
  <si>
    <t>Females</t>
  </si>
  <si>
    <t xml:space="preserve">Age </t>
  </si>
  <si>
    <t xml:space="preserve">      Under 18</t>
  </si>
  <si>
    <t>18 - 20</t>
  </si>
  <si>
    <t>21 - 24</t>
  </si>
  <si>
    <t>25 - 29</t>
  </si>
  <si>
    <t>30 - 39</t>
  </si>
  <si>
    <t>40 - 49</t>
  </si>
  <si>
    <t>50 - 59</t>
  </si>
  <si>
    <t>60 and over</t>
  </si>
  <si>
    <t>Not recorded/not known</t>
  </si>
  <si>
    <t>-</t>
  </si>
  <si>
    <t xml:space="preserve"> 'pp' Percentage Point</t>
  </si>
  <si>
    <t>(2) Occasionally a subject may have multiple active orders, possibly of different types. Subjects are counted under the order type which started first.</t>
  </si>
  <si>
    <t>(3) Monitored subjects are unique subjects with a live EM order and a tag fitted and Home Monitoring Unit (HMU) installed.</t>
  </si>
  <si>
    <t xml:space="preserve">(r) </t>
  </si>
  <si>
    <t>Total court sentence caseload</t>
  </si>
  <si>
    <t>Total post release caseload</t>
  </si>
  <si>
    <r>
      <t>Percentage change</t>
    </r>
    <r>
      <rPr>
        <b/>
        <vertAlign val="superscript"/>
        <sz val="10"/>
        <color rgb="FF000000"/>
        <rFont val="Arial"/>
        <family val="2"/>
      </rPr>
      <t xml:space="preserve">(5)
</t>
    </r>
    <r>
      <rPr>
        <b/>
        <sz val="10"/>
        <color rgb="FF000000"/>
        <rFont val="Arial"/>
        <family val="2"/>
      </rPr>
      <t>March 2021 to
March 2022</t>
    </r>
  </si>
  <si>
    <r>
      <t>Percentage change</t>
    </r>
    <r>
      <rPr>
        <b/>
        <vertAlign val="superscript"/>
        <sz val="10"/>
        <color rgb="FF000000"/>
        <rFont val="Arial"/>
        <family val="2"/>
      </rPr>
      <t xml:space="preserve">(5)(6)
</t>
    </r>
    <r>
      <rPr>
        <b/>
        <sz val="10"/>
        <color rgb="FF000000"/>
        <rFont val="Arial"/>
        <family val="2"/>
      </rPr>
      <t>March 2021 to
March 2022</t>
    </r>
  </si>
  <si>
    <t>(5) Percentages exclude cases that are not recorded/not known.</t>
  </si>
  <si>
    <t xml:space="preserve">(6) Percentage change is calculated before rounding and therefore doesn’t exactly match the difference in rounded proportions. </t>
  </si>
  <si>
    <t>(2) One subject may be given multiple orders at the same time. In the figures above, subjects are counted under the order type with the longest duration. This is different to data used in other tables</t>
  </si>
  <si>
    <t xml:space="preserve">(1) Subjects with a GPS tag. </t>
  </si>
  <si>
    <t>(3) Figures exclude subjects counted under Immigration and Special orders. Figures also exclude those with an Alcohol Monitoring order (unless dual tagged)</t>
  </si>
  <si>
    <t>(4) Monitored subjects are unique subjects with a live EM order and a tag fitted and Home Monitoring Unit (HMU) installed.</t>
  </si>
  <si>
    <t>Total Location Monitored Caseload</t>
  </si>
  <si>
    <t>(2) Monitored subjects are unique subjects with a live order and a tag fitted.</t>
  </si>
  <si>
    <t>(4) Figures exclude Alcohol Monitoring orders (unless dual tagged)</t>
  </si>
  <si>
    <t>(3) Figures exclude Immigration and Alcohol Monitoring orders (unless dual tagged)</t>
  </si>
  <si>
    <t>(5) Figures are provisional as they are based on daily caseload information and were not part of the annual data reconcilliation process. See the technical note for more details.</t>
  </si>
  <si>
    <t>(7) Figures are provisional as they are based on daily caseload information and were not part of the annual data reconcilliation process. See the technical note for more details.</t>
  </si>
  <si>
    <t>2022(p)</t>
  </si>
  <si>
    <t>2021(p)</t>
  </si>
  <si>
    <t>(4) Figures are provisional as they are based on daily caseload information and were not part of the annual data reconcilliation process. See the technical note for more details.</t>
  </si>
  <si>
    <t>EMS</t>
  </si>
  <si>
    <t>AMS</t>
  </si>
  <si>
    <t>Source: EMS Contractor data &amp; AMS Contractor Data</t>
  </si>
  <si>
    <t>Source: EMS Contractor data &amp; AMS Contractor data</t>
  </si>
  <si>
    <t>(2) Monitored subjects are unique subjects with a live order and with a tag fitted and (if required) a Home Monitoring Unit (HMU) installed.</t>
  </si>
  <si>
    <t>(3) Monitored subjects are unique subjects with a live order and with a tag fitted and (if required) a Home Monitoring Unit (HMU) installed.</t>
  </si>
  <si>
    <t xml:space="preserve"> Alcohol Monitoring (p)</t>
  </si>
  <si>
    <t>Alcohol (p)</t>
  </si>
  <si>
    <t>Of which dual tagged (p)</t>
  </si>
  <si>
    <t xml:space="preserve"> Of which dual tagged (p)</t>
  </si>
  <si>
    <t>Mar-21 (p)(r)</t>
  </si>
  <si>
    <t>Acquisitive Crime</t>
  </si>
  <si>
    <t xml:space="preserve">GPS Other                                                                                                                                                                                                                                                                                                                                                                                 </t>
  </si>
  <si>
    <t>(4) Figures exclude Special orders</t>
  </si>
  <si>
    <t>This worksheet contains one table</t>
  </si>
  <si>
    <t>(5) Age is calculated based on date of birth and the order start date</t>
  </si>
  <si>
    <t>(7) Percentages exclude cases that are not recorded/not known.</t>
  </si>
  <si>
    <t xml:space="preserve">(8) Percentage change is calculated before rounding and therefore doesn’t exactly match the difference in rounded proportions. </t>
  </si>
  <si>
    <r>
      <t>Percentage change</t>
    </r>
    <r>
      <rPr>
        <b/>
        <vertAlign val="superscript"/>
        <sz val="10"/>
        <color rgb="FF000000"/>
        <rFont val="Arial"/>
        <family val="2"/>
      </rPr>
      <t xml:space="preserve">(7)
</t>
    </r>
    <r>
      <rPr>
        <b/>
        <sz val="10"/>
        <color rgb="FF000000"/>
        <rFont val="Arial"/>
        <family val="2"/>
      </rPr>
      <t>March 2021 to
March 2022</t>
    </r>
  </si>
  <si>
    <r>
      <t>Percentage change</t>
    </r>
    <r>
      <rPr>
        <b/>
        <vertAlign val="superscript"/>
        <sz val="10"/>
        <color rgb="FF000000"/>
        <rFont val="Arial"/>
        <family val="2"/>
      </rPr>
      <t xml:space="preserve">(7)(8)
</t>
    </r>
    <r>
      <rPr>
        <b/>
        <sz val="10"/>
        <color rgb="FF000000"/>
        <rFont val="Arial"/>
        <family val="2"/>
      </rPr>
      <t>March 2021 to
March 2022</t>
    </r>
  </si>
  <si>
    <t>(4) Figures exclude Alcohol Monitoring orders</t>
  </si>
  <si>
    <t>(5) Figures for April 2021 to March 2022 are provisional.</t>
  </si>
  <si>
    <t>(4) A dual tagged subject has an active order on both the EMS and AMS systems</t>
  </si>
  <si>
    <t>(4) Alcohol monitoring figures are provisional as they are based on daily caseload information and were not part of the annual data reconcilliation process. See the technical note for more details.</t>
  </si>
  <si>
    <t>(5) Figures for the year ending March 2022 are provisional.</t>
  </si>
  <si>
    <t>(5) Alcohol monitoring and dual tagged figures are provisional as they are based on daily caseload information and were not part of the annual data reconcilliation process. See the technical note for more details.</t>
  </si>
  <si>
    <r>
      <t>Table 4.5: Alcohol monitoring subjects</t>
    </r>
    <r>
      <rPr>
        <b/>
        <vertAlign val="superscript"/>
        <sz val="11"/>
        <color rgb="FF000000"/>
        <rFont val="Arial"/>
        <family val="2"/>
      </rPr>
      <t>(1),(2),(3)</t>
    </r>
    <r>
      <rPr>
        <b/>
        <sz val="11"/>
        <color rgb="FF000000"/>
        <rFont val="Arial"/>
        <family val="2"/>
      </rPr>
      <t xml:space="preserve"> by protected characteristic, England and Wales, as at 31 March from 2021</t>
    </r>
    <r>
      <rPr>
        <b/>
        <vertAlign val="superscript"/>
        <sz val="11"/>
        <color rgb="FF000000"/>
        <rFont val="Arial"/>
        <family val="2"/>
      </rPr>
      <t>(4)</t>
    </r>
  </si>
  <si>
    <r>
      <t>Table 4.4: Monitored electronic monitoring post release subjects</t>
    </r>
    <r>
      <rPr>
        <b/>
        <vertAlign val="superscript"/>
        <sz val="11"/>
        <color rgb="FF000000"/>
        <rFont val="Arial"/>
        <family val="2"/>
      </rPr>
      <t>(1),(2),(3),(4),(5)</t>
    </r>
    <r>
      <rPr>
        <b/>
        <sz val="11"/>
        <color rgb="FF000000"/>
        <rFont val="Arial"/>
        <family val="2"/>
      </rPr>
      <t xml:space="preserve"> by protected characteristic, England and Wales, as at 31 March from 2015</t>
    </r>
    <r>
      <rPr>
        <b/>
        <vertAlign val="superscript"/>
        <sz val="11"/>
        <color rgb="FF000000"/>
        <rFont val="Arial"/>
        <family val="2"/>
      </rPr>
      <t>(6)</t>
    </r>
  </si>
  <si>
    <r>
      <t>Table 4.3: Monitored electronic monitoring court sentence subjects</t>
    </r>
    <r>
      <rPr>
        <b/>
        <vertAlign val="superscript"/>
        <sz val="11"/>
        <color rgb="FF000000"/>
        <rFont val="Arial"/>
        <family val="2"/>
      </rPr>
      <t>(1),(2),(3),(4),(5)</t>
    </r>
    <r>
      <rPr>
        <b/>
        <sz val="11"/>
        <color rgb="FF000000"/>
        <rFont val="Arial"/>
        <family val="2"/>
      </rPr>
      <t xml:space="preserve"> by protected characteristic, England and Wales, as at 31 March, from 2015</t>
    </r>
    <r>
      <rPr>
        <b/>
        <vertAlign val="superscript"/>
        <sz val="11"/>
        <color rgb="FF000000"/>
        <rFont val="Arial"/>
        <family val="2"/>
      </rPr>
      <t xml:space="preserve">(6) </t>
    </r>
  </si>
  <si>
    <r>
      <t>Table 3.3: Monthly completed alcohol monitoring order notifications by order type</t>
    </r>
    <r>
      <rPr>
        <b/>
        <vertAlign val="superscript"/>
        <sz val="11"/>
        <rFont val="Arial"/>
        <family val="2"/>
      </rPr>
      <t>(1),(2),(3),(4),(5),(6)</t>
    </r>
    <r>
      <rPr>
        <b/>
        <sz val="11"/>
        <rFont val="Arial"/>
        <family val="2"/>
      </rPr>
      <t xml:space="preserve"> England and Wales, from December 2020</t>
    </r>
    <r>
      <rPr>
        <b/>
        <vertAlign val="superscript"/>
        <sz val="11"/>
        <rFont val="Arial"/>
        <family val="2"/>
      </rPr>
      <t>(7)</t>
    </r>
  </si>
  <si>
    <r>
      <t>Table 3.2: Monthly new alcohol monitoring order notifications by order type</t>
    </r>
    <r>
      <rPr>
        <b/>
        <vertAlign val="superscript"/>
        <sz val="11"/>
        <rFont val="Arial"/>
        <family val="2"/>
      </rPr>
      <t>(1),(2),(3),(4),(5),(6)</t>
    </r>
    <r>
      <rPr>
        <b/>
        <sz val="11"/>
        <rFont val="Arial"/>
        <family val="2"/>
      </rPr>
      <t xml:space="preserve"> England and Wales, from October 2020</t>
    </r>
    <r>
      <rPr>
        <b/>
        <vertAlign val="superscript"/>
        <sz val="11"/>
        <rFont val="Arial"/>
        <family val="2"/>
      </rPr>
      <t>(7)</t>
    </r>
  </si>
  <si>
    <r>
      <t>Table 3.1: Alcohol monitored, electronic monitoring subjects by detailed order type</t>
    </r>
    <r>
      <rPr>
        <b/>
        <vertAlign val="superscript"/>
        <sz val="11"/>
        <color rgb="FF000000"/>
        <rFont val="Arial"/>
        <family val="2"/>
      </rPr>
      <t>(1),(2),(3),(4),(5),(6)</t>
    </r>
    <r>
      <rPr>
        <b/>
        <sz val="11"/>
        <color rgb="FF000000"/>
        <rFont val="Arial"/>
        <family val="2"/>
      </rPr>
      <t xml:space="preserve"> England and Wales, at month's end, from October 2020</t>
    </r>
    <r>
      <rPr>
        <b/>
        <vertAlign val="superscript"/>
        <sz val="11"/>
        <color rgb="FF000000"/>
        <rFont val="Arial"/>
        <family val="2"/>
      </rPr>
      <t>(7)</t>
    </r>
  </si>
  <si>
    <r>
      <t>Table 2.2:  Location monitoring subjects by cohort</t>
    </r>
    <r>
      <rPr>
        <b/>
        <vertAlign val="superscript"/>
        <sz val="11"/>
        <color theme="1"/>
        <rFont val="Arial"/>
        <family val="2"/>
      </rPr>
      <t>(1),(2),(3),(4)</t>
    </r>
    <r>
      <rPr>
        <b/>
        <sz val="11"/>
        <color theme="1"/>
        <rFont val="Arial"/>
        <family val="2"/>
      </rPr>
      <t xml:space="preserve"> England and Wales, at month's end, from January 2019</t>
    </r>
    <r>
      <rPr>
        <b/>
        <vertAlign val="superscript"/>
        <sz val="11"/>
        <color theme="1"/>
        <rFont val="Arial"/>
        <family val="2"/>
      </rPr>
      <t>(5)</t>
    </r>
  </si>
  <si>
    <r>
      <t>Table 2.1: Location monitored, electronic monitoring subjects by detailed order type</t>
    </r>
    <r>
      <rPr>
        <b/>
        <vertAlign val="superscript"/>
        <sz val="11"/>
        <color theme="1"/>
        <rFont val="Arial"/>
        <family val="2"/>
      </rPr>
      <t>(1),(2),(3),(4)</t>
    </r>
    <r>
      <rPr>
        <b/>
        <sz val="11"/>
        <color theme="1"/>
        <rFont val="Arial"/>
        <family val="2"/>
      </rPr>
      <t xml:space="preserve"> England and Wales, as at 31 March, from 2019</t>
    </r>
    <r>
      <rPr>
        <b/>
        <vertAlign val="superscript"/>
        <sz val="11"/>
        <color theme="1"/>
        <rFont val="Arial"/>
        <family val="2"/>
      </rPr>
      <t>(5)</t>
    </r>
  </si>
  <si>
    <r>
      <t>Table 1.6:  Monthly completed electronic monitoring order notifications by order type</t>
    </r>
    <r>
      <rPr>
        <b/>
        <vertAlign val="superscript"/>
        <sz val="11"/>
        <color rgb="FF000000"/>
        <rFont val="Arial"/>
        <family val="2"/>
      </rPr>
      <t xml:space="preserve">(1),(2),(3),(4) </t>
    </r>
    <r>
      <rPr>
        <b/>
        <sz val="11"/>
        <color rgb="FF000000"/>
        <rFont val="Arial"/>
        <family val="2"/>
      </rPr>
      <t>in England and Wales, from April 2016</t>
    </r>
    <r>
      <rPr>
        <b/>
        <vertAlign val="superscript"/>
        <sz val="11"/>
        <color rgb="FF000000"/>
        <rFont val="Arial"/>
        <family val="2"/>
      </rPr>
      <t>(5)</t>
    </r>
  </si>
  <si>
    <r>
      <t>Table 1.5:  Monthly new electronic monitoring order notifications by order type</t>
    </r>
    <r>
      <rPr>
        <b/>
        <vertAlign val="superscript"/>
        <sz val="11"/>
        <color rgb="FF000000"/>
        <rFont val="Arial"/>
        <family val="2"/>
      </rPr>
      <t>(1),(2),(3),(4)</t>
    </r>
    <r>
      <rPr>
        <b/>
        <sz val="11"/>
        <color rgb="FF000000"/>
        <rFont val="Arial"/>
        <family val="2"/>
      </rPr>
      <t xml:space="preserve"> in England and Wales, from April 2014</t>
    </r>
    <r>
      <rPr>
        <b/>
        <vertAlign val="superscript"/>
        <sz val="11"/>
        <color rgb="FF000000"/>
        <rFont val="Arial"/>
        <family val="2"/>
      </rPr>
      <t>(5)</t>
    </r>
  </si>
  <si>
    <r>
      <t>Table 1.4:  Monitored electronic monitoring subjects by order type</t>
    </r>
    <r>
      <rPr>
        <b/>
        <vertAlign val="superscript"/>
        <sz val="11"/>
        <color theme="1"/>
        <rFont val="Arial"/>
        <family val="2"/>
      </rPr>
      <t>(1),(2),(3),(4)</t>
    </r>
    <r>
      <rPr>
        <b/>
        <sz val="11"/>
        <color theme="1"/>
        <rFont val="Arial"/>
        <family val="2"/>
      </rPr>
      <t xml:space="preserve"> England and Wales, at month's end, from April 2014</t>
    </r>
    <r>
      <rPr>
        <b/>
        <vertAlign val="superscript"/>
        <sz val="11"/>
        <color theme="1"/>
        <rFont val="Arial"/>
        <family val="2"/>
      </rPr>
      <t>(5)</t>
    </r>
  </si>
  <si>
    <r>
      <t>Table 1.3:  Completed electronic monitoring order notifications by order type</t>
    </r>
    <r>
      <rPr>
        <b/>
        <vertAlign val="superscript"/>
        <sz val="11"/>
        <color rgb="FF000000"/>
        <rFont val="Arial"/>
        <family val="2"/>
      </rPr>
      <t>(1),(2),(3),(4)</t>
    </r>
    <r>
      <rPr>
        <b/>
        <sz val="11"/>
        <color rgb="FF000000"/>
        <rFont val="Arial"/>
        <family val="2"/>
      </rPr>
      <t xml:space="preserve"> England and Wales, 12-months ending 31 March, from 2017</t>
    </r>
    <r>
      <rPr>
        <b/>
        <vertAlign val="superscript"/>
        <sz val="11"/>
        <color rgb="FF000000"/>
        <rFont val="Arial"/>
        <family val="2"/>
      </rPr>
      <t>(5)</t>
    </r>
  </si>
  <si>
    <r>
      <t>Table 1.2:  New electronic monitoring order notifications by order type</t>
    </r>
    <r>
      <rPr>
        <b/>
        <vertAlign val="superscript"/>
        <sz val="11"/>
        <color rgb="FF000000"/>
        <rFont val="Arial"/>
        <family val="2"/>
      </rPr>
      <t>(1),(2),(3),(4)</t>
    </r>
    <r>
      <rPr>
        <b/>
        <sz val="11"/>
        <color rgb="FF000000"/>
        <rFont val="Arial"/>
        <family val="2"/>
      </rPr>
      <t xml:space="preserve"> England and Wales, 12-months ending 31 March from 2015</t>
    </r>
    <r>
      <rPr>
        <b/>
        <vertAlign val="superscript"/>
        <sz val="11"/>
        <color rgb="FF000000"/>
        <rFont val="Arial"/>
        <family val="2"/>
      </rPr>
      <t>(5)</t>
    </r>
  </si>
  <si>
    <r>
      <t>Table 1.1:  Monitored electronic monitoring subjects</t>
    </r>
    <r>
      <rPr>
        <b/>
        <vertAlign val="superscript"/>
        <sz val="11"/>
        <color theme="1"/>
        <rFont val="Arial"/>
        <family val="2"/>
      </rPr>
      <t>(1),(2),(3),(4),(5)</t>
    </r>
    <r>
      <rPr>
        <b/>
        <sz val="11"/>
        <color theme="1"/>
        <rFont val="Arial"/>
        <family val="2"/>
      </rPr>
      <t xml:space="preserve"> by order type, England and Wales, as at 31 March from 2015</t>
    </r>
    <r>
      <rPr>
        <b/>
        <vertAlign val="superscript"/>
        <sz val="11"/>
        <color theme="1"/>
        <rFont val="Arial"/>
        <family val="2"/>
      </rPr>
      <t>(6)</t>
    </r>
  </si>
  <si>
    <t>..</t>
  </si>
  <si>
    <t>.. Figures have been suppressed and excluded from the total</t>
  </si>
  <si>
    <t>40 and over</t>
  </si>
  <si>
    <t>18 - 24</t>
  </si>
  <si>
    <t>(3) Age is calculated based on date of birth and the order start date. A slightly duifferent age breakdown is used in these tables owing to small numbers as at 31 March 2021</t>
  </si>
  <si>
    <t>Target</t>
  </si>
  <si>
    <t>Applicable from</t>
  </si>
  <si>
    <t>SL 4A</t>
  </si>
  <si>
    <t>January 2017</t>
  </si>
  <si>
    <t>SL 4B</t>
  </si>
  <si>
    <t>SL 4C</t>
  </si>
  <si>
    <t>SL 5A</t>
  </si>
  <si>
    <t>SL 5B</t>
  </si>
  <si>
    <t>SL 5C</t>
  </si>
  <si>
    <t>SL 7B</t>
  </si>
  <si>
    <t>SL 8</t>
  </si>
  <si>
    <r>
      <rPr>
        <b/>
        <i/>
        <sz val="9"/>
        <rFont val="Arial"/>
        <family val="2"/>
      </rPr>
      <t>Source</t>
    </r>
    <r>
      <rPr>
        <i/>
        <sz val="9"/>
        <rFont val="Arial"/>
        <family val="2"/>
      </rPr>
      <t>: Contractor Data</t>
    </r>
  </si>
  <si>
    <t>(1) Full definitions of SL metrics can be found in the accompanying technical note</t>
  </si>
  <si>
    <t xml:space="preserve">(2) The February and March's data is provisional due to the known reporting and assurance lag </t>
  </si>
  <si>
    <t>(3) Target levels are applicable from 2017</t>
  </si>
  <si>
    <t>(4) AMS data is not included in these performance figures</t>
  </si>
  <si>
    <t>Target for Service Level: 95%</t>
  </si>
  <si>
    <t xml:space="preserve">20/21 Q4 </t>
  </si>
  <si>
    <t xml:space="preserve">21/22 Q1 </t>
  </si>
  <si>
    <t xml:space="preserve">21/22 Q2 </t>
  </si>
  <si>
    <t xml:space="preserve">21/22 Q3 </t>
  </si>
  <si>
    <t xml:space="preserve">2021/22 </t>
  </si>
  <si>
    <t xml:space="preserve"> (Jan- Mar 21)</t>
  </si>
  <si>
    <t>(Apr- Jun 21)</t>
  </si>
  <si>
    <t>(Jul- Sep 21)</t>
  </si>
  <si>
    <t>(Oct- Dec 21)</t>
  </si>
  <si>
    <t>(Jan- Mar 22)</t>
  </si>
  <si>
    <t xml:space="preserve"> Year to date</t>
  </si>
  <si>
    <r>
      <t>National</t>
    </r>
    <r>
      <rPr>
        <b/>
        <vertAlign val="superscript"/>
        <sz val="11"/>
        <color theme="1"/>
        <rFont val="Arial"/>
        <family val="2"/>
      </rPr>
      <t>4</t>
    </r>
  </si>
  <si>
    <t>(2) Q4 data is provisional due to the known reporting and assurance lag for February and March</t>
  </si>
  <si>
    <t>Target for Service Level: 85%</t>
  </si>
  <si>
    <r>
      <t>Table 5.1: EMS Performance of Service Levels</t>
    </r>
    <r>
      <rPr>
        <b/>
        <vertAlign val="superscript"/>
        <sz val="11"/>
        <color theme="1"/>
        <rFont val="Arial"/>
        <family val="2"/>
      </rPr>
      <t>1</t>
    </r>
    <r>
      <rPr>
        <b/>
        <sz val="11"/>
        <color theme="1"/>
        <rFont val="Arial"/>
        <family val="2"/>
      </rPr>
      <t xml:space="preserve"> by month, England and Wales</t>
    </r>
  </si>
  <si>
    <t xml:space="preserve">Table 5.2: SL 4A Performance - Equipment installation and subject induction first attempt, England and Wales, from Apr-21 to Mar-22 by quarter </t>
  </si>
  <si>
    <t xml:space="preserve">Table 5.3: SL 4B Performance - Equipment installation and subject induction further attempt(s), England and Wales, from Apr-21 to Mar-22 by quarter </t>
  </si>
  <si>
    <t>Table 5.4: SL 4C Performance - Equipment re-installation, England and Wales, from Apr-21 to Mar-22 by quarter</t>
  </si>
  <si>
    <t>Table 5.5: SL 5A Performance - Equipment removal, England and Wales, from Apr-21 to Mar-22 by quarter</t>
  </si>
  <si>
    <t>Table 5.6: SL 5B Performance - Equipment removal (bail cases), England and Wales, from Apr-21 to Mar-22 by quarter</t>
  </si>
  <si>
    <t>Table 5.7: SL 5C Performance - Equipment check following tamper violation, England and Wales, from Apr-21 to Mar-22 by quarter</t>
  </si>
  <si>
    <t>Table 5.8: SL 7b Performance - Request for information required to commence orders, England and Wales, from Apr-21 to Mar-22 by quarter</t>
  </si>
  <si>
    <t>Table 5.9: SL 8 Performance - Call to curfew location following possible violation, England and Wales, from Apr-21 to Mar-22 by quarter</t>
  </si>
  <si>
    <r>
      <t xml:space="preserve">21/22 Q4 </t>
    </r>
    <r>
      <rPr>
        <b/>
        <vertAlign val="superscript"/>
        <sz val="10.5"/>
        <color theme="1"/>
        <rFont val="Arial"/>
        <family val="2"/>
      </rPr>
      <t>(p)</t>
    </r>
  </si>
  <si>
    <t>Court Bail</t>
  </si>
  <si>
    <t>Post Release</t>
  </si>
  <si>
    <r>
      <t>Table 4.1: Monitored electronic monitored subjects (court bail, court sentence, and post-release)</t>
    </r>
    <r>
      <rPr>
        <b/>
        <vertAlign val="superscript"/>
        <sz val="11"/>
        <color rgb="FF000000"/>
        <rFont val="Arial"/>
        <family val="2"/>
      </rPr>
      <t>(1),(2),(3),(4),(5)</t>
    </r>
    <r>
      <rPr>
        <b/>
        <sz val="11"/>
        <color rgb="FF000000"/>
        <rFont val="Arial"/>
        <family val="2"/>
      </rPr>
      <t xml:space="preserve"> by protected characteristic England and Wales, as at 31 March, from 2015</t>
    </r>
    <r>
      <rPr>
        <b/>
        <vertAlign val="superscript"/>
        <sz val="11"/>
        <color rgb="FF000000"/>
        <rFont val="Arial"/>
        <family val="2"/>
      </rPr>
      <t>(6)</t>
    </r>
  </si>
  <si>
    <t>Total court bail,  court sentence, and post-release caseload</t>
  </si>
  <si>
    <r>
      <t>Table 4.2: Monitored electronic monitoring court bail subjects</t>
    </r>
    <r>
      <rPr>
        <b/>
        <vertAlign val="superscript"/>
        <sz val="11"/>
        <color rgb="FF000000"/>
        <rFont val="Arial"/>
        <family val="2"/>
      </rPr>
      <t>(1),(2),(3),(4),(5)</t>
    </r>
    <r>
      <rPr>
        <b/>
        <sz val="11"/>
        <color rgb="FF000000"/>
        <rFont val="Arial"/>
        <family val="2"/>
      </rPr>
      <t xml:space="preserve"> by protected characteristic, England and Wales, as at 31 March, from 2015</t>
    </r>
    <r>
      <rPr>
        <b/>
        <vertAlign val="superscript"/>
        <sz val="11"/>
        <color rgb="FF000000"/>
        <rFont val="Arial"/>
        <family val="2"/>
      </rPr>
      <t xml:space="preserve">(6) </t>
    </r>
  </si>
  <si>
    <t>Total court bail caseload</t>
  </si>
  <si>
    <t xml:space="preserve"> Court Bail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</si>
</sst>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0.00&quot; &quot;;&quot;-&quot;#,##0.00&quot; &quot;;&quot; -&quot;00&quot; &quot;;&quot; &quot;@&quot; &quot;"/>
    <numFmt numFmtId="165" formatCode="&quot; &quot;#,##0&quot; &quot;;&quot;-&quot;#,##0&quot; &quot;;&quot; -&quot;00&quot; &quot;;&quot; &quot;@&quot; &quot;"/>
    <numFmt numFmtId="166" formatCode="0.0%"/>
    <numFmt numFmtId="167" formatCode="#,##0.0"/>
    <numFmt numFmtId="168" formatCode="#,##0.000"/>
  </numFmts>
  <fonts count="53" x14ac:knownFonts="1">
    <font>
      <sz val="11"/>
      <color rgb="FF000000"/>
      <name val="Times New Roman"/>
      <family val="1"/>
    </font>
    <font>
      <sz val="11"/>
      <color theme="1"/>
      <name val="Calibri"/>
      <family val="2"/>
      <scheme val="minor"/>
    </font>
    <font>
      <sz val="11"/>
      <color rgb="FF000000"/>
      <name val="Times New Roman"/>
      <family val="1"/>
    </font>
    <font>
      <b/>
      <sz val="11"/>
      <color rgb="FF000000"/>
      <name val="Arial"/>
      <family val="2"/>
    </font>
    <font>
      <b/>
      <vertAlign val="superscript"/>
      <sz val="11"/>
      <color rgb="FF000000"/>
      <name val="Arial"/>
      <family val="2"/>
    </font>
    <font>
      <b/>
      <sz val="12"/>
      <color rgb="FF000000"/>
      <name val="Arial"/>
      <family val="2"/>
    </font>
    <font>
      <u/>
      <sz val="11"/>
      <color rgb="FF0563C1"/>
      <name val="Times New Roman"/>
      <family val="1"/>
    </font>
    <font>
      <sz val="10"/>
      <color rgb="FF000000"/>
      <name val="Arial"/>
      <family val="2"/>
    </font>
    <font>
      <b/>
      <sz val="10"/>
      <color rgb="FF000000"/>
      <name val="Arial"/>
      <family val="2"/>
    </font>
    <font>
      <sz val="10"/>
      <color theme="1"/>
      <name val="Arial"/>
      <family val="2"/>
    </font>
    <font>
      <sz val="11"/>
      <color rgb="FF000000"/>
      <name val="Arial"/>
      <family val="2"/>
    </font>
    <font>
      <sz val="11"/>
      <color rgb="FF92D050"/>
      <name val="Times New Roman"/>
      <family val="1"/>
    </font>
    <font>
      <sz val="10"/>
      <color rgb="FF92D050"/>
      <name val="Arial"/>
      <family val="2"/>
    </font>
    <font>
      <b/>
      <i/>
      <sz val="10"/>
      <color rgb="FF000000"/>
      <name val="Arial"/>
      <family val="2"/>
    </font>
    <font>
      <sz val="8"/>
      <color rgb="FF000000"/>
      <name val="Arial"/>
      <family val="2"/>
    </font>
    <font>
      <sz val="10"/>
      <color rgb="FF000000"/>
      <name val="Times New Roman"/>
      <family val="1"/>
    </font>
    <font>
      <i/>
      <sz val="11"/>
      <color rgb="FF000000"/>
      <name val="Times New Roman"/>
      <family val="1"/>
    </font>
    <font>
      <b/>
      <sz val="11"/>
      <color theme="1"/>
      <name val="Arial"/>
      <family val="2"/>
    </font>
    <font>
      <b/>
      <vertAlign val="superscript"/>
      <sz val="11"/>
      <color theme="1"/>
      <name val="Arial"/>
      <family val="2"/>
    </font>
    <font>
      <sz val="11"/>
      <color theme="1"/>
      <name val="Arial"/>
      <family val="2"/>
    </font>
    <font>
      <sz val="11"/>
      <color theme="1"/>
      <name val="Times New Roman"/>
      <family val="1"/>
    </font>
    <font>
      <u/>
      <sz val="8"/>
      <color theme="1"/>
      <name val="Arial"/>
      <family val="2"/>
    </font>
    <font>
      <b/>
      <sz val="12"/>
      <color theme="1"/>
      <name val="Arial"/>
      <family val="2"/>
    </font>
    <font>
      <b/>
      <sz val="10"/>
      <color theme="1"/>
      <name val="Arial"/>
      <family val="2"/>
    </font>
    <font>
      <sz val="10"/>
      <color rgb="FF548235"/>
      <name val="Arial"/>
      <family val="2"/>
    </font>
    <font>
      <u/>
      <sz val="10"/>
      <color rgb="FF0000FF"/>
      <name val="Arial"/>
      <family val="2"/>
    </font>
    <font>
      <b/>
      <sz val="10"/>
      <color rgb="FF548235"/>
      <name val="Arial"/>
      <family val="2"/>
    </font>
    <font>
      <b/>
      <vertAlign val="superscript"/>
      <sz val="10"/>
      <color rgb="FF000000"/>
      <name val="Arial"/>
      <family val="2"/>
    </font>
    <font>
      <i/>
      <sz val="10"/>
      <color rgb="FF000000"/>
      <name val="Arial"/>
      <family val="2"/>
    </font>
    <font>
      <b/>
      <sz val="11"/>
      <color rgb="FF548235"/>
      <name val="Arial"/>
      <family val="2"/>
    </font>
    <font>
      <b/>
      <i/>
      <sz val="10"/>
      <color rgb="FF548235"/>
      <name val="Arial"/>
      <family val="2"/>
    </font>
    <font>
      <i/>
      <sz val="10"/>
      <color rgb="FF548235"/>
      <name val="Arial"/>
      <family val="2"/>
    </font>
    <font>
      <sz val="10"/>
      <color rgb="FF375623"/>
      <name val="Arial"/>
      <family val="2"/>
    </font>
    <font>
      <sz val="9"/>
      <color rgb="FF000000"/>
      <name val="Arial"/>
      <family val="2"/>
    </font>
    <font>
      <b/>
      <sz val="10"/>
      <color rgb="FF525252"/>
      <name val="Calibri"/>
      <family val="2"/>
    </font>
    <font>
      <b/>
      <sz val="12"/>
      <color rgb="FF548235"/>
      <name val="Arial"/>
      <family val="2"/>
    </font>
    <font>
      <sz val="11"/>
      <color rgb="FF548235"/>
      <name val="Times New Roman"/>
      <family val="1"/>
    </font>
    <font>
      <sz val="10"/>
      <color rgb="FF525252"/>
      <name val="Calibri"/>
      <family val="2"/>
    </font>
    <font>
      <b/>
      <sz val="11"/>
      <name val="Arial"/>
      <family val="2"/>
    </font>
    <font>
      <b/>
      <vertAlign val="superscript"/>
      <sz val="11"/>
      <name val="Arial"/>
      <family val="2"/>
    </font>
    <font>
      <sz val="10"/>
      <color rgb="FF000000"/>
      <name val="Verdana"/>
      <family val="2"/>
    </font>
    <font>
      <i/>
      <sz val="11"/>
      <color rgb="FF000000"/>
      <name val="Arial"/>
      <family val="2"/>
    </font>
    <font>
      <sz val="11"/>
      <name val="Times New Roman"/>
      <family val="1"/>
    </font>
    <font>
      <i/>
      <sz val="9"/>
      <name val="Arial"/>
      <family val="2"/>
    </font>
    <font>
      <b/>
      <i/>
      <sz val="9"/>
      <name val="Arial"/>
      <family val="2"/>
    </font>
    <font>
      <sz val="9"/>
      <color theme="1"/>
      <name val="Arial"/>
      <family val="2"/>
    </font>
    <font>
      <sz val="9"/>
      <name val="Arial"/>
      <family val="2"/>
    </font>
    <font>
      <i/>
      <sz val="9"/>
      <color rgb="FF000000"/>
      <name val="Arial"/>
      <family val="2"/>
    </font>
    <font>
      <b/>
      <i/>
      <sz val="10.5"/>
      <color theme="1"/>
      <name val="Arial"/>
      <family val="2"/>
    </font>
    <font>
      <b/>
      <vertAlign val="superscript"/>
      <sz val="10.5"/>
      <color theme="1"/>
      <name val="Arial"/>
      <family val="2"/>
    </font>
    <font>
      <b/>
      <sz val="10.5"/>
      <color theme="1"/>
      <name val="Arial"/>
      <family val="2"/>
    </font>
    <font>
      <sz val="8"/>
      <color theme="1"/>
      <name val="Arial"/>
      <family val="2"/>
    </font>
    <font>
      <sz val="12"/>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32">
    <border>
      <left/>
      <right/>
      <top/>
      <bottom/>
      <diagonal/>
    </border>
    <border>
      <left/>
      <right/>
      <top/>
      <bottom style="medium">
        <color rgb="FF000000"/>
      </bottom>
      <diagonal/>
    </border>
    <border>
      <left/>
      <right/>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top/>
      <bottom style="thin">
        <color auto="1"/>
      </bottom>
      <diagonal/>
    </border>
    <border>
      <left/>
      <right/>
      <top style="thin">
        <color auto="1"/>
      </top>
      <bottom/>
      <diagonal/>
    </border>
    <border>
      <left/>
      <right style="thin">
        <color rgb="FF000000"/>
      </right>
      <top style="medium">
        <color rgb="FF000000"/>
      </top>
      <bottom style="thin">
        <color rgb="FF000000"/>
      </bottom>
      <diagonal/>
    </border>
    <border>
      <left/>
      <right/>
      <top style="thin">
        <color rgb="FF000000"/>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style="thick">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s>
  <cellStyleXfs count="12">
    <xf numFmtId="0" fontId="0" fillId="0" borderId="0"/>
    <xf numFmtId="0" fontId="6" fillId="0" borderId="0" applyNumberFormat="0" applyFill="0" applyBorder="0" applyAlignment="0" applyProtection="0"/>
    <xf numFmtId="0" fontId="2" fillId="0" borderId="0" applyNumberFormat="0" applyFont="0" applyBorder="0" applyProtection="0"/>
    <xf numFmtId="164"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1" fillId="0" borderId="0"/>
    <xf numFmtId="0" fontId="40" fillId="0" borderId="0" applyNumberFormat="0" applyBorder="0" applyProtection="0"/>
    <xf numFmtId="0" fontId="42" fillId="0" borderId="0"/>
    <xf numFmtId="9" fontId="1" fillId="0" borderId="0" applyFont="0" applyFill="0" applyBorder="0" applyAlignment="0" applyProtection="0"/>
  </cellStyleXfs>
  <cellXfs count="348">
    <xf numFmtId="0" fontId="0" fillId="0" borderId="0" xfId="0"/>
    <xf numFmtId="0" fontId="3" fillId="2" borderId="0" xfId="0" applyFont="1" applyFill="1"/>
    <xf numFmtId="0" fontId="3" fillId="2" borderId="0" xfId="0" applyFont="1" applyFill="1" applyAlignment="1">
      <alignment wrapText="1"/>
    </xf>
    <xf numFmtId="0" fontId="0" fillId="2" borderId="0" xfId="0" applyFill="1"/>
    <xf numFmtId="0" fontId="5" fillId="2" borderId="0" xfId="0" applyFont="1" applyFill="1" applyAlignment="1">
      <alignment horizontal="left" wrapText="1"/>
    </xf>
    <xf numFmtId="0" fontId="7" fillId="2" borderId="1" xfId="0" applyFont="1" applyFill="1" applyBorder="1"/>
    <xf numFmtId="0" fontId="7" fillId="2" borderId="1" xfId="0" applyFont="1" applyFill="1" applyBorder="1" applyAlignment="1">
      <alignment horizontal="right" wrapText="1"/>
    </xf>
    <xf numFmtId="0" fontId="8" fillId="2" borderId="2" xfId="0" applyFont="1" applyFill="1" applyBorder="1" applyAlignment="1">
      <alignment horizontal="right" wrapText="1"/>
    </xf>
    <xf numFmtId="0" fontId="8" fillId="2" borderId="0" xfId="0" applyFont="1" applyFill="1" applyAlignment="1">
      <alignment horizontal="right" wrapText="1"/>
    </xf>
    <xf numFmtId="17" fontId="8" fillId="2" borderId="0" xfId="0" applyNumberFormat="1" applyFont="1" applyFill="1" applyAlignment="1">
      <alignment horizontal="right" wrapText="1"/>
    </xf>
    <xf numFmtId="0" fontId="7" fillId="2" borderId="0" xfId="0" applyFont="1" applyFill="1" applyAlignment="1">
      <alignment horizontal="right" wrapText="1"/>
    </xf>
    <xf numFmtId="0" fontId="7" fillId="2" borderId="0" xfId="0" applyFont="1" applyFill="1"/>
    <xf numFmtId="49" fontId="7" fillId="2" borderId="0" xfId="0" applyNumberFormat="1" applyFont="1" applyFill="1" applyAlignment="1">
      <alignment horizontal="left"/>
    </xf>
    <xf numFmtId="0" fontId="7" fillId="2" borderId="0" xfId="2" applyFont="1" applyFill="1" applyAlignment="1">
      <alignment horizontal="left" wrapText="1"/>
    </xf>
    <xf numFmtId="0" fontId="0" fillId="2" borderId="0" xfId="0" applyFill="1"/>
    <xf numFmtId="0" fontId="10" fillId="2" borderId="0" xfId="0" applyFont="1" applyFill="1"/>
    <xf numFmtId="3" fontId="7" fillId="2" borderId="0" xfId="0" applyNumberFormat="1" applyFont="1" applyFill="1" applyAlignment="1">
      <alignment horizontal="left"/>
    </xf>
    <xf numFmtId="0" fontId="3" fillId="2" borderId="0" xfId="0" applyFont="1" applyFill="1" applyAlignment="1">
      <alignment vertical="top"/>
    </xf>
    <xf numFmtId="0" fontId="3" fillId="2" borderId="0" xfId="0" applyFont="1" applyFill="1" applyAlignment="1">
      <alignment vertical="top" wrapText="1"/>
    </xf>
    <xf numFmtId="0" fontId="5" fillId="2" borderId="1" xfId="0" applyFont="1" applyFill="1" applyBorder="1" applyAlignment="1">
      <alignment horizontal="left" wrapText="1"/>
    </xf>
    <xf numFmtId="0" fontId="0" fillId="2" borderId="1" xfId="0" applyFill="1" applyBorder="1"/>
    <xf numFmtId="0" fontId="7" fillId="2" borderId="3" xfId="0" applyFont="1" applyFill="1" applyBorder="1" applyAlignment="1">
      <alignment vertical="top"/>
    </xf>
    <xf numFmtId="0" fontId="8" fillId="2" borderId="3" xfId="0" applyFont="1" applyFill="1" applyBorder="1" applyAlignment="1">
      <alignment vertical="top"/>
    </xf>
    <xf numFmtId="0" fontId="8" fillId="2" borderId="4" xfId="0" applyFont="1" applyFill="1" applyBorder="1" applyAlignment="1">
      <alignment vertical="center" wrapText="1"/>
    </xf>
    <xf numFmtId="0" fontId="8" fillId="2" borderId="4" xfId="0" applyFont="1" applyFill="1" applyBorder="1" applyAlignment="1">
      <alignment horizontal="right" vertical="center" wrapText="1"/>
    </xf>
    <xf numFmtId="0" fontId="11" fillId="2" borderId="4" xfId="0" applyFont="1" applyFill="1" applyBorder="1" applyAlignment="1">
      <alignment horizontal="center" vertical="top"/>
    </xf>
    <xf numFmtId="0" fontId="8" fillId="2" borderId="0" xfId="0" applyFont="1" applyFill="1" applyAlignment="1">
      <alignment wrapText="1"/>
    </xf>
    <xf numFmtId="0" fontId="12" fillId="2" borderId="0" xfId="0" applyFont="1" applyFill="1"/>
    <xf numFmtId="49" fontId="8" fillId="2" borderId="0" xfId="0" applyNumberFormat="1" applyFont="1" applyFill="1" applyAlignment="1">
      <alignment horizontal="left" vertical="center" wrapText="1"/>
    </xf>
    <xf numFmtId="3" fontId="8" fillId="2" borderId="0" xfId="0" applyNumberFormat="1" applyFont="1" applyFill="1" applyAlignment="1">
      <alignment wrapText="1"/>
    </xf>
    <xf numFmtId="3" fontId="8" fillId="2" borderId="0" xfId="0" applyNumberFormat="1" applyFont="1" applyFill="1"/>
    <xf numFmtId="9" fontId="0" fillId="2" borderId="0" xfId="0" applyNumberFormat="1" applyFill="1"/>
    <xf numFmtId="49" fontId="8" fillId="2" borderId="0" xfId="0" applyNumberFormat="1" applyFont="1" applyFill="1" applyAlignment="1">
      <alignment wrapText="1"/>
    </xf>
    <xf numFmtId="3" fontId="7" fillId="2" borderId="0" xfId="0" applyNumberFormat="1" applyFont="1" applyFill="1" applyAlignment="1">
      <alignment horizontal="right"/>
    </xf>
    <xf numFmtId="3" fontId="7" fillId="2" borderId="0" xfId="3" applyNumberFormat="1" applyFont="1" applyFill="1" applyAlignment="1">
      <alignment horizontal="right"/>
    </xf>
    <xf numFmtId="3" fontId="7" fillId="2" borderId="0" xfId="0" applyNumberFormat="1" applyFont="1" applyFill="1"/>
    <xf numFmtId="49" fontId="7" fillId="2" borderId="1" xfId="0" applyNumberFormat="1" applyFont="1" applyFill="1" applyBorder="1" applyAlignment="1">
      <alignment horizontal="left"/>
    </xf>
    <xf numFmtId="3" fontId="7" fillId="2" borderId="1" xfId="0" applyNumberFormat="1" applyFont="1" applyFill="1" applyBorder="1" applyAlignment="1">
      <alignment horizontal="right"/>
    </xf>
    <xf numFmtId="3" fontId="8" fillId="2" borderId="0" xfId="0" applyNumberFormat="1" applyFont="1" applyFill="1" applyAlignment="1">
      <alignment horizontal="right"/>
    </xf>
    <xf numFmtId="0" fontId="14" fillId="2" borderId="0" xfId="2" applyFont="1" applyFill="1" applyAlignment="1">
      <alignment wrapText="1"/>
    </xf>
    <xf numFmtId="0" fontId="7" fillId="2" borderId="0" xfId="0" applyFont="1" applyFill="1" applyAlignment="1">
      <alignment horizontal="left"/>
    </xf>
    <xf numFmtId="0" fontId="15" fillId="2" borderId="0" xfId="0" applyFont="1" applyFill="1"/>
    <xf numFmtId="0" fontId="3" fillId="4" borderId="0" xfId="0" applyFont="1" applyFill="1"/>
    <xf numFmtId="0" fontId="7" fillId="4" borderId="1" xfId="0" applyFont="1" applyFill="1" applyBorder="1"/>
    <xf numFmtId="0" fontId="8" fillId="4" borderId="2" xfId="0" applyFont="1" applyFill="1" applyBorder="1" applyAlignment="1">
      <alignment horizontal="right" wrapText="1"/>
    </xf>
    <xf numFmtId="0" fontId="8" fillId="4" borderId="0" xfId="0" applyFont="1" applyFill="1" applyAlignment="1">
      <alignment wrapText="1"/>
    </xf>
    <xf numFmtId="17" fontId="8" fillId="4" borderId="0" xfId="0" applyNumberFormat="1" applyFont="1" applyFill="1" applyAlignment="1">
      <alignment horizontal="right" wrapText="1"/>
    </xf>
    <xf numFmtId="3" fontId="10" fillId="2" borderId="0" xfId="0" applyNumberFormat="1" applyFont="1" applyFill="1"/>
    <xf numFmtId="49" fontId="7" fillId="4" borderId="0" xfId="0" applyNumberFormat="1" applyFont="1" applyFill="1" applyAlignment="1">
      <alignment horizontal="left"/>
    </xf>
    <xf numFmtId="0" fontId="10" fillId="4" borderId="0" xfId="0" applyFont="1" applyFill="1"/>
    <xf numFmtId="0" fontId="7" fillId="2" borderId="0" xfId="2" applyFont="1" applyFill="1" applyAlignment="1">
      <alignment horizontal="left"/>
    </xf>
    <xf numFmtId="0" fontId="7" fillId="3" borderId="0" xfId="2" applyFont="1" applyFill="1" applyAlignment="1">
      <alignment horizontal="left" vertical="top" wrapText="1"/>
    </xf>
    <xf numFmtId="0" fontId="7" fillId="3" borderId="0" xfId="2" applyFont="1" applyFill="1" applyAlignment="1">
      <alignment horizontal="left" wrapText="1"/>
    </xf>
    <xf numFmtId="0" fontId="7" fillId="4" borderId="0" xfId="0" applyFont="1" applyFill="1"/>
    <xf numFmtId="0" fontId="0" fillId="4" borderId="0" xfId="0" applyFill="1"/>
    <xf numFmtId="0" fontId="8" fillId="2" borderId="4" xfId="0" quotePrefix="1" applyFont="1" applyFill="1" applyBorder="1" applyAlignment="1">
      <alignment vertical="center" wrapText="1"/>
    </xf>
    <xf numFmtId="3" fontId="8" fillId="2" borderId="0" xfId="0" applyNumberFormat="1" applyFont="1" applyFill="1" applyAlignment="1">
      <alignment horizontal="right" wrapText="1"/>
    </xf>
    <xf numFmtId="3" fontId="0" fillId="2" borderId="0" xfId="0" applyNumberFormat="1" applyFill="1"/>
    <xf numFmtId="49" fontId="13" fillId="2" borderId="0" xfId="0" applyNumberFormat="1" applyFont="1" applyFill="1" applyAlignment="1">
      <alignment wrapText="1"/>
    </xf>
    <xf numFmtId="9" fontId="16" fillId="2" borderId="0" xfId="0" applyNumberFormat="1" applyFont="1" applyFill="1"/>
    <xf numFmtId="0" fontId="16" fillId="2" borderId="0" xfId="0" applyFont="1" applyFill="1"/>
    <xf numFmtId="10" fontId="7" fillId="2" borderId="0" xfId="0" applyNumberFormat="1" applyFont="1" applyFill="1"/>
    <xf numFmtId="9" fontId="2" fillId="2" borderId="0" xfId="4" applyFill="1"/>
    <xf numFmtId="17" fontId="8" fillId="4" borderId="0" xfId="0" quotePrefix="1" applyNumberFormat="1" applyFont="1" applyFill="1" applyAlignment="1">
      <alignment horizontal="right" wrapText="1"/>
    </xf>
    <xf numFmtId="0" fontId="10" fillId="2" borderId="1" xfId="0" applyFont="1" applyFill="1" applyBorder="1"/>
    <xf numFmtId="0" fontId="17" fillId="2" borderId="0" xfId="0" applyFont="1" applyFill="1"/>
    <xf numFmtId="0" fontId="17" fillId="2" borderId="0" xfId="0" applyFont="1" applyFill="1" applyAlignment="1">
      <alignment wrapText="1"/>
    </xf>
    <xf numFmtId="0" fontId="19" fillId="2" borderId="0" xfId="0" applyFont="1" applyFill="1"/>
    <xf numFmtId="0" fontId="20" fillId="2" borderId="0" xfId="0" applyFont="1" applyFill="1"/>
    <xf numFmtId="0" fontId="21" fillId="2" borderId="0" xfId="1" applyFont="1" applyFill="1" applyAlignment="1"/>
    <xf numFmtId="0" fontId="22" fillId="2" borderId="0" xfId="0" applyFont="1" applyFill="1" applyAlignment="1">
      <alignment horizontal="left" wrapText="1"/>
    </xf>
    <xf numFmtId="0" fontId="9" fillId="2" borderId="1" xfId="0" applyFont="1" applyFill="1" applyBorder="1"/>
    <xf numFmtId="0" fontId="9" fillId="2" borderId="1" xfId="0" applyFont="1" applyFill="1" applyBorder="1" applyAlignment="1">
      <alignment horizontal="right" wrapText="1"/>
    </xf>
    <xf numFmtId="0" fontId="23" fillId="2" borderId="2" xfId="0" applyFont="1" applyFill="1" applyBorder="1" applyAlignment="1">
      <alignment horizontal="right" wrapText="1"/>
    </xf>
    <xf numFmtId="0" fontId="23" fillId="2" borderId="0" xfId="0" applyFont="1" applyFill="1" applyAlignment="1">
      <alignment wrapText="1"/>
    </xf>
    <xf numFmtId="0" fontId="23" fillId="2" borderId="0" xfId="0" applyFont="1" applyFill="1" applyAlignment="1">
      <alignment horizontal="right" wrapText="1"/>
    </xf>
    <xf numFmtId="17" fontId="23" fillId="2" borderId="0" xfId="0" applyNumberFormat="1" applyFont="1" applyFill="1" applyAlignment="1">
      <alignment horizontal="right" wrapText="1"/>
    </xf>
    <xf numFmtId="3" fontId="9" fillId="2" borderId="0" xfId="0" applyNumberFormat="1" applyFont="1" applyFill="1"/>
    <xf numFmtId="165" fontId="23" fillId="2" borderId="0" xfId="3" applyNumberFormat="1" applyFont="1" applyFill="1" applyAlignment="1"/>
    <xf numFmtId="165" fontId="23" fillId="2" borderId="0" xfId="0" applyNumberFormat="1" applyFont="1" applyFill="1"/>
    <xf numFmtId="49" fontId="9" fillId="2" borderId="0" xfId="0" applyNumberFormat="1" applyFont="1" applyFill="1" applyAlignment="1">
      <alignment horizontal="left"/>
    </xf>
    <xf numFmtId="0" fontId="9" fillId="2" borderId="0" xfId="0" applyFont="1" applyFill="1"/>
    <xf numFmtId="0" fontId="20" fillId="2" borderId="0" xfId="0" applyFont="1" applyFill="1"/>
    <xf numFmtId="3" fontId="9" fillId="2" borderId="0" xfId="0" applyNumberFormat="1" applyFont="1" applyFill="1" applyAlignment="1">
      <alignment horizontal="left"/>
    </xf>
    <xf numFmtId="3" fontId="9" fillId="4" borderId="0" xfId="0" applyNumberFormat="1" applyFont="1" applyFill="1"/>
    <xf numFmtId="0" fontId="17" fillId="2" borderId="0" xfId="0" applyFont="1" applyFill="1" applyAlignment="1">
      <alignment vertical="top"/>
    </xf>
    <xf numFmtId="0" fontId="17" fillId="2" borderId="0" xfId="0" applyFont="1" applyFill="1" applyAlignment="1">
      <alignment vertical="top" wrapText="1"/>
    </xf>
    <xf numFmtId="0" fontId="20" fillId="2" borderId="0" xfId="0" applyFont="1" applyFill="1" applyAlignment="1">
      <alignment vertical="top" wrapText="1"/>
    </xf>
    <xf numFmtId="0" fontId="22" fillId="2" borderId="1" xfId="0" applyFont="1" applyFill="1" applyBorder="1" applyAlignment="1">
      <alignment horizontal="left" wrapText="1"/>
    </xf>
    <xf numFmtId="0" fontId="9" fillId="2" borderId="0" xfId="0" applyFont="1" applyFill="1" applyAlignment="1">
      <alignment horizontal="right" wrapText="1"/>
    </xf>
    <xf numFmtId="0" fontId="20" fillId="2" borderId="1" xfId="0" applyFont="1" applyFill="1" applyBorder="1"/>
    <xf numFmtId="0" fontId="23" fillId="2" borderId="4" xfId="0" applyFont="1" applyFill="1" applyBorder="1" applyAlignment="1">
      <alignment vertical="center" wrapText="1"/>
    </xf>
    <xf numFmtId="0" fontId="23" fillId="2" borderId="4" xfId="0" applyFont="1" applyFill="1" applyBorder="1" applyAlignment="1">
      <alignment horizontal="right" vertical="center" wrapText="1"/>
    </xf>
    <xf numFmtId="0" fontId="20" fillId="2" borderId="4" xfId="0" applyFont="1" applyFill="1" applyBorder="1" applyAlignment="1">
      <alignment horizontal="center" vertical="center"/>
    </xf>
    <xf numFmtId="0" fontId="23" fillId="2" borderId="4" xfId="0" applyFont="1" applyFill="1" applyBorder="1" applyAlignment="1">
      <alignment horizontal="right" vertical="center"/>
    </xf>
    <xf numFmtId="49" fontId="23" fillId="2" borderId="0" xfId="0" applyNumberFormat="1" applyFont="1" applyFill="1" applyAlignment="1">
      <alignment horizontal="left" vertical="center" wrapText="1"/>
    </xf>
    <xf numFmtId="3" fontId="23" fillId="2" borderId="0" xfId="0" applyNumberFormat="1" applyFont="1" applyFill="1" applyAlignment="1">
      <alignment wrapText="1"/>
    </xf>
    <xf numFmtId="3" fontId="9" fillId="2" borderId="0" xfId="0" applyNumberFormat="1" applyFont="1" applyFill="1" applyAlignment="1">
      <alignment horizontal="right"/>
    </xf>
    <xf numFmtId="10" fontId="20" fillId="2" borderId="0" xfId="0" applyNumberFormat="1" applyFont="1" applyFill="1"/>
    <xf numFmtId="3" fontId="23" fillId="2" borderId="0" xfId="0" applyNumberFormat="1" applyFont="1" applyFill="1"/>
    <xf numFmtId="1" fontId="9" fillId="2" borderId="0" xfId="0" applyNumberFormat="1" applyFont="1" applyFill="1" applyAlignment="1">
      <alignment horizontal="right"/>
    </xf>
    <xf numFmtId="49" fontId="23" fillId="2" borderId="0" xfId="0" applyNumberFormat="1" applyFont="1" applyFill="1" applyAlignment="1">
      <alignment wrapText="1"/>
    </xf>
    <xf numFmtId="3" fontId="23" fillId="2" borderId="0" xfId="0" applyNumberFormat="1" applyFont="1" applyFill="1" applyAlignment="1">
      <alignment horizontal="right" wrapText="1"/>
    </xf>
    <xf numFmtId="2" fontId="20" fillId="2" borderId="0" xfId="0" applyNumberFormat="1" applyFont="1" applyFill="1"/>
    <xf numFmtId="9" fontId="9" fillId="2" borderId="0" xfId="0" applyNumberFormat="1" applyFont="1" applyFill="1" applyAlignment="1">
      <alignment horizontal="right"/>
    </xf>
    <xf numFmtId="2" fontId="9" fillId="2" borderId="0" xfId="0" applyNumberFormat="1" applyFont="1" applyFill="1" applyAlignment="1">
      <alignment horizontal="right"/>
    </xf>
    <xf numFmtId="9" fontId="20" fillId="2" borderId="0" xfId="0" applyNumberFormat="1" applyFont="1" applyFill="1"/>
    <xf numFmtId="1" fontId="9" fillId="2" borderId="0" xfId="0" applyNumberFormat="1" applyFont="1" applyFill="1" applyAlignment="1">
      <alignment horizontal="center"/>
    </xf>
    <xf numFmtId="9" fontId="9" fillId="2" borderId="0" xfId="0" applyNumberFormat="1" applyFont="1" applyFill="1" applyAlignment="1">
      <alignment horizontal="left"/>
    </xf>
    <xf numFmtId="166" fontId="20" fillId="2" borderId="0" xfId="0" applyNumberFormat="1" applyFont="1" applyFill="1"/>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2" fontId="20" fillId="2" borderId="1" xfId="0" applyNumberFormat="1" applyFont="1" applyFill="1" applyBorder="1"/>
    <xf numFmtId="2" fontId="9" fillId="2" borderId="1" xfId="0" applyNumberFormat="1" applyFont="1" applyFill="1" applyBorder="1" applyAlignment="1">
      <alignment horizontal="right"/>
    </xf>
    <xf numFmtId="3" fontId="23" fillId="2" borderId="0" xfId="0" applyNumberFormat="1" applyFont="1" applyFill="1" applyAlignment="1">
      <alignment horizontal="right"/>
    </xf>
    <xf numFmtId="0" fontId="9" fillId="2" borderId="0" xfId="0" applyFont="1" applyFill="1" applyAlignment="1">
      <alignment horizontal="right"/>
    </xf>
    <xf numFmtId="0" fontId="17" fillId="3" borderId="0" xfId="0" applyFont="1" applyFill="1"/>
    <xf numFmtId="0" fontId="17" fillId="3" borderId="0" xfId="0" applyFont="1" applyFill="1" applyAlignment="1">
      <alignment wrapText="1"/>
    </xf>
    <xf numFmtId="0" fontId="19" fillId="3" borderId="0" xfId="0" applyFont="1" applyFill="1"/>
    <xf numFmtId="0" fontId="20" fillId="3" borderId="0" xfId="0" applyFont="1" applyFill="1"/>
    <xf numFmtId="0" fontId="9" fillId="3" borderId="1" xfId="0" applyFont="1" applyFill="1" applyBorder="1"/>
    <xf numFmtId="0" fontId="9" fillId="3" borderId="1" xfId="0" applyFont="1" applyFill="1" applyBorder="1" applyAlignment="1">
      <alignment horizontal="right" wrapText="1"/>
    </xf>
    <xf numFmtId="0" fontId="23" fillId="3" borderId="2" xfId="0" applyFont="1" applyFill="1" applyBorder="1" applyAlignment="1">
      <alignment horizontal="right" wrapText="1"/>
    </xf>
    <xf numFmtId="0" fontId="23" fillId="3" borderId="0" xfId="0" applyFont="1" applyFill="1" applyAlignment="1">
      <alignment wrapText="1"/>
    </xf>
    <xf numFmtId="0" fontId="23" fillId="3" borderId="0" xfId="0" applyFont="1" applyFill="1" applyAlignment="1">
      <alignment horizontal="right" wrapText="1"/>
    </xf>
    <xf numFmtId="17" fontId="23" fillId="3" borderId="0" xfId="0" applyNumberFormat="1" applyFont="1" applyFill="1" applyAlignment="1">
      <alignment horizontal="right" wrapText="1"/>
    </xf>
    <xf numFmtId="3" fontId="9" fillId="3" borderId="0" xfId="0" applyNumberFormat="1" applyFont="1" applyFill="1"/>
    <xf numFmtId="165" fontId="23" fillId="3" borderId="0" xfId="3" applyNumberFormat="1" applyFont="1" applyFill="1" applyAlignment="1"/>
    <xf numFmtId="0" fontId="9" fillId="3" borderId="0" xfId="0" applyFont="1" applyFill="1"/>
    <xf numFmtId="0" fontId="20" fillId="4" borderId="0" xfId="0" applyFont="1" applyFill="1"/>
    <xf numFmtId="0" fontId="9" fillId="3" borderId="1" xfId="0" applyFont="1" applyFill="1" applyBorder="1" applyAlignment="1">
      <alignment horizontal="right"/>
    </xf>
    <xf numFmtId="49" fontId="9" fillId="3" borderId="0" xfId="0" applyNumberFormat="1" applyFont="1" applyFill="1" applyAlignment="1">
      <alignment horizontal="left"/>
    </xf>
    <xf numFmtId="0" fontId="0" fillId="3" borderId="0" xfId="0" applyFill="1"/>
    <xf numFmtId="3" fontId="7" fillId="3" borderId="0" xfId="0" applyNumberFormat="1" applyFont="1" applyFill="1" applyAlignment="1">
      <alignment horizontal="right"/>
    </xf>
    <xf numFmtId="0" fontId="7" fillId="3" borderId="0" xfId="0" applyFont="1" applyFill="1" applyAlignment="1">
      <alignment horizontal="left"/>
    </xf>
    <xf numFmtId="0" fontId="10" fillId="3" borderId="0" xfId="0" applyFont="1" applyFill="1"/>
    <xf numFmtId="0" fontId="5" fillId="2" borderId="0" xfId="0" applyFont="1" applyFill="1" applyAlignment="1">
      <alignment wrapText="1"/>
    </xf>
    <xf numFmtId="0" fontId="24" fillId="2" borderId="0" xfId="0" applyFont="1" applyFill="1"/>
    <xf numFmtId="0" fontId="10" fillId="2" borderId="0" xfId="6" applyFont="1" applyFill="1"/>
    <xf numFmtId="0" fontId="8" fillId="2" borderId="0" xfId="0" applyFont="1" applyFill="1"/>
    <xf numFmtId="0" fontId="3"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right" vertical="center"/>
    </xf>
    <xf numFmtId="0" fontId="26" fillId="2" borderId="0" xfId="0" applyFont="1" applyFill="1" applyAlignment="1">
      <alignment horizontal="right" wrapText="1"/>
    </xf>
    <xf numFmtId="0" fontId="8" fillId="2" borderId="3" xfId="0" applyFont="1" applyFill="1" applyBorder="1"/>
    <xf numFmtId="49" fontId="8" fillId="2" borderId="3" xfId="0" applyNumberFormat="1" applyFont="1" applyFill="1" applyBorder="1" applyAlignment="1">
      <alignment horizontal="right"/>
    </xf>
    <xf numFmtId="0" fontId="8" fillId="2" borderId="3" xfId="0" applyFont="1" applyFill="1" applyBorder="1" applyAlignment="1">
      <alignment horizontal="right"/>
    </xf>
    <xf numFmtId="15" fontId="8" fillId="2" borderId="3" xfId="0" applyNumberFormat="1" applyFont="1" applyFill="1" applyBorder="1" applyAlignment="1">
      <alignment horizontal="right" wrapText="1"/>
    </xf>
    <xf numFmtId="15" fontId="8" fillId="2" borderId="5" xfId="0" applyNumberFormat="1" applyFont="1" applyFill="1" applyBorder="1" applyAlignment="1">
      <alignment horizontal="right" wrapText="1"/>
    </xf>
    <xf numFmtId="1" fontId="8" fillId="2" borderId="3" xfId="0" applyNumberFormat="1" applyFont="1" applyFill="1" applyBorder="1" applyAlignment="1">
      <alignment horizontal="right" wrapText="1"/>
    </xf>
    <xf numFmtId="3" fontId="7" fillId="2" borderId="3" xfId="0" applyNumberFormat="1" applyFont="1" applyFill="1" applyBorder="1"/>
    <xf numFmtId="3" fontId="24" fillId="2" borderId="0" xfId="0" applyNumberFormat="1" applyFont="1" applyFill="1"/>
    <xf numFmtId="3" fontId="26" fillId="2" borderId="0" xfId="0" applyNumberFormat="1" applyFont="1" applyFill="1"/>
    <xf numFmtId="0" fontId="7" fillId="2" borderId="0" xfId="0" applyFont="1" applyFill="1" applyAlignment="1">
      <alignment wrapText="1"/>
    </xf>
    <xf numFmtId="166" fontId="13" fillId="2" borderId="0" xfId="7" applyNumberFormat="1" applyFont="1" applyFill="1"/>
    <xf numFmtId="166" fontId="13" fillId="2" borderId="0" xfId="0" applyNumberFormat="1" applyFont="1" applyFill="1" applyAlignment="1">
      <alignment horizontal="right" wrapText="1"/>
    </xf>
    <xf numFmtId="166" fontId="13" fillId="2" borderId="0" xfId="7" applyNumberFormat="1" applyFont="1" applyFill="1" applyAlignment="1">
      <alignment wrapText="1"/>
    </xf>
    <xf numFmtId="166" fontId="8" fillId="2" borderId="0" xfId="7" applyNumberFormat="1" applyFont="1" applyFill="1" applyAlignment="1">
      <alignment wrapText="1"/>
    </xf>
    <xf numFmtId="166" fontId="26" fillId="2" borderId="0" xfId="7" applyNumberFormat="1" applyFont="1" applyFill="1"/>
    <xf numFmtId="3" fontId="7" fillId="2" borderId="0" xfId="0" applyNumberFormat="1" applyFont="1" applyFill="1" applyAlignment="1">
      <alignment horizontal="right" wrapText="1"/>
    </xf>
    <xf numFmtId="166" fontId="13" fillId="2" borderId="0" xfId="4" applyNumberFormat="1" applyFont="1" applyFill="1" applyAlignment="1">
      <alignment horizontal="right" wrapText="1"/>
    </xf>
    <xf numFmtId="167" fontId="28" fillId="2" borderId="0" xfId="0" applyNumberFormat="1" applyFont="1" applyFill="1" applyAlignment="1">
      <alignment horizontal="right" wrapText="1"/>
    </xf>
    <xf numFmtId="166" fontId="28" fillId="2" borderId="0" xfId="4" applyNumberFormat="1" applyFont="1" applyFill="1" applyAlignment="1">
      <alignment horizontal="right" wrapText="1"/>
    </xf>
    <xf numFmtId="166" fontId="7" fillId="2" borderId="0" xfId="4" applyNumberFormat="1" applyFont="1" applyFill="1" applyAlignment="1">
      <alignment horizontal="right"/>
    </xf>
    <xf numFmtId="166" fontId="8" fillId="2" borderId="0" xfId="4" applyNumberFormat="1" applyFont="1" applyFill="1" applyAlignment="1">
      <alignment horizontal="right" wrapText="1"/>
    </xf>
    <xf numFmtId="0" fontId="7" fillId="2" borderId="0" xfId="0" applyFont="1" applyFill="1" applyAlignment="1">
      <alignment horizontal="right"/>
    </xf>
    <xf numFmtId="0" fontId="7" fillId="2" borderId="0" xfId="0" applyFont="1" applyFill="1" applyAlignment="1">
      <alignment horizontal="left" indent="2"/>
    </xf>
    <xf numFmtId="166" fontId="28" fillId="2" borderId="0" xfId="0" applyNumberFormat="1" applyFont="1" applyFill="1" applyAlignment="1">
      <alignment horizontal="right" wrapText="1"/>
    </xf>
    <xf numFmtId="0" fontId="28" fillId="2" borderId="0" xfId="0" applyFont="1" applyFill="1" applyAlignment="1">
      <alignment horizontal="right"/>
    </xf>
    <xf numFmtId="166" fontId="7" fillId="2" borderId="0" xfId="7" applyNumberFormat="1" applyFont="1" applyFill="1" applyAlignment="1">
      <alignment wrapText="1"/>
    </xf>
    <xf numFmtId="0" fontId="7" fillId="2" borderId="2" xfId="0" applyFont="1" applyFill="1" applyBorder="1"/>
    <xf numFmtId="166" fontId="28" fillId="2" borderId="0" xfId="0" applyNumberFormat="1" applyFont="1" applyFill="1"/>
    <xf numFmtId="0" fontId="7" fillId="2" borderId="6" xfId="0" applyFont="1" applyFill="1" applyBorder="1" applyAlignment="1">
      <alignment horizontal="left" indent="2"/>
    </xf>
    <xf numFmtId="3" fontId="28" fillId="2" borderId="0" xfId="0" applyNumberFormat="1" applyFont="1" applyFill="1"/>
    <xf numFmtId="0" fontId="7" fillId="2" borderId="0" xfId="0" applyFont="1" applyFill="1" applyAlignment="1">
      <alignment vertical="top"/>
    </xf>
    <xf numFmtId="3" fontId="8" fillId="2" borderId="0" xfId="0" applyNumberFormat="1" applyFont="1" applyFill="1" applyAlignment="1">
      <alignment horizontal="right" vertical="top" wrapText="1"/>
    </xf>
    <xf numFmtId="0" fontId="15" fillId="2" borderId="0" xfId="0" applyFont="1" applyFill="1" applyAlignment="1">
      <alignment vertical="top" wrapText="1"/>
    </xf>
    <xf numFmtId="0" fontId="0" fillId="2" borderId="0" xfId="0"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vertical="top" wrapText="1"/>
    </xf>
    <xf numFmtId="0" fontId="26" fillId="2" borderId="0" xfId="0" applyFont="1" applyFill="1"/>
    <xf numFmtId="0" fontId="29" fillId="2" borderId="0" xfId="0" applyFont="1" applyFill="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right" vertical="center"/>
    </xf>
    <xf numFmtId="49" fontId="26" fillId="2" borderId="0" xfId="0" applyNumberFormat="1" applyFont="1" applyFill="1" applyAlignment="1">
      <alignment horizontal="right"/>
    </xf>
    <xf numFmtId="15" fontId="26" fillId="2" borderId="0" xfId="0" applyNumberFormat="1" applyFont="1" applyFill="1" applyAlignment="1">
      <alignment horizontal="right" wrapText="1"/>
    </xf>
    <xf numFmtId="1" fontId="26" fillId="2" borderId="0" xfId="0" applyNumberFormat="1" applyFont="1" applyFill="1" applyAlignment="1">
      <alignment horizontal="right" wrapText="1"/>
    </xf>
    <xf numFmtId="0" fontId="24" fillId="2" borderId="0" xfId="0" applyFont="1" applyFill="1" applyAlignment="1">
      <alignment wrapText="1"/>
    </xf>
    <xf numFmtId="0" fontId="29" fillId="2" borderId="0" xfId="0" applyFont="1" applyFill="1" applyAlignment="1">
      <alignment wrapText="1"/>
    </xf>
    <xf numFmtId="3" fontId="26" fillId="2" borderId="0" xfId="0" applyNumberFormat="1" applyFont="1" applyFill="1" applyAlignment="1">
      <alignment horizontal="right" wrapText="1"/>
    </xf>
    <xf numFmtId="166" fontId="30" fillId="2" borderId="0" xfId="0" applyNumberFormat="1" applyFont="1" applyFill="1" applyAlignment="1">
      <alignment horizontal="right" wrapText="1"/>
    </xf>
    <xf numFmtId="3" fontId="24" fillId="2" borderId="0" xfId="0" applyNumberFormat="1" applyFont="1" applyFill="1" applyAlignment="1">
      <alignment horizontal="right"/>
    </xf>
    <xf numFmtId="0" fontId="24" fillId="2" borderId="0" xfId="0" applyFont="1" applyFill="1" applyAlignment="1">
      <alignment horizontal="right" wrapText="1"/>
    </xf>
    <xf numFmtId="0" fontId="29" fillId="2" borderId="0" xfId="0" applyFont="1" applyFill="1"/>
    <xf numFmtId="166" fontId="30" fillId="2" borderId="0" xfId="4" applyNumberFormat="1" applyFont="1" applyFill="1" applyAlignment="1">
      <alignment horizontal="right" wrapText="1"/>
    </xf>
    <xf numFmtId="3" fontId="26" fillId="2" borderId="0" xfId="0" applyNumberFormat="1" applyFont="1" applyFill="1" applyAlignment="1">
      <alignment horizontal="right"/>
    </xf>
    <xf numFmtId="167" fontId="31" fillId="2" borderId="0" xfId="0" applyNumberFormat="1" applyFont="1" applyFill="1" applyAlignment="1">
      <alignment horizontal="right" wrapText="1"/>
    </xf>
    <xf numFmtId="3" fontId="24" fillId="2" borderId="0" xfId="0" applyNumberFormat="1" applyFont="1" applyFill="1" applyAlignment="1">
      <alignment horizontal="right" wrapText="1"/>
    </xf>
    <xf numFmtId="166" fontId="31" fillId="2" borderId="0" xfId="4" applyNumberFormat="1" applyFont="1" applyFill="1" applyAlignment="1">
      <alignment horizontal="right" wrapText="1"/>
    </xf>
    <xf numFmtId="166" fontId="24" fillId="2" borderId="0" xfId="4" applyNumberFormat="1" applyFont="1" applyFill="1" applyAlignment="1">
      <alignment horizontal="right"/>
    </xf>
    <xf numFmtId="166" fontId="26" fillId="2" borderId="0" xfId="4" applyNumberFormat="1" applyFont="1" applyFill="1" applyAlignment="1">
      <alignment horizontal="right" wrapText="1"/>
    </xf>
    <xf numFmtId="0" fontId="24" fillId="2" borderId="0" xfId="0" applyFont="1" applyFill="1" applyAlignment="1">
      <alignment horizontal="right"/>
    </xf>
    <xf numFmtId="0" fontId="24" fillId="2" borderId="0" xfId="0" applyFont="1" applyFill="1" applyAlignment="1">
      <alignment horizontal="left" indent="2"/>
    </xf>
    <xf numFmtId="166" fontId="31" fillId="2" borderId="0" xfId="0" applyNumberFormat="1" applyFont="1" applyFill="1" applyAlignment="1">
      <alignment horizontal="right" wrapText="1"/>
    </xf>
    <xf numFmtId="0" fontId="31" fillId="2" borderId="0" xfId="0" applyFont="1" applyFill="1" applyAlignment="1">
      <alignment horizontal="right"/>
    </xf>
    <xf numFmtId="166" fontId="31" fillId="2" borderId="0" xfId="0" applyNumberFormat="1" applyFont="1" applyFill="1" applyAlignment="1">
      <alignment horizontal="right"/>
    </xf>
    <xf numFmtId="3" fontId="31" fillId="2" borderId="0" xfId="0" applyNumberFormat="1" applyFont="1" applyFill="1" applyAlignment="1">
      <alignment horizontal="right"/>
    </xf>
    <xf numFmtId="166" fontId="31" fillId="2" borderId="0" xfId="4" applyNumberFormat="1" applyFont="1" applyFill="1" applyAlignment="1">
      <alignment horizontal="right"/>
    </xf>
    <xf numFmtId="3" fontId="30" fillId="2" borderId="0" xfId="0" applyNumberFormat="1" applyFont="1" applyFill="1" applyAlignment="1">
      <alignment horizontal="right"/>
    </xf>
    <xf numFmtId="0" fontId="24" fillId="2" borderId="0" xfId="0" applyFont="1" applyFill="1" applyAlignment="1">
      <alignment horizontal="left"/>
    </xf>
    <xf numFmtId="3" fontId="31" fillId="2" borderId="0" xfId="0" applyNumberFormat="1" applyFont="1" applyFill="1"/>
    <xf numFmtId="0" fontId="24" fillId="2" borderId="0" xfId="0" applyFont="1" applyFill="1" applyAlignment="1">
      <alignment vertical="top"/>
    </xf>
    <xf numFmtId="3" fontId="26" fillId="2" borderId="0" xfId="0" applyNumberFormat="1" applyFont="1" applyFill="1" applyAlignment="1">
      <alignment horizontal="right" vertical="top" wrapText="1"/>
    </xf>
    <xf numFmtId="166" fontId="24" fillId="2" borderId="0" xfId="0" applyNumberFormat="1" applyFont="1" applyFill="1" applyAlignment="1">
      <alignment horizontal="right"/>
    </xf>
    <xf numFmtId="3" fontId="7" fillId="2" borderId="0" xfId="0" quotePrefix="1" applyNumberFormat="1" applyFont="1" applyFill="1" applyAlignment="1">
      <alignment horizontal="right"/>
    </xf>
    <xf numFmtId="3" fontId="7" fillId="2" borderId="0" xfId="7" applyNumberFormat="1" applyFont="1" applyFill="1" applyAlignment="1">
      <alignment wrapText="1"/>
    </xf>
    <xf numFmtId="3" fontId="32" fillId="2" borderId="0" xfId="0" applyNumberFormat="1" applyFont="1" applyFill="1" applyAlignment="1">
      <alignment horizontal="right"/>
    </xf>
    <xf numFmtId="15" fontId="8" fillId="2" borderId="0" xfId="0" applyNumberFormat="1" applyFont="1" applyFill="1" applyAlignment="1">
      <alignment horizontal="right" wrapText="1"/>
    </xf>
    <xf numFmtId="166" fontId="7" fillId="2" borderId="0" xfId="0" applyNumberFormat="1" applyFont="1" applyFill="1"/>
    <xf numFmtId="0" fontId="13" fillId="2" borderId="0" xfId="4" applyNumberFormat="1" applyFont="1" applyFill="1" applyAlignment="1">
      <alignment horizontal="right" wrapText="1"/>
    </xf>
    <xf numFmtId="168" fontId="8" fillId="2" borderId="0" xfId="0" applyNumberFormat="1" applyFont="1" applyFill="1" applyAlignment="1">
      <alignment horizontal="right"/>
    </xf>
    <xf numFmtId="0" fontId="33" fillId="2" borderId="0" xfId="0" applyFont="1" applyFill="1" applyAlignment="1">
      <alignment vertical="top" wrapText="1"/>
    </xf>
    <xf numFmtId="166" fontId="26" fillId="2" borderId="0" xfId="0" applyNumberFormat="1" applyFont="1" applyFill="1" applyAlignment="1">
      <alignment horizontal="right" wrapText="1"/>
    </xf>
    <xf numFmtId="166" fontId="34" fillId="2" borderId="0" xfId="7" applyNumberFormat="1" applyFont="1" applyFill="1"/>
    <xf numFmtId="3" fontId="34" fillId="2" borderId="0" xfId="7" applyNumberFormat="1" applyFont="1" applyFill="1"/>
    <xf numFmtId="0" fontId="33" fillId="2" borderId="0" xfId="0" applyFont="1" applyFill="1"/>
    <xf numFmtId="0" fontId="35" fillId="2" borderId="0" xfId="0" applyFont="1" applyFill="1" applyAlignment="1">
      <alignment wrapText="1"/>
    </xf>
    <xf numFmtId="0" fontId="36" fillId="2" borderId="0" xfId="0" applyFont="1" applyFill="1"/>
    <xf numFmtId="9" fontId="28" fillId="2" borderId="0" xfId="0" applyNumberFormat="1" applyFont="1" applyFill="1" applyAlignment="1">
      <alignment horizontal="right" wrapText="1"/>
    </xf>
    <xf numFmtId="166" fontId="37" fillId="2" borderId="0" xfId="7" applyNumberFormat="1" applyFont="1" applyFill="1"/>
    <xf numFmtId="166" fontId="28" fillId="2" borderId="7" xfId="4" applyNumberFormat="1" applyFont="1" applyFill="1" applyBorder="1" applyAlignment="1">
      <alignment horizontal="right" wrapText="1"/>
    </xf>
    <xf numFmtId="0" fontId="7" fillId="2" borderId="2" xfId="0" applyFont="1" applyFill="1" applyBorder="1" applyAlignment="1">
      <alignment horizontal="left" indent="2"/>
    </xf>
    <xf numFmtId="0" fontId="7" fillId="2" borderId="0" xfId="0" applyFont="1" applyFill="1" applyAlignment="1">
      <alignment horizontal="left" vertical="top"/>
    </xf>
    <xf numFmtId="3" fontId="7" fillId="4" borderId="0" xfId="0" applyNumberFormat="1" applyFont="1" applyFill="1"/>
    <xf numFmtId="17" fontId="8" fillId="3" borderId="0" xfId="0" applyNumberFormat="1" applyFont="1" applyFill="1" applyAlignment="1">
      <alignment horizontal="right" wrapText="1"/>
    </xf>
    <xf numFmtId="0" fontId="7" fillId="3" borderId="0" xfId="0" applyFont="1" applyFill="1" applyAlignment="1">
      <alignment horizontal="right" wrapText="1"/>
    </xf>
    <xf numFmtId="0" fontId="38" fillId="2" borderId="0" xfId="0" applyFont="1" applyFill="1"/>
    <xf numFmtId="0" fontId="8" fillId="3" borderId="0" xfId="0" applyFont="1" applyFill="1" applyAlignment="1">
      <alignment horizontal="right" wrapText="1"/>
    </xf>
    <xf numFmtId="0" fontId="7" fillId="3" borderId="1" xfId="0" applyFont="1" applyFill="1" applyBorder="1"/>
    <xf numFmtId="9" fontId="28" fillId="3" borderId="0" xfId="0" applyNumberFormat="1" applyFont="1" applyFill="1" applyAlignment="1">
      <alignment horizontal="right" wrapText="1"/>
    </xf>
    <xf numFmtId="166" fontId="28" fillId="3" borderId="0" xfId="0" applyNumberFormat="1" applyFont="1" applyFill="1" applyAlignment="1">
      <alignment horizontal="right" wrapText="1"/>
    </xf>
    <xf numFmtId="0" fontId="9" fillId="4" borderId="0" xfId="0" applyFont="1" applyFill="1"/>
    <xf numFmtId="49" fontId="23" fillId="2" borderId="0" xfId="0" applyNumberFormat="1" applyFont="1" applyFill="1" applyAlignment="1">
      <alignment horizontal="left"/>
    </xf>
    <xf numFmtId="3" fontId="9" fillId="4" borderId="0" xfId="0" applyNumberFormat="1" applyFont="1" applyFill="1" applyAlignment="1">
      <alignment horizontal="right"/>
    </xf>
    <xf numFmtId="3" fontId="7" fillId="4" borderId="0" xfId="0" applyNumberFormat="1" applyFont="1" applyFill="1" applyAlignment="1">
      <alignment horizontal="right"/>
    </xf>
    <xf numFmtId="3" fontId="9" fillId="0" borderId="0" xfId="0" applyNumberFormat="1" applyFont="1" applyFill="1"/>
    <xf numFmtId="0" fontId="7" fillId="3" borderId="0" xfId="2" applyFont="1" applyFill="1" applyAlignment="1">
      <alignment horizontal="left" vertical="top" wrapText="1"/>
    </xf>
    <xf numFmtId="0" fontId="0" fillId="2" borderId="0" xfId="0" applyFill="1"/>
    <xf numFmtId="3" fontId="20" fillId="2" borderId="0" xfId="0" applyNumberFormat="1" applyFont="1" applyFill="1"/>
    <xf numFmtId="9" fontId="9" fillId="2" borderId="0" xfId="0" applyNumberFormat="1" applyFont="1" applyFill="1" applyAlignment="1">
      <alignment horizontal="center"/>
    </xf>
    <xf numFmtId="10" fontId="0" fillId="2" borderId="0" xfId="0" applyNumberFormat="1" applyFill="1"/>
    <xf numFmtId="0" fontId="7" fillId="3" borderId="0" xfId="2" applyFont="1" applyFill="1" applyAlignment="1">
      <alignment horizontal="left" vertical="top" wrapText="1"/>
    </xf>
    <xf numFmtId="0" fontId="7" fillId="2" borderId="0" xfId="0" applyFont="1" applyFill="1" applyAlignment="1">
      <alignment horizontal="left"/>
    </xf>
    <xf numFmtId="0" fontId="20" fillId="2" borderId="0" xfId="0" applyFont="1" applyFill="1"/>
    <xf numFmtId="0" fontId="7" fillId="2" borderId="0" xfId="2" applyFont="1" applyFill="1" applyAlignment="1">
      <alignment horizontal="left" vertical="top"/>
    </xf>
    <xf numFmtId="0" fontId="20" fillId="2" borderId="0" xfId="0" applyFont="1" applyFill="1"/>
    <xf numFmtId="0" fontId="9" fillId="4" borderId="0" xfId="0" applyFont="1" applyFill="1" applyAlignment="1">
      <alignment horizontal="right"/>
    </xf>
    <xf numFmtId="0" fontId="3" fillId="2" borderId="0" xfId="0" applyFont="1" applyFill="1" applyAlignment="1">
      <alignment horizontal="right" wrapText="1"/>
    </xf>
    <xf numFmtId="0" fontId="22" fillId="2" borderId="0" xfId="0" applyFont="1" applyFill="1" applyAlignment="1">
      <alignment horizontal="right" wrapText="1"/>
    </xf>
    <xf numFmtId="0" fontId="7" fillId="2" borderId="1" xfId="0" applyFont="1" applyFill="1" applyBorder="1" applyAlignment="1">
      <alignment horizontal="right"/>
    </xf>
    <xf numFmtId="0" fontId="10" fillId="2" borderId="1" xfId="0" applyFont="1" applyFill="1" applyBorder="1" applyAlignment="1">
      <alignment horizontal="right"/>
    </xf>
    <xf numFmtId="0" fontId="10" fillId="2" borderId="0" xfId="0" applyFont="1" applyFill="1" applyAlignment="1">
      <alignment horizontal="right"/>
    </xf>
    <xf numFmtId="0" fontId="1" fillId="4" borderId="0" xfId="8" applyFill="1"/>
    <xf numFmtId="17" fontId="8" fillId="2" borderId="3" xfId="8" applyNumberFormat="1" applyFont="1" applyFill="1" applyBorder="1" applyAlignment="1">
      <alignment horizontal="right" vertical="center" wrapText="1"/>
    </xf>
    <xf numFmtId="17" fontId="14" fillId="2" borderId="8" xfId="8" applyNumberFormat="1" applyFont="1" applyFill="1" applyBorder="1" applyAlignment="1">
      <alignment horizontal="left" vertical="top" wrapText="1"/>
    </xf>
    <xf numFmtId="17" fontId="28" fillId="2" borderId="3" xfId="8" applyNumberFormat="1" applyFont="1" applyFill="1" applyBorder="1" applyAlignment="1">
      <alignment horizontal="right" vertical="center" wrapText="1"/>
    </xf>
    <xf numFmtId="9" fontId="28" fillId="2" borderId="9" xfId="8" applyNumberFormat="1" applyFont="1" applyFill="1" applyBorder="1" applyAlignment="1">
      <alignment horizontal="right" vertical="center" wrapText="1"/>
    </xf>
    <xf numFmtId="17" fontId="28" fillId="2" borderId="9" xfId="8" applyNumberFormat="1" applyFont="1" applyFill="1" applyBorder="1" applyAlignment="1">
      <alignment horizontal="right" vertical="center" wrapText="1"/>
    </xf>
    <xf numFmtId="0" fontId="7" fillId="2" borderId="0" xfId="9" applyFont="1" applyFill="1" applyAlignment="1">
      <alignment horizontal="right" vertical="center"/>
    </xf>
    <xf numFmtId="9" fontId="9" fillId="4" borderId="0" xfId="8" applyNumberFormat="1" applyFont="1" applyFill="1" applyAlignment="1">
      <alignment horizontal="right"/>
    </xf>
    <xf numFmtId="9" fontId="28" fillId="2" borderId="0" xfId="8" applyNumberFormat="1" applyFont="1" applyFill="1" applyAlignment="1">
      <alignment horizontal="right" vertical="center" wrapText="1"/>
    </xf>
    <xf numFmtId="17" fontId="28" fillId="2" borderId="0" xfId="8" applyNumberFormat="1" applyFont="1" applyFill="1" applyAlignment="1">
      <alignment horizontal="right" vertical="center" wrapText="1"/>
    </xf>
    <xf numFmtId="9" fontId="28" fillId="2" borderId="1" xfId="8" applyNumberFormat="1" applyFont="1" applyFill="1" applyBorder="1" applyAlignment="1">
      <alignment horizontal="right" vertical="center"/>
    </xf>
    <xf numFmtId="9" fontId="41" fillId="2" borderId="1" xfId="8" applyNumberFormat="1" applyFont="1" applyFill="1" applyBorder="1" applyAlignment="1">
      <alignment horizontal="right" vertical="center"/>
    </xf>
    <xf numFmtId="0" fontId="41" fillId="2" borderId="1" xfId="8" applyFont="1" applyFill="1" applyBorder="1" applyAlignment="1">
      <alignment horizontal="right" vertical="center"/>
    </xf>
    <xf numFmtId="0" fontId="43" fillId="4" borderId="0" xfId="10" applyFont="1" applyFill="1"/>
    <xf numFmtId="10" fontId="1" fillId="4" borderId="0" xfId="8" applyNumberFormat="1" applyFill="1" applyAlignment="1">
      <alignment horizontal="left"/>
    </xf>
    <xf numFmtId="0" fontId="45" fillId="4" borderId="0" xfId="8" quotePrefix="1" applyFont="1" applyFill="1"/>
    <xf numFmtId="10" fontId="7" fillId="2" borderId="0" xfId="8" applyNumberFormat="1" applyFont="1" applyFill="1" applyAlignment="1">
      <alignment horizontal="right" vertical="center" wrapText="1"/>
    </xf>
    <xf numFmtId="0" fontId="46" fillId="4" borderId="0" xfId="10" quotePrefix="1" applyFont="1" applyFill="1" applyAlignment="1">
      <alignment vertical="center"/>
    </xf>
    <xf numFmtId="0" fontId="45" fillId="4" borderId="0" xfId="8" applyFont="1" applyFill="1"/>
    <xf numFmtId="0" fontId="19" fillId="4" borderId="0" xfId="8" applyFont="1" applyFill="1"/>
    <xf numFmtId="0" fontId="47" fillId="2" borderId="0" xfId="9" applyFont="1" applyFill="1" applyBorder="1" applyAlignment="1">
      <alignment horizontal="left"/>
    </xf>
    <xf numFmtId="0" fontId="41" fillId="2" borderId="0" xfId="9" applyFont="1" applyFill="1" applyBorder="1" applyAlignment="1">
      <alignment horizontal="left"/>
    </xf>
    <xf numFmtId="0" fontId="19" fillId="4" borderId="10" xfId="8" applyFont="1" applyFill="1" applyBorder="1"/>
    <xf numFmtId="0" fontId="17" fillId="4" borderId="11" xfId="8" applyFont="1" applyFill="1" applyBorder="1"/>
    <xf numFmtId="0" fontId="48" fillId="4" borderId="12" xfId="8" applyFont="1" applyFill="1" applyBorder="1" applyAlignment="1">
      <alignment horizontal="center" wrapText="1"/>
    </xf>
    <xf numFmtId="0" fontId="48" fillId="4" borderId="13" xfId="8" applyFont="1" applyFill="1" applyBorder="1" applyAlignment="1">
      <alignment horizontal="center" wrapText="1"/>
    </xf>
    <xf numFmtId="0" fontId="48" fillId="4" borderId="0" xfId="8" applyFont="1" applyFill="1" applyAlignment="1">
      <alignment horizontal="center" wrapText="1"/>
    </xf>
    <xf numFmtId="0" fontId="48" fillId="4" borderId="14" xfId="8" applyFont="1" applyFill="1" applyBorder="1" applyAlignment="1">
      <alignment horizontal="center" wrapText="1"/>
    </xf>
    <xf numFmtId="0" fontId="50" fillId="4" borderId="15" xfId="8" applyFont="1" applyFill="1" applyBorder="1" applyAlignment="1">
      <alignment horizontal="center" wrapText="1"/>
    </xf>
    <xf numFmtId="0" fontId="51" fillId="4" borderId="16" xfId="8" applyFont="1" applyFill="1" applyBorder="1" applyAlignment="1">
      <alignment horizontal="left" vertical="top"/>
    </xf>
    <xf numFmtId="0" fontId="19" fillId="4" borderId="17" xfId="8" applyFont="1" applyFill="1" applyBorder="1"/>
    <xf numFmtId="0" fontId="17" fillId="4" borderId="16" xfId="8" applyFont="1" applyFill="1" applyBorder="1"/>
    <xf numFmtId="0" fontId="48" fillId="4" borderId="18" xfId="8" applyFont="1" applyFill="1" applyBorder="1" applyAlignment="1">
      <alignment horizontal="center"/>
    </xf>
    <xf numFmtId="0" fontId="48" fillId="4" borderId="19" xfId="8" applyFont="1" applyFill="1" applyBorder="1" applyAlignment="1">
      <alignment horizontal="center" wrapText="1"/>
    </xf>
    <xf numFmtId="0" fontId="48" fillId="4" borderId="6" xfId="8" applyFont="1" applyFill="1" applyBorder="1" applyAlignment="1">
      <alignment horizontal="center" wrapText="1"/>
    </xf>
    <xf numFmtId="0" fontId="50" fillId="4" borderId="20" xfId="8" applyFont="1" applyFill="1" applyBorder="1" applyAlignment="1">
      <alignment horizontal="center" wrapText="1"/>
    </xf>
    <xf numFmtId="0" fontId="17" fillId="4" borderId="21" xfId="8" applyFont="1" applyFill="1" applyBorder="1" applyAlignment="1">
      <alignment vertical="center"/>
    </xf>
    <xf numFmtId="10" fontId="17" fillId="4" borderId="22" xfId="8" applyNumberFormat="1" applyFont="1" applyFill="1" applyBorder="1" applyAlignment="1">
      <alignment horizontal="center" vertical="center"/>
    </xf>
    <xf numFmtId="10" fontId="17" fillId="4" borderId="23" xfId="8" applyNumberFormat="1" applyFont="1" applyFill="1" applyBorder="1" applyAlignment="1">
      <alignment horizontal="center" vertical="center"/>
    </xf>
    <xf numFmtId="10" fontId="17" fillId="4" borderId="24" xfId="8" applyNumberFormat="1" applyFont="1" applyFill="1" applyBorder="1" applyAlignment="1">
      <alignment horizontal="center" vertical="center"/>
    </xf>
    <xf numFmtId="10" fontId="17" fillId="4" borderId="25" xfId="8" applyNumberFormat="1" applyFont="1" applyFill="1" applyBorder="1" applyAlignment="1">
      <alignment horizontal="center" vertical="center"/>
    </xf>
    <xf numFmtId="0" fontId="19" fillId="4" borderId="26" xfId="8" applyFont="1" applyFill="1" applyBorder="1"/>
    <xf numFmtId="0" fontId="17" fillId="4" borderId="0" xfId="8" applyFont="1" applyFill="1"/>
    <xf numFmtId="0" fontId="48" fillId="4" borderId="0" xfId="8" applyFont="1" applyFill="1" applyAlignment="1">
      <alignment horizontal="left" wrapText="1"/>
    </xf>
    <xf numFmtId="10" fontId="0" fillId="4" borderId="0" xfId="11" applyNumberFormat="1" applyFont="1" applyFill="1"/>
    <xf numFmtId="0" fontId="10" fillId="2" borderId="0" xfId="9" applyFont="1" applyFill="1" applyBorder="1" applyAlignment="1">
      <alignment horizontal="left" vertical="center"/>
    </xf>
    <xf numFmtId="0" fontId="10" fillId="2" borderId="0" xfId="8" applyFont="1" applyFill="1"/>
    <xf numFmtId="0" fontId="1" fillId="2" borderId="0" xfId="8" applyFill="1"/>
    <xf numFmtId="0" fontId="48" fillId="4" borderId="18" xfId="8" applyFont="1" applyFill="1" applyBorder="1" applyAlignment="1">
      <alignment horizontal="center" wrapText="1"/>
    </xf>
    <xf numFmtId="0" fontId="50" fillId="4" borderId="27" xfId="8" applyFont="1" applyFill="1" applyBorder="1" applyAlignment="1">
      <alignment horizontal="center" wrapText="1"/>
    </xf>
    <xf numFmtId="10" fontId="17" fillId="4" borderId="28" xfId="8" applyNumberFormat="1" applyFont="1" applyFill="1" applyBorder="1" applyAlignment="1">
      <alignment horizontal="center" vertical="center"/>
    </xf>
    <xf numFmtId="0" fontId="52" fillId="3" borderId="0" xfId="8" applyFont="1" applyFill="1" applyAlignment="1">
      <alignment vertical="center"/>
    </xf>
    <xf numFmtId="0" fontId="41" fillId="3" borderId="0" xfId="9" applyFont="1" applyFill="1" applyBorder="1" applyAlignment="1">
      <alignment horizontal="left"/>
    </xf>
    <xf numFmtId="0" fontId="52" fillId="3" borderId="0" xfId="8" applyFont="1" applyFill="1"/>
    <xf numFmtId="0" fontId="1" fillId="4" borderId="29" xfId="8" applyFill="1" applyBorder="1"/>
    <xf numFmtId="0" fontId="1" fillId="4" borderId="30" xfId="8" applyFill="1" applyBorder="1"/>
    <xf numFmtId="9" fontId="41" fillId="2" borderId="31" xfId="8" applyNumberFormat="1" applyFont="1" applyFill="1" applyBorder="1" applyAlignment="1">
      <alignment horizontal="right" vertical="center"/>
    </xf>
    <xf numFmtId="0" fontId="7" fillId="2" borderId="0" xfId="2" applyFont="1" applyFill="1" applyAlignment="1">
      <alignment horizontal="left" vertical="top" wrapText="1"/>
    </xf>
    <xf numFmtId="0" fontId="23" fillId="2" borderId="3" xfId="0" applyFont="1" applyFill="1" applyBorder="1" applyAlignment="1">
      <alignment horizontal="center" vertical="top"/>
    </xf>
    <xf numFmtId="0" fontId="0" fillId="0" borderId="3" xfId="0" applyBorder="1" applyAlignment="1"/>
    <xf numFmtId="0" fontId="7" fillId="0" borderId="0" xfId="2" applyFont="1" applyAlignment="1">
      <alignment horizontal="left" vertical="top" wrapText="1"/>
    </xf>
    <xf numFmtId="0" fontId="7" fillId="3" borderId="0" xfId="2" applyFont="1" applyFill="1" applyAlignment="1">
      <alignment horizontal="left" vertical="top" wrapText="1"/>
    </xf>
    <xf numFmtId="0" fontId="8" fillId="2" borderId="3" xfId="0" applyFont="1" applyFill="1" applyBorder="1" applyAlignment="1">
      <alignment horizontal="center" vertical="top"/>
    </xf>
    <xf numFmtId="0" fontId="0" fillId="0" borderId="0" xfId="0" applyAlignment="1">
      <alignment horizontal="left" wrapText="1"/>
    </xf>
    <xf numFmtId="0" fontId="7" fillId="2" borderId="0" xfId="0" applyFont="1" applyFill="1" applyAlignment="1">
      <alignment horizontal="left" wrapText="1"/>
    </xf>
    <xf numFmtId="0" fontId="7" fillId="2" borderId="0" xfId="2" applyFont="1" applyFill="1" applyAlignment="1">
      <alignment horizontal="left" wrapText="1"/>
    </xf>
    <xf numFmtId="0" fontId="0" fillId="0" borderId="0" xfId="0" applyAlignment="1">
      <alignment wrapText="1"/>
    </xf>
    <xf numFmtId="0" fontId="9" fillId="3" borderId="0" xfId="2" applyFont="1" applyFill="1" applyAlignment="1">
      <alignment horizontal="left" vertical="top" wrapText="1"/>
    </xf>
    <xf numFmtId="0" fontId="7" fillId="3" borderId="0" xfId="2" applyFont="1" applyFill="1" applyAlignment="1">
      <alignment horizontal="left" wrapText="1"/>
    </xf>
    <xf numFmtId="0" fontId="9" fillId="2" borderId="0" xfId="2" applyFont="1" applyFill="1" applyAlignment="1">
      <alignment horizontal="left" vertical="top" wrapText="1"/>
    </xf>
    <xf numFmtId="0" fontId="9" fillId="3" borderId="0" xfId="2" applyFont="1" applyFill="1" applyAlignment="1">
      <alignment horizontal="left" wrapText="1"/>
    </xf>
    <xf numFmtId="0" fontId="20" fillId="2" borderId="0" xfId="0" applyFont="1" applyFill="1"/>
    <xf numFmtId="0" fontId="9" fillId="3" borderId="0" xfId="0" applyFont="1" applyFill="1" applyAlignment="1">
      <alignment horizontal="left" wrapText="1"/>
    </xf>
    <xf numFmtId="0" fontId="9" fillId="2" borderId="0" xfId="2" applyFont="1" applyFill="1" applyAlignment="1">
      <alignment horizontal="left" wrapText="1"/>
    </xf>
    <xf numFmtId="0" fontId="20" fillId="4" borderId="0" xfId="0" applyFont="1" applyFill="1" applyAlignment="1">
      <alignment horizontal="left" wrapText="1"/>
    </xf>
    <xf numFmtId="0" fontId="9" fillId="0" borderId="0" xfId="2" applyFont="1" applyAlignment="1">
      <alignment horizontal="left" wrapText="1"/>
    </xf>
    <xf numFmtId="0" fontId="20" fillId="0" borderId="0" xfId="0" applyFont="1" applyAlignment="1">
      <alignment horizontal="left" wrapText="1"/>
    </xf>
    <xf numFmtId="0" fontId="0" fillId="2" borderId="0" xfId="0" applyFill="1"/>
    <xf numFmtId="0" fontId="7" fillId="2" borderId="0" xfId="0" applyFont="1" applyFill="1" applyAlignment="1">
      <alignment horizontal="left" vertical="top" wrapText="1"/>
    </xf>
    <xf numFmtId="0" fontId="7" fillId="2" borderId="0" xfId="0" applyFont="1" applyFill="1" applyAlignment="1">
      <alignment vertical="top" wrapText="1"/>
    </xf>
    <xf numFmtId="0" fontId="0" fillId="2" borderId="1" xfId="0" applyFill="1" applyBorder="1"/>
    <xf numFmtId="0" fontId="0" fillId="0" borderId="0" xfId="0" applyAlignment="1">
      <alignment horizontal="left" vertical="top" wrapText="1"/>
    </xf>
    <xf numFmtId="0" fontId="17" fillId="4" borderId="0" xfId="8" applyFont="1" applyFill="1"/>
    <xf numFmtId="0" fontId="3" fillId="3" borderId="0" xfId="8" applyFont="1" applyFill="1"/>
    <xf numFmtId="0" fontId="47" fillId="2" borderId="0" xfId="9" applyFont="1" applyFill="1" applyBorder="1" applyAlignment="1">
      <alignment horizontal="left"/>
    </xf>
    <xf numFmtId="0" fontId="47" fillId="3" borderId="0" xfId="9" applyFont="1" applyFill="1" applyBorder="1" applyAlignment="1">
      <alignment horizontal="left"/>
    </xf>
  </cellXfs>
  <cellStyles count="12">
    <cellStyle name="Comma 2" xfId="3" xr:uid="{DB3F5EEA-ED33-4E6D-AAA2-0A51A1A0DC8B}"/>
    <cellStyle name="Hyperlink" xfId="1" xr:uid="{4AB65693-CAB0-4C52-85FD-53438B564A1B}"/>
    <cellStyle name="Hyperlink 2" xfId="5" xr:uid="{A4A8C540-7A36-4B07-B2AE-DF58F2E02B36}"/>
    <cellStyle name="Normal" xfId="0" builtinId="0"/>
    <cellStyle name="Normal 2" xfId="8" xr:uid="{BB9C49D2-DC56-4B7A-858C-9C858F64E387}"/>
    <cellStyle name="Normal 2 2" xfId="6" xr:uid="{EBE27B30-D1AF-45DA-A968-E8FA6702B906}"/>
    <cellStyle name="Normal 2 2 2" xfId="10" xr:uid="{EE62E462-9E92-4C5C-B4AD-6A3784C1FCD4}"/>
    <cellStyle name="Normal_2014-02-24 New starts by region - Apr11-Jan14 (values)" xfId="2" xr:uid="{CD78982E-291F-4330-8224-DEAC3DC53B3A}"/>
    <cellStyle name="Normal_CJ Act sentences 2003" xfId="9" xr:uid="{0675A299-C64E-424D-87C3-031227A8A5FF}"/>
    <cellStyle name="Normal_MIR 157" xfId="7" xr:uid="{72752B3E-5565-42AE-9347-428DA3C23CAF}"/>
    <cellStyle name="Percent 2" xfId="4" xr:uid="{8C6D7F3B-050B-46A7-A832-FC37BB4A5E7B}"/>
    <cellStyle name="Percent 3" xfId="11" xr:uid="{9B131D71-1CE7-41C9-A5AC-7DF99CE9C33C}"/>
  </cellStyles>
  <dxfs count="17">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495B-E99C-40AA-9004-5289EA5DF29E}">
  <dimension ref="A1:S26"/>
  <sheetViews>
    <sheetView tabSelected="1" zoomScaleNormal="100" workbookViewId="0">
      <selection activeCell="P14" sqref="P14"/>
    </sheetView>
  </sheetViews>
  <sheetFormatPr defaultColWidth="9.1796875" defaultRowHeight="14" x14ac:dyDescent="0.3"/>
  <cols>
    <col min="1" max="1" width="25.453125" style="68" customWidth="1"/>
    <col min="2" max="2" width="14.26953125" style="68" customWidth="1"/>
    <col min="3" max="3" width="2.7265625" style="68" customWidth="1"/>
    <col min="4" max="4" width="6.54296875" style="68" bestFit="1" customWidth="1"/>
    <col min="5" max="5" width="2.54296875" style="68" customWidth="1"/>
    <col min="6" max="6" width="6.54296875" style="68" bestFit="1" customWidth="1"/>
    <col min="7" max="7" width="2.54296875" style="68" customWidth="1"/>
    <col min="8" max="8" width="6.54296875" style="68" bestFit="1" customWidth="1"/>
    <col min="9" max="9" width="2.54296875" style="68" customWidth="1"/>
    <col min="10" max="10" width="6.54296875" style="68" bestFit="1" customWidth="1"/>
    <col min="11" max="11" width="2.54296875" style="68" customWidth="1"/>
    <col min="12" max="12" width="6.54296875" style="68" bestFit="1" customWidth="1"/>
    <col min="13" max="13" width="2.54296875" style="68" customWidth="1"/>
    <col min="14" max="14" width="6.54296875" style="68" bestFit="1" customWidth="1"/>
    <col min="15" max="15" width="2.54296875" style="68" customWidth="1"/>
    <col min="16" max="16" width="8.453125" style="68" bestFit="1" customWidth="1"/>
    <col min="17" max="17" width="9.453125" style="68" bestFit="1" customWidth="1"/>
    <col min="18" max="18" width="9.1796875" style="68" customWidth="1"/>
    <col min="19" max="19" width="19.453125" style="68" customWidth="1"/>
    <col min="20" max="20" width="9.1796875" style="68" customWidth="1"/>
    <col min="21" max="16384" width="9.1796875" style="68"/>
  </cols>
  <sheetData>
    <row r="1" spans="1:19" ht="20.149999999999999" customHeight="1" x14ac:dyDescent="0.3">
      <c r="A1" s="85" t="s">
        <v>141</v>
      </c>
      <c r="B1" s="86"/>
      <c r="C1" s="86"/>
      <c r="D1" s="86"/>
      <c r="E1" s="86"/>
      <c r="F1" s="86"/>
      <c r="G1" s="86"/>
      <c r="H1" s="86"/>
      <c r="I1" s="86"/>
      <c r="J1" s="86"/>
      <c r="K1" s="86"/>
      <c r="L1" s="87"/>
      <c r="M1" s="87"/>
      <c r="N1" s="87"/>
      <c r="O1" s="87"/>
      <c r="P1" s="87"/>
      <c r="Q1" s="87"/>
      <c r="R1" s="87"/>
      <c r="S1" s="87"/>
    </row>
    <row r="2" spans="1:19" ht="14.25" customHeight="1" x14ac:dyDescent="0.3">
      <c r="A2" s="254" t="s">
        <v>116</v>
      </c>
      <c r="B2" s="254"/>
      <c r="C2" s="254"/>
      <c r="D2" s="254"/>
      <c r="E2" s="254"/>
      <c r="F2" s="254"/>
      <c r="G2" s="254"/>
      <c r="H2" s="254"/>
      <c r="I2" s="254"/>
      <c r="J2" s="254"/>
      <c r="K2" s="254"/>
      <c r="L2" s="254"/>
      <c r="M2" s="254"/>
      <c r="N2" s="254"/>
      <c r="O2" s="254"/>
      <c r="P2" s="254"/>
    </row>
    <row r="3" spans="1:19" ht="14.25" customHeight="1" thickBot="1" x14ac:dyDescent="0.4">
      <c r="A3" s="88"/>
      <c r="B3" s="70"/>
      <c r="C3" s="70"/>
      <c r="D3" s="70"/>
      <c r="E3" s="70"/>
      <c r="F3" s="70"/>
      <c r="G3" s="70"/>
      <c r="J3" s="89"/>
      <c r="K3" s="89"/>
      <c r="L3" s="89"/>
      <c r="M3" s="90"/>
      <c r="N3" s="90"/>
      <c r="O3" s="90"/>
      <c r="P3" s="72" t="s">
        <v>0</v>
      </c>
    </row>
    <row r="4" spans="1:19" x14ac:dyDescent="0.3">
      <c r="B4" s="320" t="s">
        <v>33</v>
      </c>
      <c r="C4" s="320"/>
      <c r="D4" s="320"/>
      <c r="E4" s="320"/>
      <c r="F4" s="320"/>
      <c r="G4" s="320"/>
      <c r="H4" s="320"/>
      <c r="I4" s="320"/>
      <c r="J4" s="320"/>
      <c r="K4" s="320"/>
      <c r="L4" s="320"/>
      <c r="M4" s="321"/>
      <c r="N4" s="321"/>
      <c r="O4" s="321"/>
      <c r="P4" s="321"/>
    </row>
    <row r="5" spans="1:19" x14ac:dyDescent="0.3">
      <c r="A5" s="91" t="s">
        <v>34</v>
      </c>
      <c r="B5" s="91">
        <v>2015</v>
      </c>
      <c r="C5" s="91"/>
      <c r="D5" s="91">
        <v>2016</v>
      </c>
      <c r="E5" s="91"/>
      <c r="F5" s="91">
        <v>2017</v>
      </c>
      <c r="G5" s="91"/>
      <c r="H5" s="91">
        <v>2018</v>
      </c>
      <c r="I5" s="91"/>
      <c r="J5" s="92">
        <v>2019</v>
      </c>
      <c r="K5" s="92"/>
      <c r="L5" s="92">
        <v>2020</v>
      </c>
      <c r="M5" s="93"/>
      <c r="N5" s="94">
        <v>2021</v>
      </c>
      <c r="O5" s="93"/>
      <c r="P5" s="24" t="s">
        <v>35</v>
      </c>
      <c r="Q5" s="67"/>
      <c r="R5" s="67"/>
      <c r="S5" s="67"/>
    </row>
    <row r="6" spans="1:19" ht="15" customHeight="1" x14ac:dyDescent="0.3">
      <c r="A6" s="74"/>
      <c r="B6" s="75"/>
      <c r="C6" s="75"/>
      <c r="D6" s="75"/>
      <c r="E6" s="75"/>
      <c r="F6" s="75"/>
      <c r="G6" s="75"/>
      <c r="H6" s="75"/>
      <c r="I6" s="75"/>
      <c r="J6" s="75"/>
      <c r="K6" s="75"/>
      <c r="L6" s="75"/>
    </row>
    <row r="7" spans="1:19" ht="15" customHeight="1" x14ac:dyDescent="0.3">
      <c r="A7" s="95" t="s">
        <v>52</v>
      </c>
      <c r="B7" s="96">
        <v>14018</v>
      </c>
      <c r="C7" s="97"/>
      <c r="D7" s="96">
        <v>12625</v>
      </c>
      <c r="E7" s="97"/>
      <c r="F7" s="96">
        <v>11486</v>
      </c>
      <c r="G7" s="97"/>
      <c r="H7" s="96">
        <v>11203</v>
      </c>
      <c r="I7" s="97"/>
      <c r="J7" s="96">
        <v>10767</v>
      </c>
      <c r="K7" s="97"/>
      <c r="L7" s="96">
        <v>10400</v>
      </c>
      <c r="M7" s="98"/>
      <c r="N7" s="99">
        <f>SUM(N10:N16)-N17</f>
        <v>13996</v>
      </c>
      <c r="O7" s="99"/>
      <c r="P7" s="99">
        <f>SUM(P10:P16)-P17</f>
        <v>15282</v>
      </c>
      <c r="Q7" s="100"/>
      <c r="R7" s="97"/>
      <c r="S7" s="104"/>
    </row>
    <row r="8" spans="1:19" ht="15" customHeight="1" x14ac:dyDescent="0.3">
      <c r="A8" s="95"/>
      <c r="B8" s="96"/>
      <c r="C8" s="97"/>
      <c r="D8" s="96"/>
      <c r="E8" s="97"/>
      <c r="F8" s="96"/>
      <c r="G8" s="97"/>
      <c r="H8" s="96"/>
      <c r="I8" s="97"/>
      <c r="J8" s="96"/>
      <c r="K8" s="97"/>
      <c r="L8" s="96"/>
      <c r="M8" s="98"/>
      <c r="N8" s="99"/>
      <c r="O8" s="98"/>
      <c r="P8" s="99"/>
      <c r="Q8" s="100"/>
      <c r="R8" s="104"/>
      <c r="S8" s="104"/>
    </row>
    <row r="9" spans="1:19" ht="15" customHeight="1" x14ac:dyDescent="0.3">
      <c r="A9" s="101" t="s">
        <v>102</v>
      </c>
      <c r="B9" s="102"/>
      <c r="C9" s="102"/>
      <c r="D9" s="102"/>
      <c r="E9" s="102"/>
      <c r="F9" s="102"/>
      <c r="G9" s="102"/>
      <c r="H9" s="102"/>
      <c r="I9" s="102"/>
      <c r="J9" s="102"/>
      <c r="K9" s="102"/>
      <c r="L9" s="102"/>
      <c r="M9" s="103"/>
      <c r="N9" s="77"/>
      <c r="O9" s="103"/>
      <c r="P9" s="77"/>
      <c r="Q9" s="104"/>
      <c r="R9" s="105"/>
      <c r="S9" s="104"/>
    </row>
    <row r="10" spans="1:19" ht="15" customHeight="1" x14ac:dyDescent="0.3">
      <c r="A10" s="80" t="s">
        <v>194</v>
      </c>
      <c r="B10" s="97">
        <v>4272</v>
      </c>
      <c r="C10" s="97"/>
      <c r="D10" s="97">
        <v>3654</v>
      </c>
      <c r="E10" s="97"/>
      <c r="F10" s="97">
        <v>2857</v>
      </c>
      <c r="G10" s="97"/>
      <c r="H10" s="97">
        <v>2795</v>
      </c>
      <c r="I10" s="97"/>
      <c r="J10" s="97">
        <v>2570</v>
      </c>
      <c r="K10" s="97"/>
      <c r="L10" s="97">
        <v>3261</v>
      </c>
      <c r="M10" s="106"/>
      <c r="N10" s="77">
        <v>6001</v>
      </c>
      <c r="O10" s="106"/>
      <c r="P10" s="77">
        <v>5662</v>
      </c>
      <c r="Q10" s="249"/>
      <c r="R10" s="249"/>
      <c r="S10" s="104"/>
    </row>
    <row r="11" spans="1:19" x14ac:dyDescent="0.3">
      <c r="A11" s="80" t="s">
        <v>37</v>
      </c>
      <c r="B11" s="97">
        <v>6841</v>
      </c>
      <c r="C11" s="97"/>
      <c r="D11" s="97">
        <v>6210</v>
      </c>
      <c r="E11" s="97"/>
      <c r="F11" s="97">
        <v>5820</v>
      </c>
      <c r="G11" s="97"/>
      <c r="H11" s="97">
        <v>4778</v>
      </c>
      <c r="I11" s="97"/>
      <c r="J11" s="97">
        <v>4834</v>
      </c>
      <c r="K11" s="97"/>
      <c r="L11" s="97">
        <v>3924</v>
      </c>
      <c r="M11" s="106"/>
      <c r="N11" s="77">
        <v>5065</v>
      </c>
      <c r="O11" s="106"/>
      <c r="P11" s="77">
        <v>4129</v>
      </c>
      <c r="Q11" s="249"/>
      <c r="R11" s="249"/>
      <c r="S11" s="104"/>
    </row>
    <row r="12" spans="1:19" x14ac:dyDescent="0.3">
      <c r="A12" s="80" t="s">
        <v>38</v>
      </c>
      <c r="B12" s="97">
        <v>2271</v>
      </c>
      <c r="C12" s="97"/>
      <c r="D12" s="97">
        <v>2269</v>
      </c>
      <c r="E12" s="97"/>
      <c r="F12" s="97">
        <v>2488</v>
      </c>
      <c r="G12" s="97"/>
      <c r="H12" s="97">
        <v>3330</v>
      </c>
      <c r="I12" s="97"/>
      <c r="J12" s="97">
        <v>3091</v>
      </c>
      <c r="K12" s="97"/>
      <c r="L12" s="97">
        <v>2968</v>
      </c>
      <c r="M12" s="106"/>
      <c r="N12" s="77">
        <v>2582</v>
      </c>
      <c r="O12" s="106"/>
      <c r="P12" s="77">
        <v>3144</v>
      </c>
      <c r="Q12" s="249"/>
      <c r="R12" s="249"/>
      <c r="S12" s="104"/>
    </row>
    <row r="13" spans="1:19" x14ac:dyDescent="0.3">
      <c r="A13" s="80" t="s">
        <v>39</v>
      </c>
      <c r="B13" s="97">
        <v>614</v>
      </c>
      <c r="C13" s="97"/>
      <c r="D13" s="97">
        <v>477</v>
      </c>
      <c r="E13" s="97"/>
      <c r="F13" s="97">
        <v>297</v>
      </c>
      <c r="G13" s="97"/>
      <c r="H13" s="97">
        <v>263</v>
      </c>
      <c r="I13" s="97"/>
      <c r="J13" s="97">
        <v>233</v>
      </c>
      <c r="K13" s="97"/>
      <c r="L13" s="97">
        <v>194</v>
      </c>
      <c r="M13" s="109"/>
      <c r="N13" s="77">
        <v>269</v>
      </c>
      <c r="O13" s="109"/>
      <c r="P13" s="77">
        <v>1440</v>
      </c>
      <c r="Q13" s="249"/>
      <c r="R13" s="249"/>
      <c r="S13" s="104"/>
    </row>
    <row r="14" spans="1:19" x14ac:dyDescent="0.3">
      <c r="A14" s="80" t="s">
        <v>40</v>
      </c>
      <c r="B14" s="97">
        <v>20</v>
      </c>
      <c r="C14" s="97"/>
      <c r="D14" s="97">
        <v>15</v>
      </c>
      <c r="E14" s="97"/>
      <c r="F14" s="97">
        <v>24</v>
      </c>
      <c r="G14" s="97"/>
      <c r="H14" s="97">
        <v>37</v>
      </c>
      <c r="I14" s="97"/>
      <c r="J14" s="97">
        <v>39</v>
      </c>
      <c r="K14" s="97"/>
      <c r="L14" s="97">
        <v>53</v>
      </c>
      <c r="M14" s="109"/>
      <c r="N14" s="77">
        <v>46</v>
      </c>
      <c r="O14" s="109"/>
      <c r="P14" s="77">
        <v>47</v>
      </c>
      <c r="Q14" s="249"/>
      <c r="R14" s="249"/>
      <c r="S14" s="104"/>
    </row>
    <row r="15" spans="1:19" x14ac:dyDescent="0.3">
      <c r="A15" s="242" t="s">
        <v>103</v>
      </c>
      <c r="B15" s="97"/>
      <c r="C15" s="97"/>
      <c r="D15" s="97"/>
      <c r="E15" s="97"/>
      <c r="F15" s="97"/>
      <c r="G15" s="97"/>
      <c r="H15" s="97"/>
      <c r="I15" s="97"/>
      <c r="J15" s="97"/>
      <c r="K15" s="97"/>
      <c r="L15" s="97"/>
      <c r="M15" s="109"/>
      <c r="N15" s="77"/>
      <c r="O15" s="109"/>
      <c r="P15" s="77"/>
      <c r="Q15" s="249"/>
      <c r="R15" s="249"/>
      <c r="S15" s="104"/>
    </row>
    <row r="16" spans="1:19" x14ac:dyDescent="0.3">
      <c r="A16" s="80" t="s">
        <v>108</v>
      </c>
      <c r="B16" s="97" t="s">
        <v>78</v>
      </c>
      <c r="C16" s="97"/>
      <c r="D16" s="97" t="s">
        <v>78</v>
      </c>
      <c r="E16" s="97"/>
      <c r="F16" s="97" t="s">
        <v>78</v>
      </c>
      <c r="G16" s="97"/>
      <c r="H16" s="97" t="s">
        <v>78</v>
      </c>
      <c r="I16" s="97"/>
      <c r="J16" s="97" t="s">
        <v>78</v>
      </c>
      <c r="K16" s="97"/>
      <c r="L16" s="97" t="s">
        <v>78</v>
      </c>
      <c r="M16" s="97"/>
      <c r="N16" s="77">
        <v>36</v>
      </c>
      <c r="O16" s="109"/>
      <c r="P16" s="77">
        <v>900</v>
      </c>
      <c r="Q16" s="249"/>
      <c r="R16" s="249"/>
      <c r="S16" s="104"/>
    </row>
    <row r="17" spans="1:19" x14ac:dyDescent="0.3">
      <c r="A17" s="80" t="s">
        <v>111</v>
      </c>
      <c r="B17" s="97" t="s">
        <v>78</v>
      </c>
      <c r="C17" s="97"/>
      <c r="D17" s="97" t="s">
        <v>78</v>
      </c>
      <c r="E17" s="97"/>
      <c r="F17" s="97" t="s">
        <v>78</v>
      </c>
      <c r="G17" s="97"/>
      <c r="H17" s="97" t="s">
        <v>78</v>
      </c>
      <c r="I17" s="97"/>
      <c r="J17" s="97" t="s">
        <v>78</v>
      </c>
      <c r="K17" s="97"/>
      <c r="L17" s="97" t="s">
        <v>78</v>
      </c>
      <c r="M17" s="97"/>
      <c r="N17" s="77">
        <v>3</v>
      </c>
      <c r="O17" s="109"/>
      <c r="P17" s="77">
        <v>40</v>
      </c>
      <c r="Q17" s="249"/>
      <c r="R17" s="249"/>
      <c r="S17" s="104"/>
    </row>
    <row r="18" spans="1:19" ht="14.5" thickBot="1" x14ac:dyDescent="0.35">
      <c r="A18" s="110"/>
      <c r="B18" s="111"/>
      <c r="C18" s="111"/>
      <c r="D18" s="111"/>
      <c r="E18" s="111"/>
      <c r="F18" s="111"/>
      <c r="G18" s="111"/>
      <c r="H18" s="111"/>
      <c r="I18" s="111"/>
      <c r="J18" s="111"/>
      <c r="K18" s="111"/>
      <c r="L18" s="111"/>
      <c r="M18" s="112"/>
      <c r="N18" s="112"/>
      <c r="O18" s="112"/>
      <c r="P18" s="113"/>
      <c r="Q18" s="105"/>
      <c r="R18" s="105"/>
      <c r="S18" s="105"/>
    </row>
    <row r="19" spans="1:19" x14ac:dyDescent="0.3">
      <c r="A19" s="80" t="s">
        <v>105</v>
      </c>
      <c r="B19" s="97"/>
      <c r="C19" s="97"/>
      <c r="D19" s="97"/>
      <c r="E19" s="97"/>
      <c r="F19" s="97"/>
      <c r="G19" s="97"/>
      <c r="H19" s="97"/>
      <c r="I19" s="97"/>
      <c r="J19" s="114"/>
      <c r="K19" s="114"/>
      <c r="L19" s="114"/>
      <c r="M19" s="103"/>
      <c r="N19" s="103"/>
      <c r="O19" s="103"/>
      <c r="P19" s="105"/>
      <c r="Q19" s="105"/>
      <c r="R19" s="105"/>
      <c r="S19" s="105"/>
    </row>
    <row r="20" spans="1:19" x14ac:dyDescent="0.3">
      <c r="A20" s="80"/>
      <c r="B20" s="97"/>
      <c r="C20" s="97"/>
      <c r="D20" s="97"/>
      <c r="E20" s="97"/>
      <c r="F20" s="97"/>
      <c r="G20" s="97"/>
      <c r="H20" s="97"/>
      <c r="I20" s="97"/>
      <c r="J20" s="114"/>
      <c r="K20" s="114"/>
      <c r="M20" s="103"/>
      <c r="N20" s="103"/>
      <c r="O20" s="103"/>
      <c r="P20" s="105"/>
      <c r="Q20" s="105"/>
      <c r="R20" s="105"/>
      <c r="S20" s="105"/>
    </row>
    <row r="21" spans="1:19" s="3" customFormat="1" ht="27.75" customHeight="1" x14ac:dyDescent="0.3">
      <c r="A21" s="319" t="s">
        <v>24</v>
      </c>
      <c r="B21" s="319"/>
      <c r="C21" s="319"/>
      <c r="D21" s="319"/>
      <c r="E21" s="319"/>
      <c r="F21" s="319"/>
      <c r="G21" s="319"/>
      <c r="H21" s="319"/>
      <c r="I21" s="319"/>
      <c r="J21" s="319"/>
      <c r="K21" s="319"/>
      <c r="L21" s="319"/>
      <c r="M21" s="319"/>
      <c r="N21" s="319"/>
      <c r="O21" s="319"/>
      <c r="P21" s="319"/>
      <c r="Q21" s="51"/>
    </row>
    <row r="22" spans="1:19" ht="15" customHeight="1" x14ac:dyDescent="0.3">
      <c r="A22" s="319" t="s">
        <v>106</v>
      </c>
      <c r="B22" s="319"/>
      <c r="C22" s="319"/>
      <c r="D22" s="319"/>
      <c r="E22" s="319"/>
      <c r="F22" s="319"/>
      <c r="G22" s="319"/>
      <c r="H22" s="319"/>
      <c r="I22" s="319"/>
      <c r="J22" s="319"/>
      <c r="K22" s="319"/>
      <c r="L22" s="319"/>
      <c r="M22" s="319"/>
      <c r="N22" s="319"/>
      <c r="O22" s="319"/>
      <c r="P22" s="319"/>
      <c r="Q22" s="83"/>
      <c r="R22" s="115"/>
      <c r="S22" s="115"/>
    </row>
    <row r="23" spans="1:19" ht="28.5" customHeight="1" x14ac:dyDescent="0.3">
      <c r="A23" s="319" t="s">
        <v>53</v>
      </c>
      <c r="B23" s="319"/>
      <c r="C23" s="319"/>
      <c r="D23" s="319"/>
      <c r="E23" s="319"/>
      <c r="F23" s="319"/>
      <c r="G23" s="319"/>
      <c r="H23" s="319"/>
      <c r="I23" s="319"/>
      <c r="J23" s="319"/>
      <c r="K23" s="319"/>
      <c r="L23" s="319"/>
      <c r="M23" s="319"/>
      <c r="N23" s="319"/>
      <c r="O23" s="319"/>
      <c r="P23" s="319"/>
    </row>
    <row r="24" spans="1:19" x14ac:dyDescent="0.3">
      <c r="A24" s="319" t="s">
        <v>124</v>
      </c>
      <c r="B24" s="319"/>
      <c r="C24" s="319"/>
      <c r="D24" s="319"/>
      <c r="E24" s="319"/>
      <c r="F24" s="319"/>
      <c r="G24" s="319"/>
      <c r="H24" s="319"/>
      <c r="I24" s="319"/>
      <c r="J24" s="319"/>
      <c r="K24" s="319"/>
      <c r="L24" s="319"/>
      <c r="M24" s="319"/>
      <c r="N24" s="319"/>
      <c r="O24" s="319"/>
      <c r="P24" s="319"/>
    </row>
    <row r="25" spans="1:19" ht="32.25" customHeight="1" x14ac:dyDescent="0.3">
      <c r="A25" s="319" t="s">
        <v>127</v>
      </c>
      <c r="B25" s="319"/>
      <c r="C25" s="319"/>
      <c r="D25" s="319"/>
      <c r="E25" s="319"/>
      <c r="F25" s="319"/>
      <c r="G25" s="319"/>
      <c r="H25" s="319"/>
      <c r="I25" s="319"/>
      <c r="J25" s="319"/>
      <c r="K25" s="319"/>
      <c r="L25" s="319"/>
      <c r="M25" s="319"/>
      <c r="N25" s="319"/>
      <c r="O25" s="319"/>
      <c r="P25" s="319"/>
    </row>
    <row r="26" spans="1:19" s="119" customFormat="1" ht="15.65" customHeight="1" x14ac:dyDescent="0.3">
      <c r="A26" s="319" t="s">
        <v>56</v>
      </c>
      <c r="B26" s="319"/>
      <c r="C26" s="319"/>
      <c r="D26" s="319"/>
      <c r="E26" s="319"/>
      <c r="F26" s="319"/>
      <c r="G26" s="319"/>
      <c r="H26" s="319"/>
      <c r="I26" s="319"/>
      <c r="J26" s="319"/>
      <c r="K26" s="319"/>
      <c r="L26" s="319"/>
      <c r="M26" s="319"/>
      <c r="N26" s="319"/>
      <c r="O26" s="319"/>
      <c r="P26" s="319"/>
    </row>
  </sheetData>
  <mergeCells count="7">
    <mergeCell ref="A26:P26"/>
    <mergeCell ref="A21:P21"/>
    <mergeCell ref="B4:P4"/>
    <mergeCell ref="A22:P22"/>
    <mergeCell ref="A23:P23"/>
    <mergeCell ref="A25:P25"/>
    <mergeCell ref="A24:P24"/>
  </mergeCells>
  <pageMargins left="0.70000000000000007" right="0.70000000000000007" top="0.75" bottom="0.75" header="0.30000000000000004" footer="0.30000000000000004"/>
  <pageSetup paperSize="9" scale="50"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DB92-4946-49F2-980B-DF004AC1C5E5}">
  <dimension ref="A1:G86"/>
  <sheetViews>
    <sheetView zoomScaleNormal="100" workbookViewId="0">
      <selection activeCell="D23" sqref="D23"/>
    </sheetView>
  </sheetViews>
  <sheetFormatPr defaultColWidth="9.1796875" defaultRowHeight="14" x14ac:dyDescent="0.3"/>
  <cols>
    <col min="1" max="1" width="17.453125" style="15" customWidth="1"/>
    <col min="2" max="4" width="16.1796875" style="15" customWidth="1"/>
    <col min="5" max="5" width="9.1796875" style="15" customWidth="1"/>
    <col min="6" max="16384" width="9.1796875" style="15"/>
  </cols>
  <sheetData>
    <row r="1" spans="1:7" s="3" customFormat="1" ht="16" x14ac:dyDescent="0.3">
      <c r="A1" s="236" t="s">
        <v>132</v>
      </c>
      <c r="B1" s="2"/>
      <c r="C1" s="2"/>
      <c r="D1" s="2"/>
    </row>
    <row r="2" spans="1:7" s="3" customFormat="1" ht="15.5" x14ac:dyDescent="0.35">
      <c r="A2" s="254" t="s">
        <v>116</v>
      </c>
      <c r="B2" s="4"/>
      <c r="C2" s="4"/>
      <c r="D2" s="4"/>
    </row>
    <row r="3" spans="1:7" s="3" customFormat="1" ht="14.5" thickBot="1" x14ac:dyDescent="0.35">
      <c r="A3" s="5"/>
      <c r="B3" s="5"/>
      <c r="C3" s="5"/>
      <c r="D3" s="6" t="s">
        <v>0</v>
      </c>
    </row>
    <row r="4" spans="1:7" s="3" customFormat="1" ht="26" x14ac:dyDescent="0.3">
      <c r="A4" s="7" t="s">
        <v>1</v>
      </c>
      <c r="B4" s="7" t="s">
        <v>2</v>
      </c>
      <c r="C4" s="7" t="s">
        <v>3</v>
      </c>
      <c r="D4" s="7" t="s">
        <v>5</v>
      </c>
    </row>
    <row r="5" spans="1:7" s="3" customFormat="1" x14ac:dyDescent="0.3">
      <c r="A5" s="8"/>
      <c r="B5" s="8"/>
      <c r="C5" s="8"/>
      <c r="D5" s="8"/>
    </row>
    <row r="6" spans="1:7" s="3" customFormat="1" x14ac:dyDescent="0.3">
      <c r="A6" s="234" t="s">
        <v>6</v>
      </c>
      <c r="B6" s="235">
        <v>10</v>
      </c>
      <c r="C6" s="235">
        <v>0</v>
      </c>
      <c r="D6" s="235">
        <f>SUM(B6:C6)</f>
        <v>10</v>
      </c>
      <c r="E6" s="132"/>
      <c r="F6" s="132"/>
      <c r="G6" s="132"/>
    </row>
    <row r="7" spans="1:7" s="3" customFormat="1" x14ac:dyDescent="0.3">
      <c r="A7" s="234" t="s">
        <v>7</v>
      </c>
      <c r="B7" s="235">
        <v>22</v>
      </c>
      <c r="C7" s="235">
        <v>0</v>
      </c>
      <c r="D7" s="235">
        <f>SUM(B7:C7)</f>
        <v>22</v>
      </c>
      <c r="E7" s="132"/>
      <c r="F7" s="132"/>
      <c r="G7" s="132"/>
    </row>
    <row r="8" spans="1:7" s="3" customFormat="1" x14ac:dyDescent="0.3">
      <c r="A8" s="234" t="s">
        <v>8</v>
      </c>
      <c r="B8" s="235">
        <v>24</v>
      </c>
      <c r="C8" s="235">
        <v>0</v>
      </c>
      <c r="D8" s="235">
        <f>SUM(B8:C8)</f>
        <v>24</v>
      </c>
      <c r="E8" s="132"/>
      <c r="F8" s="132"/>
      <c r="G8" s="132"/>
    </row>
    <row r="9" spans="1:7" s="3" customFormat="1" x14ac:dyDescent="0.3">
      <c r="A9" s="234" t="s">
        <v>9</v>
      </c>
      <c r="B9" s="235">
        <v>19</v>
      </c>
      <c r="C9" s="235">
        <v>0</v>
      </c>
      <c r="D9" s="235">
        <f>SUM(B9:C9)</f>
        <v>19</v>
      </c>
      <c r="E9" s="132"/>
      <c r="F9" s="132"/>
      <c r="G9" s="132"/>
    </row>
    <row r="10" spans="1:7" s="3" customFormat="1" x14ac:dyDescent="0.3">
      <c r="A10" s="234" t="s">
        <v>10</v>
      </c>
      <c r="B10" s="235">
        <v>29</v>
      </c>
      <c r="C10" s="235">
        <v>0</v>
      </c>
      <c r="D10" s="235">
        <f>SUM(B10:C10)</f>
        <v>29</v>
      </c>
      <c r="E10" s="132"/>
      <c r="F10" s="132"/>
      <c r="G10" s="132"/>
    </row>
    <row r="11" spans="1:7" s="3" customFormat="1" ht="12" customHeight="1" x14ac:dyDescent="0.3">
      <c r="A11" s="234" t="s">
        <v>11</v>
      </c>
      <c r="B11" s="235">
        <v>19</v>
      </c>
      <c r="C11" s="235">
        <v>0</v>
      </c>
      <c r="D11" s="235">
        <f>SUM(B11:C11)</f>
        <v>19</v>
      </c>
      <c r="E11" s="132"/>
      <c r="F11" s="132"/>
      <c r="G11" s="132"/>
    </row>
    <row r="12" spans="1:7" s="3" customFormat="1" ht="12" customHeight="1" x14ac:dyDescent="0.3">
      <c r="A12" s="234" t="s">
        <v>12</v>
      </c>
      <c r="B12" s="235">
        <v>204</v>
      </c>
      <c r="C12" s="235">
        <v>0</v>
      </c>
      <c r="D12" s="235">
        <f>SUM(B12:C12)</f>
        <v>204</v>
      </c>
      <c r="E12" s="132"/>
      <c r="F12" s="132"/>
      <c r="G12" s="132"/>
    </row>
    <row r="13" spans="1:7" s="3" customFormat="1" ht="12" customHeight="1" x14ac:dyDescent="0.3">
      <c r="A13" s="234" t="s">
        <v>13</v>
      </c>
      <c r="B13" s="235">
        <v>243</v>
      </c>
      <c r="C13" s="235">
        <v>0</v>
      </c>
      <c r="D13" s="235">
        <f>SUM(B13:C13)</f>
        <v>243</v>
      </c>
      <c r="E13" s="132"/>
      <c r="F13" s="132"/>
      <c r="G13" s="132"/>
    </row>
    <row r="14" spans="1:7" s="3" customFormat="1" ht="12" customHeight="1" x14ac:dyDescent="0.3">
      <c r="A14" s="234" t="s">
        <v>14</v>
      </c>
      <c r="B14" s="235">
        <v>280</v>
      </c>
      <c r="C14" s="235">
        <v>0</v>
      </c>
      <c r="D14" s="235">
        <f>SUM(B14:C14)</f>
        <v>280</v>
      </c>
      <c r="E14" s="132"/>
      <c r="F14" s="132"/>
      <c r="G14" s="132"/>
    </row>
    <row r="15" spans="1:7" s="3" customFormat="1" ht="12" customHeight="1" x14ac:dyDescent="0.3">
      <c r="A15" s="234" t="s">
        <v>15</v>
      </c>
      <c r="B15" s="235">
        <v>254</v>
      </c>
      <c r="C15" s="235">
        <v>0</v>
      </c>
      <c r="D15" s="235">
        <f>SUM(B15:C15)</f>
        <v>254</v>
      </c>
      <c r="E15" s="132"/>
      <c r="F15" s="132"/>
      <c r="G15" s="132"/>
    </row>
    <row r="16" spans="1:7" s="3" customFormat="1" ht="12" customHeight="1" x14ac:dyDescent="0.3">
      <c r="A16" s="234" t="s">
        <v>16</v>
      </c>
      <c r="B16" s="235">
        <v>241</v>
      </c>
      <c r="C16" s="235">
        <v>0</v>
      </c>
      <c r="D16" s="235">
        <f>SUM(B16:C16)</f>
        <v>241</v>
      </c>
      <c r="E16" s="132"/>
      <c r="F16" s="132"/>
      <c r="G16" s="132"/>
    </row>
    <row r="17" spans="1:7" s="3" customFormat="1" ht="12" customHeight="1" x14ac:dyDescent="0.3">
      <c r="A17" s="234" t="s">
        <v>17</v>
      </c>
      <c r="B17" s="235">
        <v>310</v>
      </c>
      <c r="C17" s="235">
        <v>0</v>
      </c>
      <c r="D17" s="235">
        <f>SUM(B17:C17)</f>
        <v>310</v>
      </c>
      <c r="E17" s="132"/>
      <c r="F17" s="132"/>
      <c r="G17" s="132"/>
    </row>
    <row r="18" spans="1:7" s="3" customFormat="1" ht="12" customHeight="1" x14ac:dyDescent="0.3">
      <c r="A18" s="234" t="s">
        <v>18</v>
      </c>
      <c r="B18" s="235">
        <v>292</v>
      </c>
      <c r="C18" s="235">
        <v>0</v>
      </c>
      <c r="D18" s="235">
        <f>SUM(B18:C18)</f>
        <v>292</v>
      </c>
      <c r="E18" s="132"/>
      <c r="F18" s="132"/>
      <c r="G18" s="132"/>
    </row>
    <row r="19" spans="1:7" s="3" customFormat="1" ht="12" customHeight="1" x14ac:dyDescent="0.3">
      <c r="A19" s="234" t="s">
        <v>19</v>
      </c>
      <c r="B19" s="235">
        <v>351</v>
      </c>
      <c r="C19" s="235">
        <v>6</v>
      </c>
      <c r="D19" s="235">
        <f>SUM(B19:C19)</f>
        <v>357</v>
      </c>
      <c r="E19" s="132"/>
      <c r="F19" s="132"/>
      <c r="G19" s="132"/>
    </row>
    <row r="20" spans="1:7" s="3" customFormat="1" ht="12" customHeight="1" x14ac:dyDescent="0.3">
      <c r="A20" s="234" t="s">
        <v>20</v>
      </c>
      <c r="B20" s="235">
        <v>298</v>
      </c>
      <c r="C20" s="235">
        <v>21</v>
      </c>
      <c r="D20" s="235">
        <f>SUM(B20:C20)</f>
        <v>319</v>
      </c>
      <c r="E20" s="132"/>
      <c r="F20" s="132"/>
      <c r="G20" s="132"/>
    </row>
    <row r="21" spans="1:7" s="3" customFormat="1" ht="12" customHeight="1" x14ac:dyDescent="0.3">
      <c r="A21" s="234" t="s">
        <v>21</v>
      </c>
      <c r="B21" s="235">
        <v>338</v>
      </c>
      <c r="C21" s="235">
        <v>10</v>
      </c>
      <c r="D21" s="235">
        <f>SUM(B21:C21)</f>
        <v>348</v>
      </c>
      <c r="E21" s="132"/>
      <c r="F21" s="132"/>
      <c r="G21" s="132"/>
    </row>
    <row r="22" spans="1:7" s="3" customFormat="1" ht="12" customHeight="1" x14ac:dyDescent="0.3">
      <c r="A22" s="234" t="s">
        <v>22</v>
      </c>
      <c r="B22" s="235">
        <v>322</v>
      </c>
      <c r="C22" s="235">
        <v>14</v>
      </c>
      <c r="D22" s="235">
        <f>SUM(B22:C22)</f>
        <v>336</v>
      </c>
      <c r="E22" s="132"/>
      <c r="F22" s="132"/>
      <c r="G22" s="132"/>
    </row>
    <row r="23" spans="1:7" s="3" customFormat="1" ht="12" customHeight="1" x14ac:dyDescent="0.3">
      <c r="A23" s="234" t="s">
        <v>23</v>
      </c>
      <c r="B23" s="235">
        <v>423</v>
      </c>
      <c r="C23" s="235">
        <v>14</v>
      </c>
      <c r="D23" s="235">
        <f>SUM(B23:C23)</f>
        <v>437</v>
      </c>
      <c r="E23" s="132"/>
      <c r="F23" s="132"/>
      <c r="G23" s="132"/>
    </row>
    <row r="24" spans="1:7" s="3" customFormat="1" ht="12" customHeight="1" thickBot="1" x14ac:dyDescent="0.35">
      <c r="A24" s="5"/>
      <c r="B24" s="5"/>
      <c r="C24" s="5"/>
      <c r="D24" s="5"/>
    </row>
    <row r="25" spans="1:7" s="3" customFormat="1" ht="12" customHeight="1" x14ac:dyDescent="0.3">
      <c r="A25" s="12" t="s">
        <v>31</v>
      </c>
      <c r="B25" s="11"/>
      <c r="C25" s="11"/>
      <c r="D25" s="11"/>
    </row>
    <row r="26" spans="1:7" s="3" customFormat="1" ht="12" customHeight="1" x14ac:dyDescent="0.3">
      <c r="A26" s="12"/>
      <c r="B26" s="11"/>
      <c r="C26" s="11"/>
      <c r="D26" s="11"/>
    </row>
    <row r="27" spans="1:7" s="3" customFormat="1" ht="25.5" customHeight="1" x14ac:dyDescent="0.3">
      <c r="A27" s="327" t="s">
        <v>24</v>
      </c>
      <c r="B27" s="327"/>
      <c r="C27" s="327"/>
      <c r="D27" s="327"/>
      <c r="E27" s="13"/>
    </row>
    <row r="28" spans="1:7" s="3" customFormat="1" ht="13.9" customHeight="1" x14ac:dyDescent="0.3">
      <c r="A28" s="327" t="s">
        <v>25</v>
      </c>
      <c r="B28" s="327"/>
      <c r="C28" s="327"/>
      <c r="D28" s="327"/>
    </row>
    <row r="29" spans="1:7" s="3" customFormat="1" ht="13.9" customHeight="1" x14ac:dyDescent="0.3">
      <c r="A29" s="327" t="s">
        <v>26</v>
      </c>
      <c r="B29" s="327"/>
      <c r="C29" s="327"/>
      <c r="D29" s="327"/>
    </row>
    <row r="30" spans="1:7" s="3" customFormat="1" ht="27.75" customHeight="1" x14ac:dyDescent="0.3">
      <c r="A30" s="335" t="s">
        <v>27</v>
      </c>
      <c r="B30" s="335"/>
      <c r="C30" s="335"/>
      <c r="D30" s="335"/>
    </row>
    <row r="31" spans="1:7" s="3" customFormat="1" ht="26.25" customHeight="1" x14ac:dyDescent="0.3">
      <c r="A31" s="335" t="s">
        <v>30</v>
      </c>
      <c r="B31" s="335"/>
      <c r="C31" s="335"/>
      <c r="D31" s="335"/>
    </row>
    <row r="32" spans="1:7" s="3" customFormat="1" ht="12" customHeight="1" x14ac:dyDescent="0.3">
      <c r="A32" s="335" t="s">
        <v>29</v>
      </c>
      <c r="B32" s="325"/>
      <c r="C32" s="325"/>
      <c r="D32" s="325"/>
    </row>
    <row r="33" spans="1:4" s="3" customFormat="1" ht="27" customHeight="1" x14ac:dyDescent="0.3">
      <c r="A33" s="326" t="s">
        <v>98</v>
      </c>
      <c r="B33" s="326"/>
      <c r="C33" s="326"/>
      <c r="D33" s="328"/>
    </row>
    <row r="34" spans="1:4" s="3" customFormat="1" ht="12" customHeight="1" x14ac:dyDescent="0.3">
      <c r="A34" s="9"/>
      <c r="B34" s="11"/>
      <c r="C34" s="11"/>
      <c r="D34" s="11"/>
    </row>
    <row r="35" spans="1:4" s="3" customFormat="1" ht="12" customHeight="1" x14ac:dyDescent="0.3">
      <c r="A35" s="15"/>
      <c r="B35" s="15"/>
      <c r="C35" s="15"/>
      <c r="D35" s="15"/>
    </row>
    <row r="36" spans="1:4" s="3" customFormat="1" ht="12" customHeight="1" x14ac:dyDescent="0.3">
      <c r="A36" s="16"/>
      <c r="B36" s="8"/>
      <c r="C36" s="8"/>
      <c r="D36" s="8"/>
    </row>
    <row r="37" spans="1:4" s="3" customFormat="1" ht="12" customHeight="1" x14ac:dyDescent="0.3">
      <c r="A37" s="15"/>
      <c r="B37" s="11"/>
      <c r="C37" s="11"/>
      <c r="D37" s="11"/>
    </row>
    <row r="38" spans="1:4" s="3" customFormat="1" ht="12" customHeight="1" x14ac:dyDescent="0.3">
      <c r="A38" s="9"/>
      <c r="B38" s="11"/>
      <c r="C38" s="11"/>
      <c r="D38" s="11"/>
    </row>
    <row r="39" spans="1:4" s="3" customFormat="1" ht="12" customHeight="1" x14ac:dyDescent="0.3">
      <c r="A39" s="15"/>
      <c r="B39" s="15"/>
      <c r="C39" s="15"/>
      <c r="D39" s="15"/>
    </row>
    <row r="40" spans="1:4" s="3" customFormat="1" ht="12" customHeight="1" x14ac:dyDescent="0.3">
      <c r="A40" s="15"/>
      <c r="B40" s="15"/>
      <c r="C40" s="15"/>
      <c r="D40" s="15"/>
    </row>
    <row r="41" spans="1:4" s="3" customFormat="1" ht="12" customHeight="1" x14ac:dyDescent="0.3">
      <c r="A41" s="15"/>
      <c r="B41" s="15"/>
      <c r="C41" s="15"/>
      <c r="D41" s="15"/>
    </row>
    <row r="42" spans="1:4" s="3" customFormat="1" ht="12" customHeight="1" x14ac:dyDescent="0.3">
      <c r="A42" s="15"/>
      <c r="B42" s="15"/>
      <c r="C42" s="15"/>
      <c r="D42" s="15"/>
    </row>
    <row r="43" spans="1:4" s="3" customFormat="1" ht="12" customHeight="1" x14ac:dyDescent="0.3">
      <c r="A43" s="15"/>
      <c r="B43" s="15"/>
      <c r="C43" s="15"/>
      <c r="D43" s="15"/>
    </row>
    <row r="44" spans="1:4" s="3" customFormat="1" ht="12" customHeight="1" x14ac:dyDescent="0.3">
      <c r="A44" s="15"/>
      <c r="B44" s="15"/>
      <c r="C44" s="15"/>
      <c r="D44" s="15"/>
    </row>
    <row r="45" spans="1:4" s="3" customFormat="1" ht="12" customHeight="1" x14ac:dyDescent="0.3">
      <c r="A45" s="15"/>
      <c r="B45" s="15"/>
      <c r="C45" s="15"/>
      <c r="D45" s="15"/>
    </row>
    <row r="46" spans="1:4" s="3" customFormat="1" ht="12" customHeight="1" x14ac:dyDescent="0.3">
      <c r="A46" s="15"/>
      <c r="B46" s="15"/>
      <c r="C46" s="15"/>
      <c r="D46" s="15"/>
    </row>
    <row r="47" spans="1:4" ht="12" customHeight="1" x14ac:dyDescent="0.3"/>
    <row r="48" spans="1:4"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6" ht="12" customHeight="1" x14ac:dyDescent="0.3"/>
    <row r="77" ht="12" customHeight="1" x14ac:dyDescent="0.3"/>
    <row r="78" ht="12" customHeight="1" x14ac:dyDescent="0.3"/>
    <row r="80" ht="14.25" customHeight="1" x14ac:dyDescent="0.3"/>
    <row r="81" ht="14.25" customHeight="1" x14ac:dyDescent="0.3"/>
    <row r="82" ht="27.75" customHeight="1" x14ac:dyDescent="0.3"/>
    <row r="83" ht="27.75" customHeight="1" x14ac:dyDescent="0.3"/>
    <row r="84" ht="38.25" customHeight="1" x14ac:dyDescent="0.3"/>
    <row r="85" ht="14.25" customHeight="1" x14ac:dyDescent="0.3"/>
    <row r="86" ht="14.25" customHeight="1" x14ac:dyDescent="0.3"/>
  </sheetData>
  <mergeCells count="7">
    <mergeCell ref="A33:D33"/>
    <mergeCell ref="A27:D27"/>
    <mergeCell ref="A28:D28"/>
    <mergeCell ref="A29:D29"/>
    <mergeCell ref="A30:D30"/>
    <mergeCell ref="A31:D31"/>
    <mergeCell ref="A32:D32"/>
  </mergeCells>
  <pageMargins left="0.70000000000000007" right="0.70000000000000007" top="0.75" bottom="0.75" header="0.30000000000000004" footer="0.30000000000000004"/>
  <pageSetup paperSize="9" scale="54"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E9CB-B5A7-4A13-A1F3-D62AAEC34B59}">
  <dimension ref="A1:H83"/>
  <sheetViews>
    <sheetView zoomScaleNormal="100" workbookViewId="0">
      <selection activeCell="D19" sqref="D19"/>
    </sheetView>
  </sheetViews>
  <sheetFormatPr defaultColWidth="9.1796875" defaultRowHeight="14" x14ac:dyDescent="0.3"/>
  <cols>
    <col min="1" max="1" width="17.453125" style="15" customWidth="1"/>
    <col min="2" max="4" width="16.1796875" style="15" customWidth="1"/>
    <col min="5" max="5" width="9.1796875" style="15" customWidth="1"/>
    <col min="6" max="16384" width="9.1796875" style="15"/>
  </cols>
  <sheetData>
    <row r="1" spans="1:8" s="3" customFormat="1" ht="16" x14ac:dyDescent="0.3">
      <c r="A1" s="236" t="s">
        <v>131</v>
      </c>
      <c r="B1" s="2"/>
      <c r="C1" s="2"/>
      <c r="D1" s="2"/>
    </row>
    <row r="2" spans="1:8" s="3" customFormat="1" ht="15.5" x14ac:dyDescent="0.35">
      <c r="A2" s="254" t="s">
        <v>116</v>
      </c>
      <c r="B2" s="4"/>
      <c r="C2" s="4"/>
      <c r="D2" s="4"/>
    </row>
    <row r="3" spans="1:8" s="3" customFormat="1" ht="14.5" thickBot="1" x14ac:dyDescent="0.35">
      <c r="A3" s="5"/>
      <c r="B3" s="5"/>
      <c r="C3" s="5"/>
      <c r="D3" s="6" t="s">
        <v>0</v>
      </c>
    </row>
    <row r="4" spans="1:8" s="3" customFormat="1" ht="26" x14ac:dyDescent="0.3">
      <c r="A4" s="7" t="s">
        <v>1</v>
      </c>
      <c r="B4" s="7" t="s">
        <v>2</v>
      </c>
      <c r="C4" s="7" t="s">
        <v>3</v>
      </c>
      <c r="D4" s="7" t="s">
        <v>5</v>
      </c>
    </row>
    <row r="5" spans="1:8" s="3" customFormat="1" x14ac:dyDescent="0.3">
      <c r="A5" s="8"/>
      <c r="B5" s="8"/>
      <c r="C5" s="8"/>
      <c r="D5" s="8"/>
    </row>
    <row r="6" spans="1:8" s="3" customFormat="1" x14ac:dyDescent="0.3">
      <c r="A6" s="234" t="s">
        <v>8</v>
      </c>
      <c r="B6" s="235" t="s">
        <v>142</v>
      </c>
      <c r="C6" s="235">
        <v>0</v>
      </c>
      <c r="D6" s="235">
        <f>SUM(B6:C6)</f>
        <v>0</v>
      </c>
      <c r="E6" s="132"/>
      <c r="F6" s="132"/>
      <c r="G6" s="132"/>
      <c r="H6" s="132"/>
    </row>
    <row r="7" spans="1:8" s="3" customFormat="1" x14ac:dyDescent="0.3">
      <c r="A7" s="234" t="s">
        <v>9</v>
      </c>
      <c r="B7" s="235">
        <v>16</v>
      </c>
      <c r="C7" s="235">
        <v>0</v>
      </c>
      <c r="D7" s="235">
        <f>SUM(B7:C7)</f>
        <v>16</v>
      </c>
      <c r="E7" s="132"/>
      <c r="F7" s="132"/>
      <c r="G7" s="132"/>
      <c r="H7" s="132"/>
    </row>
    <row r="8" spans="1:8" s="3" customFormat="1" x14ac:dyDescent="0.3">
      <c r="A8" s="234" t="s">
        <v>10</v>
      </c>
      <c r="B8" s="235">
        <v>19</v>
      </c>
      <c r="C8" s="235">
        <v>0</v>
      </c>
      <c r="D8" s="235">
        <f>SUM(B8:C8)</f>
        <v>19</v>
      </c>
      <c r="E8" s="132"/>
      <c r="F8" s="132"/>
      <c r="G8" s="132"/>
      <c r="H8" s="132"/>
    </row>
    <row r="9" spans="1:8" s="3" customFormat="1" ht="12" customHeight="1" x14ac:dyDescent="0.3">
      <c r="A9" s="234" t="s">
        <v>11</v>
      </c>
      <c r="B9" s="235">
        <v>21</v>
      </c>
      <c r="C9" s="235">
        <v>0</v>
      </c>
      <c r="D9" s="235">
        <f>SUM(B9:C9)</f>
        <v>21</v>
      </c>
      <c r="E9" s="132"/>
      <c r="F9" s="132"/>
      <c r="G9" s="132"/>
      <c r="H9" s="132"/>
    </row>
    <row r="10" spans="1:8" s="3" customFormat="1" ht="12" customHeight="1" x14ac:dyDescent="0.3">
      <c r="A10" s="234" t="s">
        <v>12</v>
      </c>
      <c r="B10" s="235">
        <v>24</v>
      </c>
      <c r="C10" s="235">
        <v>0</v>
      </c>
      <c r="D10" s="235">
        <f>SUM(B10:C10)</f>
        <v>24</v>
      </c>
      <c r="E10" s="132"/>
      <c r="F10" s="132"/>
      <c r="G10" s="132"/>
      <c r="H10" s="132"/>
    </row>
    <row r="11" spans="1:8" s="3" customFormat="1" ht="12" customHeight="1" x14ac:dyDescent="0.3">
      <c r="A11" s="9" t="s">
        <v>13</v>
      </c>
      <c r="B11" s="235">
        <v>57</v>
      </c>
      <c r="C11" s="235">
        <v>0</v>
      </c>
      <c r="D11" s="235">
        <f>SUM(B11:C11)</f>
        <v>57</v>
      </c>
      <c r="E11" s="132"/>
      <c r="F11" s="132"/>
      <c r="G11" s="132"/>
      <c r="H11" s="132"/>
    </row>
    <row r="12" spans="1:8" s="3" customFormat="1" ht="12" customHeight="1" x14ac:dyDescent="0.3">
      <c r="A12" s="9" t="s">
        <v>14</v>
      </c>
      <c r="B12" s="235">
        <v>100</v>
      </c>
      <c r="C12" s="235">
        <v>0</v>
      </c>
      <c r="D12" s="235">
        <f>SUM(B12:C12)</f>
        <v>100</v>
      </c>
      <c r="E12" s="132"/>
      <c r="F12" s="132"/>
      <c r="G12" s="132"/>
      <c r="H12" s="132"/>
    </row>
    <row r="13" spans="1:8" s="3" customFormat="1" ht="12" customHeight="1" x14ac:dyDescent="0.3">
      <c r="A13" s="9" t="s">
        <v>15</v>
      </c>
      <c r="B13" s="235">
        <v>164</v>
      </c>
      <c r="C13" s="235">
        <v>0</v>
      </c>
      <c r="D13" s="235">
        <f>SUM(B13:C13)</f>
        <v>164</v>
      </c>
      <c r="E13" s="132"/>
      <c r="F13" s="132"/>
      <c r="G13" s="132"/>
      <c r="H13" s="132"/>
    </row>
    <row r="14" spans="1:8" s="3" customFormat="1" ht="12" customHeight="1" x14ac:dyDescent="0.3">
      <c r="A14" s="9" t="s">
        <v>16</v>
      </c>
      <c r="B14" s="235">
        <v>239</v>
      </c>
      <c r="C14" s="235">
        <v>0</v>
      </c>
      <c r="D14" s="235">
        <f>SUM(B14:C14)</f>
        <v>239</v>
      </c>
      <c r="E14" s="132"/>
      <c r="F14" s="132"/>
      <c r="G14" s="132"/>
      <c r="H14" s="132"/>
    </row>
    <row r="15" spans="1:8" s="3" customFormat="1" ht="12" customHeight="1" x14ac:dyDescent="0.3">
      <c r="A15" s="9" t="s">
        <v>17</v>
      </c>
      <c r="B15" s="235">
        <v>257</v>
      </c>
      <c r="C15" s="235">
        <v>0</v>
      </c>
      <c r="D15" s="235">
        <f>SUM(B15:C15)</f>
        <v>257</v>
      </c>
      <c r="E15" s="132"/>
      <c r="F15" s="132"/>
      <c r="G15" s="132"/>
      <c r="H15" s="132"/>
    </row>
    <row r="16" spans="1:8" s="3" customFormat="1" ht="12" customHeight="1" x14ac:dyDescent="0.3">
      <c r="A16" s="9" t="s">
        <v>18</v>
      </c>
      <c r="B16" s="235">
        <v>249</v>
      </c>
      <c r="C16" s="235">
        <v>0</v>
      </c>
      <c r="D16" s="235">
        <f>SUM(B16:C16)</f>
        <v>249</v>
      </c>
      <c r="E16" s="132"/>
      <c r="F16" s="132"/>
      <c r="G16" s="132"/>
      <c r="H16" s="132"/>
    </row>
    <row r="17" spans="1:8" s="3" customFormat="1" ht="12" customHeight="1" x14ac:dyDescent="0.3">
      <c r="A17" s="9" t="s">
        <v>19</v>
      </c>
      <c r="B17" s="235">
        <v>242</v>
      </c>
      <c r="C17" s="235">
        <v>0</v>
      </c>
      <c r="D17" s="235">
        <f>SUM(B17:C17)</f>
        <v>242</v>
      </c>
      <c r="E17" s="132"/>
      <c r="F17" s="132"/>
      <c r="G17" s="132"/>
      <c r="H17" s="132"/>
    </row>
    <row r="18" spans="1:8" s="3" customFormat="1" ht="12" customHeight="1" x14ac:dyDescent="0.3">
      <c r="A18" s="9" t="s">
        <v>20</v>
      </c>
      <c r="B18" s="235">
        <v>303</v>
      </c>
      <c r="C18" s="235">
        <v>4</v>
      </c>
      <c r="D18" s="235">
        <f>SUM(B18:C18)</f>
        <v>307</v>
      </c>
      <c r="E18" s="132"/>
      <c r="F18" s="132"/>
      <c r="G18" s="132"/>
      <c r="H18" s="132"/>
    </row>
    <row r="19" spans="1:8" s="3" customFormat="1" ht="12" customHeight="1" x14ac:dyDescent="0.3">
      <c r="A19" s="9" t="s">
        <v>21</v>
      </c>
      <c r="B19" s="235">
        <v>355</v>
      </c>
      <c r="C19" s="235">
        <v>9</v>
      </c>
      <c r="D19" s="235">
        <f>SUM(B19:C19)</f>
        <v>364</v>
      </c>
      <c r="E19" s="132"/>
      <c r="F19" s="132"/>
      <c r="G19" s="132"/>
      <c r="H19" s="132"/>
    </row>
    <row r="20" spans="1:8" s="3" customFormat="1" ht="12" customHeight="1" x14ac:dyDescent="0.3">
      <c r="A20" s="9" t="s">
        <v>22</v>
      </c>
      <c r="B20" s="235">
        <v>284</v>
      </c>
      <c r="C20" s="235">
        <v>11</v>
      </c>
      <c r="D20" s="235">
        <f>SUM(B20:C20)</f>
        <v>295</v>
      </c>
      <c r="E20" s="132"/>
      <c r="F20" s="132"/>
      <c r="G20" s="132"/>
      <c r="H20" s="132"/>
    </row>
    <row r="21" spans="1:8" s="3" customFormat="1" ht="12" customHeight="1" x14ac:dyDescent="0.3">
      <c r="A21" s="9" t="s">
        <v>23</v>
      </c>
      <c r="B21" s="235">
        <v>333</v>
      </c>
      <c r="C21" s="235">
        <v>9</v>
      </c>
      <c r="D21" s="235">
        <f>SUM(B21:C21)</f>
        <v>342</v>
      </c>
      <c r="E21" s="132"/>
      <c r="F21" s="132"/>
      <c r="G21" s="132"/>
      <c r="H21" s="132"/>
    </row>
    <row r="22" spans="1:8" s="3" customFormat="1" ht="12" customHeight="1" thickBot="1" x14ac:dyDescent="0.35">
      <c r="A22" s="5"/>
      <c r="B22" s="238"/>
      <c r="C22" s="238"/>
      <c r="D22" s="238"/>
      <c r="E22" s="132"/>
      <c r="F22" s="132"/>
      <c r="G22" s="132"/>
      <c r="H22" s="132"/>
    </row>
    <row r="23" spans="1:8" s="3" customFormat="1" ht="12" customHeight="1" x14ac:dyDescent="0.3">
      <c r="A23" s="12" t="s">
        <v>31</v>
      </c>
      <c r="B23" s="11"/>
      <c r="C23" s="11"/>
      <c r="D23" s="11"/>
    </row>
    <row r="24" spans="1:8" s="3" customFormat="1" ht="12" customHeight="1" x14ac:dyDescent="0.3">
      <c r="A24" s="12"/>
      <c r="B24" s="11"/>
      <c r="C24" s="11"/>
      <c r="D24" s="11"/>
    </row>
    <row r="25" spans="1:8" s="3" customFormat="1" ht="25.5" customHeight="1" x14ac:dyDescent="0.3">
      <c r="A25" s="327" t="s">
        <v>24</v>
      </c>
      <c r="B25" s="327"/>
      <c r="C25" s="327"/>
      <c r="D25" s="327"/>
      <c r="E25" s="13"/>
    </row>
    <row r="26" spans="1:8" s="3" customFormat="1" ht="13.9" customHeight="1" x14ac:dyDescent="0.3">
      <c r="A26" s="327" t="s">
        <v>25</v>
      </c>
      <c r="B26" s="327"/>
      <c r="C26" s="327"/>
      <c r="D26" s="327"/>
    </row>
    <row r="27" spans="1:8" s="3" customFormat="1" ht="28.5" customHeight="1" x14ac:dyDescent="0.3">
      <c r="A27" s="327" t="s">
        <v>32</v>
      </c>
      <c r="B27" s="327"/>
      <c r="C27" s="327"/>
      <c r="D27" s="327"/>
    </row>
    <row r="28" spans="1:8" s="3" customFormat="1" ht="30.75" customHeight="1" x14ac:dyDescent="0.3">
      <c r="A28" s="335" t="s">
        <v>27</v>
      </c>
      <c r="B28" s="335"/>
      <c r="C28" s="335"/>
      <c r="D28" s="335"/>
    </row>
    <row r="29" spans="1:8" s="3" customFormat="1" ht="25.5" customHeight="1" x14ac:dyDescent="0.3">
      <c r="A29" s="335" t="s">
        <v>30</v>
      </c>
      <c r="B29" s="335"/>
      <c r="C29" s="335"/>
      <c r="D29" s="335"/>
    </row>
    <row r="30" spans="1:8" s="3" customFormat="1" ht="12" customHeight="1" x14ac:dyDescent="0.3">
      <c r="A30" s="335" t="s">
        <v>29</v>
      </c>
      <c r="B30" s="325"/>
      <c r="C30" s="325"/>
      <c r="D30" s="325"/>
    </row>
    <row r="31" spans="1:8" s="3" customFormat="1" ht="29.25" customHeight="1" x14ac:dyDescent="0.3">
      <c r="A31" s="326" t="s">
        <v>98</v>
      </c>
      <c r="B31" s="326"/>
      <c r="C31" s="326"/>
      <c r="D31" s="328"/>
    </row>
    <row r="32" spans="1:8" s="3" customFormat="1" ht="12" customHeight="1" x14ac:dyDescent="0.3">
      <c r="A32" s="9"/>
      <c r="B32" s="11"/>
      <c r="C32" s="11"/>
      <c r="D32" s="11"/>
    </row>
    <row r="33" spans="1:4" s="3" customFormat="1" ht="12" customHeight="1" x14ac:dyDescent="0.3">
      <c r="A33" s="16"/>
      <c r="B33" s="8"/>
      <c r="C33" s="8"/>
      <c r="D33" s="8"/>
    </row>
    <row r="34" spans="1:4" s="3" customFormat="1" ht="12" customHeight="1" x14ac:dyDescent="0.3">
      <c r="A34" s="15"/>
      <c r="B34" s="11"/>
      <c r="C34" s="11"/>
      <c r="D34" s="11"/>
    </row>
    <row r="35" spans="1:4" s="3" customFormat="1" ht="12" customHeight="1" x14ac:dyDescent="0.3">
      <c r="A35" s="9"/>
      <c r="B35" s="11"/>
      <c r="C35" s="11"/>
      <c r="D35" s="11"/>
    </row>
    <row r="36" spans="1:4" s="3" customFormat="1" ht="12" customHeight="1" x14ac:dyDescent="0.3">
      <c r="A36" s="15"/>
      <c r="B36" s="15"/>
      <c r="C36" s="15"/>
      <c r="D36" s="15"/>
    </row>
    <row r="37" spans="1:4" s="3" customFormat="1" ht="12" customHeight="1" x14ac:dyDescent="0.3">
      <c r="A37" s="15"/>
      <c r="B37" s="15"/>
      <c r="C37" s="15"/>
      <c r="D37" s="15"/>
    </row>
    <row r="38" spans="1:4" s="3" customFormat="1" ht="12" customHeight="1" x14ac:dyDescent="0.3">
      <c r="A38" s="15"/>
      <c r="B38" s="15"/>
      <c r="C38" s="15"/>
      <c r="D38" s="15"/>
    </row>
    <row r="39" spans="1:4" s="3" customFormat="1" ht="12" customHeight="1" x14ac:dyDescent="0.3">
      <c r="A39" s="15"/>
      <c r="B39" s="15"/>
      <c r="C39" s="15"/>
      <c r="D39" s="15"/>
    </row>
    <row r="40" spans="1:4" s="3" customFormat="1" ht="12" customHeight="1" x14ac:dyDescent="0.3">
      <c r="A40" s="15"/>
      <c r="B40" s="15"/>
      <c r="C40" s="15"/>
      <c r="D40" s="15"/>
    </row>
    <row r="41" spans="1:4" s="3" customFormat="1" ht="12" customHeight="1" x14ac:dyDescent="0.3">
      <c r="A41" s="15"/>
      <c r="B41" s="15"/>
      <c r="C41" s="15"/>
      <c r="D41" s="15"/>
    </row>
    <row r="42" spans="1:4" s="3" customFormat="1" ht="12" customHeight="1" x14ac:dyDescent="0.3">
      <c r="A42" s="15"/>
      <c r="B42" s="15"/>
      <c r="C42" s="15"/>
      <c r="D42" s="15"/>
    </row>
    <row r="43" spans="1:4" s="3" customFormat="1" ht="12" customHeight="1" x14ac:dyDescent="0.3">
      <c r="A43" s="15"/>
      <c r="B43" s="15"/>
      <c r="C43" s="15"/>
      <c r="D43" s="15"/>
    </row>
    <row r="44" spans="1:4" ht="12" customHeight="1" x14ac:dyDescent="0.3"/>
    <row r="45" spans="1:4" ht="12" customHeight="1" x14ac:dyDescent="0.3"/>
    <row r="46" spans="1:4" ht="12" customHeight="1" x14ac:dyDescent="0.3"/>
    <row r="47" spans="1:4" ht="12" customHeight="1" x14ac:dyDescent="0.3"/>
    <row r="48" spans="1:4"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7" ht="14.25" customHeight="1" x14ac:dyDescent="0.3"/>
    <row r="78" ht="14.25" customHeight="1" x14ac:dyDescent="0.3"/>
    <row r="79" ht="27.75" customHeight="1" x14ac:dyDescent="0.3"/>
    <row r="80" ht="27.75" customHeight="1" x14ac:dyDescent="0.3"/>
    <row r="81" ht="38.25" customHeight="1" x14ac:dyDescent="0.3"/>
    <row r="82" ht="14.25" customHeight="1" x14ac:dyDescent="0.3"/>
    <row r="83" ht="14.25" customHeight="1" x14ac:dyDescent="0.3"/>
  </sheetData>
  <mergeCells count="7">
    <mergeCell ref="A31:D31"/>
    <mergeCell ref="A25:D25"/>
    <mergeCell ref="A26:D26"/>
    <mergeCell ref="A27:D27"/>
    <mergeCell ref="A28:D28"/>
    <mergeCell ref="A29:D29"/>
    <mergeCell ref="A30:D30"/>
  </mergeCells>
  <pageMargins left="0.70000000000000007" right="0.70000000000000007" top="0.75" bottom="0.75" header="0.30000000000000004" footer="0.30000000000000004"/>
  <pageSetup paperSize="9" scale="54"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E93FB-D05A-478B-AA5E-02FAE930AAD1}">
  <dimension ref="A1:AN116"/>
  <sheetViews>
    <sheetView zoomScaleNormal="100" workbookViewId="0">
      <selection activeCell="B6" sqref="B6"/>
    </sheetView>
  </sheetViews>
  <sheetFormatPr defaultColWidth="9.1796875" defaultRowHeight="12.5" x14ac:dyDescent="0.25"/>
  <cols>
    <col min="1" max="1" width="26" style="11" customWidth="1"/>
    <col min="2" max="9" width="10.7265625" style="11" customWidth="1"/>
    <col min="10" max="10" width="16.453125" style="11" customWidth="1"/>
    <col min="11" max="11" width="2" style="11" customWidth="1"/>
    <col min="12" max="19" width="10.7265625" style="11" customWidth="1"/>
    <col min="20" max="20" width="14.26953125" style="11" customWidth="1"/>
    <col min="21" max="21" width="2.7265625" style="11" customWidth="1"/>
    <col min="22" max="22" width="9.1796875" style="11" customWidth="1"/>
    <col min="23" max="23" width="11" style="11" customWidth="1"/>
    <col min="24" max="25" width="9.1796875" style="11" customWidth="1"/>
    <col min="26" max="26" width="10.26953125" style="11" customWidth="1"/>
    <col min="27" max="27" width="9.1796875" style="11" customWidth="1"/>
    <col min="28" max="16384" width="9.1796875" style="11"/>
  </cols>
  <sheetData>
    <row r="1" spans="1:40" s="3" customFormat="1" ht="18.75" customHeight="1" x14ac:dyDescent="0.35">
      <c r="A1" s="1" t="s">
        <v>190</v>
      </c>
      <c r="B1" s="136"/>
      <c r="C1" s="136"/>
      <c r="D1" s="136"/>
      <c r="E1" s="136"/>
      <c r="F1" s="136"/>
      <c r="G1" s="136"/>
      <c r="H1" s="136"/>
      <c r="I1" s="136"/>
      <c r="J1" s="136"/>
      <c r="K1" s="136"/>
      <c r="L1" s="136"/>
      <c r="M1" s="136"/>
      <c r="N1" s="136"/>
      <c r="O1" s="136"/>
      <c r="P1" s="136"/>
      <c r="Q1" s="136"/>
      <c r="R1" s="136"/>
      <c r="S1" s="136"/>
      <c r="W1" s="137"/>
      <c r="X1" s="11"/>
      <c r="Y1" s="11"/>
      <c r="Z1" s="11"/>
      <c r="AA1" s="11"/>
      <c r="AB1" s="11"/>
      <c r="AC1" s="11"/>
      <c r="AD1" s="11"/>
      <c r="AE1" s="11"/>
      <c r="AF1" s="11"/>
      <c r="AG1" s="11"/>
      <c r="AH1" s="11"/>
      <c r="AI1" s="11"/>
      <c r="AJ1" s="11"/>
      <c r="AK1" s="11"/>
      <c r="AL1" s="11"/>
    </row>
    <row r="2" spans="1:40" s="3" customFormat="1" ht="12.75" customHeight="1" x14ac:dyDescent="0.3">
      <c r="A2" s="254" t="s">
        <v>116</v>
      </c>
      <c r="W2" s="11"/>
      <c r="X2" s="11"/>
      <c r="Y2" s="11"/>
      <c r="Z2" s="11"/>
      <c r="AA2" s="11"/>
      <c r="AB2" s="11"/>
      <c r="AC2" s="11"/>
      <c r="AD2" s="11"/>
      <c r="AE2" s="11"/>
      <c r="AF2" s="11"/>
      <c r="AG2" s="11"/>
      <c r="AH2" s="11"/>
      <c r="AI2" s="11"/>
      <c r="AJ2" s="11"/>
      <c r="AK2" s="11"/>
      <c r="AL2" s="11"/>
    </row>
    <row r="3" spans="1:40" s="3" customFormat="1" ht="18" customHeight="1" thickBot="1" x14ac:dyDescent="0.35">
      <c r="A3" s="138"/>
      <c r="B3" s="139"/>
      <c r="C3" s="342"/>
      <c r="D3" s="342"/>
      <c r="E3" s="140"/>
      <c r="F3" s="140"/>
      <c r="G3" s="140"/>
      <c r="H3" s="140"/>
      <c r="I3" s="140"/>
      <c r="J3" s="141"/>
      <c r="K3" s="141"/>
      <c r="L3" s="141"/>
      <c r="M3" s="342"/>
      <c r="N3" s="342"/>
      <c r="O3" s="140"/>
      <c r="P3" s="140"/>
      <c r="Q3" s="140"/>
      <c r="R3" s="140"/>
      <c r="S3" s="140"/>
      <c r="T3" s="142"/>
      <c r="U3" s="142" t="s">
        <v>58</v>
      </c>
      <c r="V3" s="8"/>
      <c r="W3" s="137"/>
      <c r="X3" s="143"/>
      <c r="Y3" s="143"/>
      <c r="Z3" s="143"/>
      <c r="AA3" s="137"/>
      <c r="AB3" s="8"/>
      <c r="AC3" s="8"/>
      <c r="AD3" s="8"/>
      <c r="AE3" s="8"/>
      <c r="AF3" s="8"/>
      <c r="AG3" s="11"/>
      <c r="AH3" s="8"/>
      <c r="AI3" s="8"/>
      <c r="AJ3" s="8"/>
      <c r="AK3" s="8"/>
      <c r="AL3" s="8"/>
    </row>
    <row r="4" spans="1:40" s="3" customFormat="1" ht="54" x14ac:dyDescent="0.3">
      <c r="A4" s="144"/>
      <c r="B4" s="144">
        <v>2015</v>
      </c>
      <c r="C4" s="145" t="s">
        <v>59</v>
      </c>
      <c r="D4" s="145" t="s">
        <v>60</v>
      </c>
      <c r="E4" s="145" t="s">
        <v>61</v>
      </c>
      <c r="F4" s="145" t="s">
        <v>62</v>
      </c>
      <c r="G4" s="145" t="s">
        <v>63</v>
      </c>
      <c r="H4" s="146">
        <v>2021</v>
      </c>
      <c r="I4" s="146" t="s">
        <v>99</v>
      </c>
      <c r="J4" s="147" t="s">
        <v>120</v>
      </c>
      <c r="K4" s="148"/>
      <c r="L4" s="149">
        <v>2015</v>
      </c>
      <c r="M4" s="145" t="s">
        <v>59</v>
      </c>
      <c r="N4" s="145" t="s">
        <v>60</v>
      </c>
      <c r="O4" s="145" t="s">
        <v>61</v>
      </c>
      <c r="P4" s="145" t="s">
        <v>62</v>
      </c>
      <c r="Q4" s="145" t="s">
        <v>63</v>
      </c>
      <c r="R4" s="146">
        <v>2021</v>
      </c>
      <c r="S4" s="146" t="s">
        <v>99</v>
      </c>
      <c r="T4" s="147" t="s">
        <v>121</v>
      </c>
      <c r="U4" s="150"/>
      <c r="V4" s="35"/>
      <c r="W4" s="143"/>
      <c r="X4" s="151"/>
      <c r="Y4" s="151"/>
      <c r="Z4" s="152"/>
      <c r="AA4" s="137"/>
      <c r="AB4" s="35"/>
      <c r="AC4" s="35"/>
      <c r="AD4" s="35"/>
      <c r="AE4" s="35"/>
      <c r="AF4" s="30"/>
      <c r="AG4" s="11"/>
      <c r="AH4" s="35"/>
      <c r="AI4" s="35"/>
      <c r="AJ4" s="35"/>
      <c r="AK4" s="35"/>
      <c r="AL4" s="30"/>
    </row>
    <row r="5" spans="1:40" s="3" customFormat="1" ht="12.75" customHeight="1" x14ac:dyDescent="0.3">
      <c r="A5" s="153"/>
      <c r="B5" s="153"/>
      <c r="C5" s="8"/>
      <c r="D5" s="8"/>
      <c r="E5" s="8"/>
      <c r="F5" s="8"/>
      <c r="G5" s="8"/>
      <c r="H5" s="8"/>
      <c r="I5" s="8"/>
      <c r="J5" s="8"/>
      <c r="K5" s="8"/>
      <c r="L5" s="8"/>
      <c r="M5" s="8"/>
      <c r="N5" s="8"/>
      <c r="O5" s="8"/>
      <c r="P5" s="8"/>
      <c r="Q5" s="8"/>
      <c r="R5" s="8"/>
      <c r="S5" s="8"/>
      <c r="T5" s="8"/>
      <c r="U5" s="35"/>
      <c r="V5" s="35"/>
      <c r="W5" s="154"/>
      <c r="X5" s="151"/>
      <c r="Y5" s="151"/>
      <c r="Z5" s="152"/>
      <c r="AA5" s="137"/>
      <c r="AB5" s="35"/>
      <c r="AC5" s="35"/>
      <c r="AD5" s="35"/>
      <c r="AE5" s="35"/>
      <c r="AF5" s="30"/>
      <c r="AG5" s="11"/>
      <c r="AH5" s="35"/>
      <c r="AI5" s="35"/>
      <c r="AJ5" s="35"/>
      <c r="AK5" s="35"/>
      <c r="AL5" s="30"/>
    </row>
    <row r="6" spans="1:40" s="3" customFormat="1" ht="39" x14ac:dyDescent="0.3">
      <c r="A6" s="26" t="s">
        <v>191</v>
      </c>
      <c r="B6" s="56">
        <v>7938</v>
      </c>
      <c r="C6" s="56">
        <v>12133</v>
      </c>
      <c r="D6" s="56">
        <v>11165</v>
      </c>
      <c r="E6" s="56">
        <v>10903</v>
      </c>
      <c r="F6" s="56">
        <v>10495</v>
      </c>
      <c r="G6" s="56">
        <v>10153</v>
      </c>
      <c r="H6" s="56">
        <v>13648</v>
      </c>
      <c r="I6" s="56">
        <v>12935</v>
      </c>
      <c r="J6" s="155">
        <v>-5.2242086752637751E-2</v>
      </c>
      <c r="K6" s="155"/>
      <c r="L6" s="8"/>
      <c r="M6" s="8"/>
      <c r="N6" s="8"/>
      <c r="O6" s="8"/>
      <c r="P6" s="8"/>
      <c r="Q6" s="8"/>
      <c r="R6" s="8"/>
      <c r="S6" s="8"/>
      <c r="T6" s="8"/>
      <c r="U6" s="33"/>
      <c r="V6" s="35"/>
      <c r="W6" s="156"/>
      <c r="X6" s="157"/>
      <c r="Y6" s="157"/>
      <c r="Z6" s="157"/>
      <c r="AA6" s="157"/>
      <c r="AB6" s="157"/>
      <c r="AC6" s="157"/>
      <c r="AD6" s="157"/>
      <c r="AE6" s="157"/>
      <c r="AF6" s="158"/>
      <c r="AG6" s="11"/>
      <c r="AH6" s="35"/>
      <c r="AI6" s="35"/>
      <c r="AJ6" s="35"/>
      <c r="AK6" s="35"/>
      <c r="AL6" s="30"/>
    </row>
    <row r="7" spans="1:40" s="3" customFormat="1" ht="12.75" customHeight="1" x14ac:dyDescent="0.3">
      <c r="A7" s="153"/>
      <c r="B7" s="159"/>
      <c r="C7" s="159"/>
      <c r="D7" s="159"/>
      <c r="E7" s="159"/>
      <c r="F7" s="159"/>
      <c r="G7" s="159"/>
      <c r="H7" s="159"/>
      <c r="I7" s="159"/>
      <c r="J7" s="155"/>
      <c r="K7" s="155"/>
      <c r="L7" s="8"/>
      <c r="M7" s="8"/>
      <c r="N7" s="8"/>
      <c r="O7" s="8"/>
      <c r="P7" s="8"/>
      <c r="Q7" s="8"/>
      <c r="R7" s="8"/>
      <c r="S7" s="8"/>
      <c r="T7" s="8"/>
      <c r="U7" s="33"/>
      <c r="V7" s="35"/>
      <c r="W7" s="156"/>
      <c r="X7" s="157"/>
      <c r="Y7" s="157"/>
      <c r="Z7" s="157"/>
      <c r="AA7" s="157"/>
      <c r="AB7" s="157"/>
      <c r="AC7" s="157"/>
      <c r="AD7" s="157"/>
      <c r="AE7" s="157"/>
      <c r="AF7" s="158"/>
      <c r="AG7" s="11"/>
      <c r="AH7" s="35"/>
      <c r="AI7" s="35"/>
      <c r="AJ7" s="35"/>
      <c r="AK7" s="35"/>
      <c r="AL7" s="30"/>
    </row>
    <row r="8" spans="1:40" s="3" customFormat="1" ht="15" customHeight="1" x14ac:dyDescent="0.3">
      <c r="A8" s="139" t="s">
        <v>64</v>
      </c>
      <c r="B8" s="159"/>
      <c r="C8" s="159"/>
      <c r="D8" s="159"/>
      <c r="E8" s="159"/>
      <c r="F8" s="159"/>
      <c r="G8" s="159"/>
      <c r="H8" s="159"/>
      <c r="I8" s="159"/>
      <c r="J8" s="155"/>
      <c r="K8" s="155"/>
      <c r="L8" s="160"/>
      <c r="M8" s="38"/>
      <c r="N8" s="38"/>
      <c r="O8" s="38"/>
      <c r="P8" s="38"/>
      <c r="Q8" s="38"/>
      <c r="R8" s="38"/>
      <c r="S8" s="38"/>
      <c r="T8" s="161"/>
      <c r="U8" s="33"/>
      <c r="V8" s="35"/>
      <c r="W8" s="156"/>
      <c r="X8" s="157"/>
      <c r="Y8" s="157"/>
      <c r="Z8" s="157"/>
      <c r="AA8" s="157"/>
      <c r="AB8" s="157"/>
      <c r="AC8" s="157"/>
      <c r="AD8" s="157"/>
      <c r="AE8" s="157"/>
      <c r="AF8" s="158"/>
      <c r="AG8" s="11"/>
      <c r="AH8" s="35"/>
      <c r="AI8" s="35"/>
      <c r="AJ8" s="35"/>
      <c r="AK8" s="35"/>
      <c r="AL8" s="30"/>
    </row>
    <row r="9" spans="1:40" s="3" customFormat="1" ht="14" x14ac:dyDescent="0.3">
      <c r="A9" s="11"/>
      <c r="B9" s="159"/>
      <c r="C9" s="159"/>
      <c r="D9" s="159"/>
      <c r="E9" s="159"/>
      <c r="F9" s="159"/>
      <c r="G9" s="159"/>
      <c r="H9" s="159"/>
      <c r="I9" s="159"/>
      <c r="J9" s="155"/>
      <c r="K9" s="155"/>
      <c r="L9" s="162"/>
      <c r="M9" s="163"/>
      <c r="N9" s="164"/>
      <c r="O9" s="164"/>
      <c r="P9" s="164"/>
      <c r="Q9" s="164"/>
      <c r="R9" s="164"/>
      <c r="S9" s="164"/>
      <c r="T9" s="161"/>
      <c r="U9" s="165"/>
      <c r="V9" s="11"/>
      <c r="W9" s="156"/>
      <c r="X9" s="157"/>
      <c r="Y9" s="157"/>
      <c r="Z9" s="157"/>
      <c r="AA9" s="157"/>
      <c r="AB9" s="157"/>
      <c r="AC9" s="157"/>
      <c r="AD9" s="157"/>
      <c r="AE9" s="157"/>
      <c r="AF9" s="158"/>
      <c r="AG9" s="11"/>
      <c r="AH9" s="11"/>
      <c r="AI9" s="11"/>
      <c r="AJ9" s="11"/>
      <c r="AK9" s="11"/>
      <c r="AL9" s="11"/>
    </row>
    <row r="10" spans="1:40" s="3" customFormat="1" ht="14" x14ac:dyDescent="0.3">
      <c r="A10" s="166" t="s">
        <v>65</v>
      </c>
      <c r="B10" s="159">
        <v>6845</v>
      </c>
      <c r="C10" s="159">
        <v>10535</v>
      </c>
      <c r="D10" s="159">
        <v>9727</v>
      </c>
      <c r="E10" s="159">
        <v>9652</v>
      </c>
      <c r="F10" s="159">
        <v>9240</v>
      </c>
      <c r="G10" s="159">
        <v>9019</v>
      </c>
      <c r="H10" s="159">
        <v>12319</v>
      </c>
      <c r="I10" s="159">
        <v>11747</v>
      </c>
      <c r="J10" s="167">
        <v>-4.6432340287360985E-2</v>
      </c>
      <c r="K10" s="167"/>
      <c r="L10" s="162">
        <v>0.86230788611740994</v>
      </c>
      <c r="M10" s="162">
        <v>0.86829308497486191</v>
      </c>
      <c r="N10" s="162">
        <v>0.87120465741155395</v>
      </c>
      <c r="O10" s="162">
        <v>0.88526093735669087</v>
      </c>
      <c r="P10" s="162">
        <v>0.88041924726060028</v>
      </c>
      <c r="Q10" s="162">
        <v>0.88830887422436722</v>
      </c>
      <c r="R10" s="162">
        <v>0.90262309495896831</v>
      </c>
      <c r="S10" s="162">
        <v>0.90815616544259758</v>
      </c>
      <c r="T10" s="162">
        <v>5.5330704836292766E-3</v>
      </c>
      <c r="U10" s="168" t="s">
        <v>66</v>
      </c>
      <c r="V10" s="11"/>
      <c r="W10" s="156"/>
      <c r="X10" s="162"/>
      <c r="Y10" s="169"/>
      <c r="Z10" s="169"/>
      <c r="AA10" s="169"/>
      <c r="AB10" s="169"/>
      <c r="AC10" s="169"/>
      <c r="AD10" s="169"/>
      <c r="AE10" s="169"/>
      <c r="AF10" s="158"/>
      <c r="AG10" s="11"/>
      <c r="AH10" s="11"/>
      <c r="AI10" s="11"/>
      <c r="AJ10" s="11"/>
      <c r="AK10" s="11"/>
      <c r="AL10" s="11"/>
    </row>
    <row r="11" spans="1:40" s="3" customFormat="1" ht="14" x14ac:dyDescent="0.3">
      <c r="A11" s="166" t="s">
        <v>67</v>
      </c>
      <c r="B11" s="159">
        <v>1093</v>
      </c>
      <c r="C11" s="159">
        <v>1598</v>
      </c>
      <c r="D11" s="159">
        <v>1438</v>
      </c>
      <c r="E11" s="159">
        <v>1251</v>
      </c>
      <c r="F11" s="159">
        <v>1255</v>
      </c>
      <c r="G11" s="159">
        <v>1134</v>
      </c>
      <c r="H11" s="159">
        <v>1329</v>
      </c>
      <c r="I11" s="159">
        <v>1188</v>
      </c>
      <c r="J11" s="167">
        <v>-0.10609480812641084</v>
      </c>
      <c r="K11" s="167"/>
      <c r="L11" s="162">
        <v>0.13769211388259006</v>
      </c>
      <c r="M11" s="162">
        <v>0.13170691502513807</v>
      </c>
      <c r="N11" s="162">
        <v>0.12879534258844605</v>
      </c>
      <c r="O11" s="162">
        <v>0.11473906264330919</v>
      </c>
      <c r="P11" s="162">
        <v>0.11958075273939972</v>
      </c>
      <c r="Q11" s="162">
        <v>0.11169112577563282</v>
      </c>
      <c r="R11" s="162">
        <v>9.737690504103165E-2</v>
      </c>
      <c r="S11" s="162">
        <v>9.1843834557402401E-2</v>
      </c>
      <c r="T11" s="162">
        <v>-5.5330704836292488E-3</v>
      </c>
      <c r="U11" s="168" t="s">
        <v>66</v>
      </c>
      <c r="V11" s="11"/>
      <c r="W11" s="156"/>
      <c r="X11" s="162"/>
      <c r="Y11" s="169"/>
      <c r="Z11" s="169"/>
      <c r="AA11" s="169"/>
      <c r="AB11" s="169"/>
      <c r="AC11" s="169"/>
      <c r="AD11" s="169"/>
      <c r="AE11" s="169"/>
      <c r="AF11" s="158"/>
      <c r="AG11" s="11"/>
      <c r="AH11" s="11"/>
      <c r="AI11" s="11"/>
      <c r="AJ11" s="11"/>
      <c r="AK11" s="11"/>
      <c r="AL11" s="11"/>
    </row>
    <row r="12" spans="1:40" s="3" customFormat="1" ht="12.75" customHeight="1" x14ac:dyDescent="0.3">
      <c r="A12" s="170"/>
      <c r="B12" s="170"/>
      <c r="C12" s="170"/>
      <c r="D12" s="170"/>
      <c r="E12" s="170"/>
      <c r="F12" s="170"/>
      <c r="G12" s="170"/>
      <c r="H12" s="170"/>
      <c r="I12" s="170"/>
      <c r="J12" s="170"/>
      <c r="K12" s="170"/>
      <c r="L12" s="170"/>
      <c r="M12" s="170"/>
      <c r="N12" s="170"/>
      <c r="O12" s="170"/>
      <c r="P12" s="170"/>
      <c r="Q12" s="170"/>
      <c r="R12" s="170"/>
      <c r="S12" s="170"/>
      <c r="T12" s="170"/>
      <c r="U12" s="170"/>
      <c r="V12" s="11"/>
      <c r="W12" s="156"/>
      <c r="X12" s="162"/>
      <c r="Y12" s="169"/>
      <c r="Z12" s="169"/>
      <c r="AA12" s="169"/>
      <c r="AB12" s="169"/>
      <c r="AC12" s="169"/>
      <c r="AD12" s="169"/>
      <c r="AE12" s="169"/>
      <c r="AF12" s="158"/>
      <c r="AG12" s="11"/>
      <c r="AH12" s="11"/>
      <c r="AI12" s="11"/>
      <c r="AJ12" s="11"/>
      <c r="AK12" s="11"/>
      <c r="AL12" s="11"/>
      <c r="AM12" s="11"/>
      <c r="AN12" s="11"/>
    </row>
    <row r="13" spans="1:40" s="3" customFormat="1" ht="12.75" customHeight="1" x14ac:dyDescent="0.3">
      <c r="A13" s="11"/>
      <c r="B13" s="11"/>
      <c r="C13" s="11"/>
      <c r="D13" s="11"/>
      <c r="E13" s="11"/>
      <c r="F13" s="11"/>
      <c r="G13" s="11"/>
      <c r="H13" s="11"/>
      <c r="I13" s="11"/>
      <c r="J13" s="11"/>
      <c r="K13" s="162"/>
      <c r="L13" s="162"/>
      <c r="M13" s="162"/>
      <c r="N13" s="162"/>
      <c r="O13" s="162"/>
      <c r="P13" s="162"/>
      <c r="Q13" s="162"/>
      <c r="R13" s="162"/>
      <c r="S13" s="162"/>
      <c r="T13" s="162"/>
      <c r="U13" s="162"/>
      <c r="V13" s="11"/>
      <c r="W13" s="156"/>
      <c r="X13" s="162"/>
      <c r="Y13" s="169"/>
      <c r="Z13" s="169"/>
      <c r="AA13" s="169"/>
      <c r="AB13" s="169"/>
      <c r="AC13" s="169"/>
      <c r="AD13" s="169"/>
      <c r="AE13" s="169"/>
      <c r="AF13" s="158"/>
      <c r="AG13" s="11"/>
      <c r="AH13" s="11"/>
      <c r="AI13" s="11"/>
      <c r="AJ13" s="11"/>
      <c r="AK13" s="11"/>
      <c r="AL13" s="11"/>
    </row>
    <row r="14" spans="1:40" s="3" customFormat="1" ht="15" customHeight="1" x14ac:dyDescent="0.3">
      <c r="A14" s="139" t="s">
        <v>68</v>
      </c>
      <c r="B14" s="159"/>
      <c r="C14" s="159"/>
      <c r="D14" s="159"/>
      <c r="E14" s="159"/>
      <c r="F14" s="159"/>
      <c r="G14" s="159"/>
      <c r="H14" s="159"/>
      <c r="I14" s="159"/>
      <c r="J14" s="159"/>
      <c r="K14" s="159"/>
      <c r="L14" s="162"/>
      <c r="M14" s="162"/>
      <c r="N14" s="162"/>
      <c r="O14" s="162"/>
      <c r="P14" s="162"/>
      <c r="Q14" s="162"/>
      <c r="R14" s="162"/>
      <c r="S14" s="162"/>
      <c r="T14" s="162"/>
      <c r="U14" s="162"/>
      <c r="V14" s="11"/>
      <c r="W14" s="156"/>
      <c r="X14" s="162"/>
      <c r="Y14" s="169"/>
      <c r="Z14" s="169"/>
      <c r="AA14" s="169"/>
      <c r="AB14" s="169"/>
      <c r="AC14" s="169"/>
      <c r="AD14" s="169"/>
      <c r="AE14" s="169"/>
      <c r="AF14" s="158"/>
      <c r="AG14" s="11"/>
      <c r="AH14" s="11"/>
      <c r="AI14" s="11"/>
      <c r="AJ14" s="11"/>
      <c r="AK14" s="11"/>
      <c r="AL14" s="11"/>
    </row>
    <row r="15" spans="1:40" s="3" customFormat="1" ht="14" x14ac:dyDescent="0.3">
      <c r="A15" s="11"/>
      <c r="B15" s="159"/>
      <c r="C15" s="159"/>
      <c r="D15" s="159"/>
      <c r="E15" s="159"/>
      <c r="F15" s="159"/>
      <c r="G15" s="159"/>
      <c r="H15" s="159"/>
      <c r="I15" s="159"/>
      <c r="J15" s="159"/>
      <c r="K15" s="159"/>
      <c r="L15" s="162"/>
      <c r="M15" s="162"/>
      <c r="N15" s="162"/>
      <c r="O15" s="162"/>
      <c r="P15" s="162"/>
      <c r="Q15" s="162"/>
      <c r="R15" s="162"/>
      <c r="S15" s="162"/>
      <c r="T15" s="162"/>
      <c r="U15" s="162"/>
      <c r="V15" s="11"/>
      <c r="W15" s="156"/>
      <c r="X15" s="162"/>
      <c r="Y15" s="169"/>
      <c r="Z15" s="169"/>
      <c r="AA15" s="169"/>
      <c r="AB15" s="169"/>
      <c r="AC15" s="169"/>
      <c r="AD15" s="169"/>
      <c r="AE15" s="169"/>
      <c r="AF15" s="158"/>
      <c r="AG15" s="11"/>
      <c r="AH15" s="11"/>
      <c r="AI15" s="11"/>
      <c r="AJ15" s="11"/>
      <c r="AK15" s="11"/>
      <c r="AL15" s="11"/>
    </row>
    <row r="16" spans="1:40" s="3" customFormat="1" ht="14" x14ac:dyDescent="0.3">
      <c r="A16" s="40" t="s">
        <v>69</v>
      </c>
      <c r="B16" s="159">
        <v>470</v>
      </c>
      <c r="C16" s="159">
        <v>761</v>
      </c>
      <c r="D16" s="159">
        <v>927</v>
      </c>
      <c r="E16" s="159">
        <v>690</v>
      </c>
      <c r="F16" s="159">
        <v>595</v>
      </c>
      <c r="G16" s="159">
        <v>541</v>
      </c>
      <c r="H16" s="159">
        <v>724</v>
      </c>
      <c r="I16" s="159">
        <v>669</v>
      </c>
      <c r="J16" s="167">
        <v>-7.5966850828729282E-2</v>
      </c>
      <c r="K16" s="167"/>
      <c r="L16" s="162">
        <v>5.9208868732678256E-2</v>
      </c>
      <c r="M16" s="162">
        <v>6.272150333800379E-2</v>
      </c>
      <c r="N16" s="162">
        <v>8.3027317510076137E-2</v>
      </c>
      <c r="O16" s="162">
        <v>6.3285334311657337E-2</v>
      </c>
      <c r="P16" s="162">
        <v>5.6693663649356837E-2</v>
      </c>
      <c r="Q16" s="162">
        <v>5.3284743425588497E-2</v>
      </c>
      <c r="R16" s="162">
        <v>5.3048065650644786E-2</v>
      </c>
      <c r="S16" s="162">
        <v>5.1720139157325089E-2</v>
      </c>
      <c r="T16" s="162">
        <v>-1.3279264933196977E-3</v>
      </c>
      <c r="U16" s="168" t="s">
        <v>66</v>
      </c>
      <c r="V16" s="11"/>
      <c r="W16" s="252"/>
      <c r="X16" s="162"/>
      <c r="Y16" s="169"/>
      <c r="Z16" s="169"/>
      <c r="AA16" s="171"/>
      <c r="AB16" s="169"/>
      <c r="AC16" s="169"/>
      <c r="AD16" s="169"/>
      <c r="AE16" s="169"/>
      <c r="AF16" s="158"/>
    </row>
    <row r="17" spans="1:32" s="3" customFormat="1" ht="14" x14ac:dyDescent="0.3">
      <c r="A17" s="166" t="s">
        <v>70</v>
      </c>
      <c r="B17" s="159">
        <v>796</v>
      </c>
      <c r="C17" s="159">
        <v>1245</v>
      </c>
      <c r="D17" s="159">
        <v>1166</v>
      </c>
      <c r="E17" s="159">
        <v>1162</v>
      </c>
      <c r="F17" s="159">
        <v>1047</v>
      </c>
      <c r="G17" s="159">
        <v>1051</v>
      </c>
      <c r="H17" s="159">
        <v>1450</v>
      </c>
      <c r="I17" s="159">
        <v>1197</v>
      </c>
      <c r="J17" s="167">
        <v>-0.17448275862068965</v>
      </c>
      <c r="K17" s="167"/>
      <c r="L17" s="162">
        <v>0.10027714789619552</v>
      </c>
      <c r="M17" s="162">
        <v>0.102612709140361</v>
      </c>
      <c r="N17" s="162">
        <v>0.10443349753694581</v>
      </c>
      <c r="O17" s="162">
        <v>0.10657617169586352</v>
      </c>
      <c r="P17" s="162">
        <v>9.9761791329204388E-2</v>
      </c>
      <c r="Q17" s="162">
        <v>0.10351620210775141</v>
      </c>
      <c r="R17" s="162">
        <v>0.10624267291910902</v>
      </c>
      <c r="S17" s="162">
        <v>9.2539621182837262E-2</v>
      </c>
      <c r="T17" s="162">
        <v>-1.370305173627176E-2</v>
      </c>
      <c r="U17" s="168" t="s">
        <v>66</v>
      </c>
      <c r="V17" s="11"/>
      <c r="W17" s="166"/>
      <c r="X17" s="162"/>
      <c r="Y17" s="169"/>
      <c r="Z17" s="169"/>
      <c r="AA17" s="171"/>
      <c r="AB17" s="169"/>
      <c r="AC17" s="169"/>
      <c r="AD17" s="169"/>
      <c r="AE17" s="169"/>
      <c r="AF17" s="158"/>
    </row>
    <row r="18" spans="1:32" s="3" customFormat="1" ht="14" x14ac:dyDescent="0.3">
      <c r="A18" s="166" t="s">
        <v>71</v>
      </c>
      <c r="B18" s="159">
        <v>1312</v>
      </c>
      <c r="C18" s="159">
        <v>1857</v>
      </c>
      <c r="D18" s="159">
        <v>1566</v>
      </c>
      <c r="E18" s="159">
        <v>1581</v>
      </c>
      <c r="F18" s="159">
        <v>1448</v>
      </c>
      <c r="G18" s="159">
        <v>1371</v>
      </c>
      <c r="H18" s="159">
        <v>1877</v>
      </c>
      <c r="I18" s="159">
        <v>1734</v>
      </c>
      <c r="J18" s="167">
        <v>-7.6185402237613206E-2</v>
      </c>
      <c r="K18" s="167"/>
      <c r="L18" s="162">
        <v>0.1652809271856891</v>
      </c>
      <c r="M18" s="162">
        <v>0.1530536553202011</v>
      </c>
      <c r="N18" s="162">
        <v>0.14025974025974025</v>
      </c>
      <c r="O18" s="162">
        <v>0.14500596166192792</v>
      </c>
      <c r="P18" s="162">
        <v>0.13797046212482134</v>
      </c>
      <c r="Q18" s="162">
        <v>0.13503398010440265</v>
      </c>
      <c r="R18" s="162">
        <v>0.13752930832356389</v>
      </c>
      <c r="S18" s="162">
        <v>0.1340548898337843</v>
      </c>
      <c r="T18" s="162">
        <v>-3.4744184897795849E-3</v>
      </c>
      <c r="U18" s="168" t="s">
        <v>66</v>
      </c>
      <c r="V18" s="11"/>
      <c r="W18" s="166"/>
      <c r="X18" s="162"/>
      <c r="Y18" s="169"/>
      <c r="Z18" s="169"/>
      <c r="AA18" s="171"/>
      <c r="AB18" s="169"/>
      <c r="AC18" s="169"/>
      <c r="AD18" s="169"/>
      <c r="AE18" s="169"/>
      <c r="AF18" s="158"/>
    </row>
    <row r="19" spans="1:32" s="3" customFormat="1" ht="14" x14ac:dyDescent="0.3">
      <c r="A19" s="166" t="s">
        <v>72</v>
      </c>
      <c r="B19" s="159">
        <v>1454</v>
      </c>
      <c r="C19" s="159">
        <v>2162</v>
      </c>
      <c r="D19" s="159">
        <v>1888</v>
      </c>
      <c r="E19" s="159">
        <v>1912</v>
      </c>
      <c r="F19" s="159">
        <v>1851</v>
      </c>
      <c r="G19" s="159">
        <v>1680</v>
      </c>
      <c r="H19" s="159">
        <v>2334</v>
      </c>
      <c r="I19" s="159">
        <v>2114</v>
      </c>
      <c r="J19" s="167">
        <v>-9.4258783204798635E-2</v>
      </c>
      <c r="K19" s="167"/>
      <c r="L19" s="162">
        <v>0.18316956412194507</v>
      </c>
      <c r="M19" s="162">
        <v>0.17819170856342206</v>
      </c>
      <c r="N19" s="162">
        <v>0.1690998656515898</v>
      </c>
      <c r="O19" s="162">
        <v>0.17536457855636065</v>
      </c>
      <c r="P19" s="162">
        <v>0.17636969985707479</v>
      </c>
      <c r="Q19" s="162">
        <v>0.16546833448241899</v>
      </c>
      <c r="R19" s="162">
        <v>0.17101406799531066</v>
      </c>
      <c r="S19" s="162">
        <v>0.16343254735214535</v>
      </c>
      <c r="T19" s="162">
        <v>-7.581520643165307E-3</v>
      </c>
      <c r="U19" s="168" t="s">
        <v>66</v>
      </c>
      <c r="V19" s="11"/>
      <c r="W19" s="166"/>
      <c r="X19" s="162"/>
      <c r="Y19" s="169"/>
      <c r="Z19" s="169"/>
      <c r="AA19" s="171"/>
      <c r="AB19" s="169"/>
      <c r="AC19" s="169"/>
      <c r="AD19" s="169"/>
      <c r="AE19" s="169"/>
      <c r="AF19" s="158"/>
    </row>
    <row r="20" spans="1:32" s="3" customFormat="1" ht="14" x14ac:dyDescent="0.3">
      <c r="A20" s="166" t="s">
        <v>73</v>
      </c>
      <c r="B20" s="159">
        <v>1948</v>
      </c>
      <c r="C20" s="159">
        <v>3176</v>
      </c>
      <c r="D20" s="159">
        <v>2860</v>
      </c>
      <c r="E20" s="159">
        <v>2932</v>
      </c>
      <c r="F20" s="159">
        <v>2882</v>
      </c>
      <c r="G20" s="159">
        <v>2895</v>
      </c>
      <c r="H20" s="159">
        <v>3935</v>
      </c>
      <c r="I20" s="159">
        <v>3818</v>
      </c>
      <c r="J20" s="167">
        <v>-2.9733163913595935E-2</v>
      </c>
      <c r="K20" s="167"/>
      <c r="L20" s="162">
        <v>0.2454018644494835</v>
      </c>
      <c r="M20" s="162">
        <v>0.26176543311629441</v>
      </c>
      <c r="N20" s="162">
        <v>0.25615763546798032</v>
      </c>
      <c r="O20" s="162">
        <v>0.26891681188663669</v>
      </c>
      <c r="P20" s="162">
        <v>0.27460695569318722</v>
      </c>
      <c r="Q20" s="162">
        <v>0.28513739781345415</v>
      </c>
      <c r="R20" s="162">
        <v>0.288320633059789</v>
      </c>
      <c r="S20" s="162">
        <v>0.29516814843448008</v>
      </c>
      <c r="T20" s="162">
        <v>6.8475153746910822E-3</v>
      </c>
      <c r="U20" s="168" t="s">
        <v>66</v>
      </c>
      <c r="V20" s="11"/>
      <c r="W20" s="166"/>
      <c r="X20" s="162"/>
      <c r="Y20" s="169"/>
      <c r="Z20" s="169"/>
      <c r="AA20" s="171"/>
      <c r="AB20" s="169"/>
      <c r="AC20" s="169"/>
      <c r="AD20" s="169"/>
      <c r="AE20" s="169"/>
      <c r="AF20" s="158"/>
    </row>
    <row r="21" spans="1:32" s="3" customFormat="1" ht="14" x14ac:dyDescent="0.3">
      <c r="A21" s="166" t="s">
        <v>74</v>
      </c>
      <c r="B21" s="159">
        <v>1191</v>
      </c>
      <c r="C21" s="159">
        <v>1737</v>
      </c>
      <c r="D21" s="159">
        <v>1686</v>
      </c>
      <c r="E21" s="159">
        <v>1586</v>
      </c>
      <c r="F21" s="159">
        <v>1629</v>
      </c>
      <c r="G21" s="159">
        <v>1571</v>
      </c>
      <c r="H21" s="159">
        <v>2042</v>
      </c>
      <c r="I21" s="159">
        <v>2161</v>
      </c>
      <c r="J21" s="167">
        <v>5.8276199804113617E-2</v>
      </c>
      <c r="K21" s="167"/>
      <c r="L21" s="162">
        <v>0.15003779289493574</v>
      </c>
      <c r="M21" s="162">
        <v>0.14316327371631088</v>
      </c>
      <c r="N21" s="162">
        <v>0.15100761307657859</v>
      </c>
      <c r="O21" s="162">
        <v>0.1454645510409979</v>
      </c>
      <c r="P21" s="162">
        <v>0.15521676989042402</v>
      </c>
      <c r="Q21" s="162">
        <v>0.15473259135230966</v>
      </c>
      <c r="R21" s="162">
        <v>0.14961899179366941</v>
      </c>
      <c r="S21" s="162">
        <v>0.1670660997294163</v>
      </c>
      <c r="T21" s="162">
        <v>1.7447107935746886E-2</v>
      </c>
      <c r="U21" s="168" t="s">
        <v>66</v>
      </c>
      <c r="V21" s="11"/>
      <c r="W21" s="166"/>
      <c r="X21" s="162"/>
      <c r="Y21" s="169"/>
      <c r="Z21" s="169"/>
      <c r="AA21" s="171"/>
      <c r="AB21" s="169"/>
      <c r="AC21" s="169"/>
      <c r="AD21" s="169"/>
      <c r="AE21" s="169"/>
      <c r="AF21" s="158"/>
    </row>
    <row r="22" spans="1:32" s="3" customFormat="1" ht="14" x14ac:dyDescent="0.3">
      <c r="A22" s="166" t="s">
        <v>75</v>
      </c>
      <c r="B22" s="159">
        <v>568</v>
      </c>
      <c r="C22" s="159">
        <v>877</v>
      </c>
      <c r="D22" s="159">
        <v>813</v>
      </c>
      <c r="E22" s="159">
        <v>797</v>
      </c>
      <c r="F22" s="159">
        <v>789</v>
      </c>
      <c r="G22" s="159">
        <v>783</v>
      </c>
      <c r="H22" s="159">
        <v>985</v>
      </c>
      <c r="I22" s="159">
        <v>923</v>
      </c>
      <c r="J22" s="167">
        <v>-6.2944162436548226E-2</v>
      </c>
      <c r="K22" s="167"/>
      <c r="L22" s="162">
        <v>7.1554547745023941E-2</v>
      </c>
      <c r="M22" s="162">
        <v>7.2282205555097664E-2</v>
      </c>
      <c r="N22" s="162">
        <v>7.2816838334079717E-2</v>
      </c>
      <c r="O22" s="162">
        <v>7.3099147023754932E-2</v>
      </c>
      <c r="P22" s="162">
        <v>7.5178656503096714E-2</v>
      </c>
      <c r="Q22" s="162">
        <v>7.7120063035555991E-2</v>
      </c>
      <c r="R22" s="162">
        <v>7.2171746776084414E-2</v>
      </c>
      <c r="S22" s="162">
        <v>7.1356783919597988E-2</v>
      </c>
      <c r="T22" s="162">
        <v>-8.1496285648642586E-4</v>
      </c>
      <c r="U22" s="168" t="s">
        <v>66</v>
      </c>
      <c r="V22" s="11"/>
      <c r="W22" s="166"/>
      <c r="X22" s="162"/>
      <c r="Y22" s="169"/>
      <c r="Z22" s="169"/>
      <c r="AA22" s="171"/>
      <c r="AB22" s="169"/>
      <c r="AC22" s="169"/>
      <c r="AD22" s="169"/>
      <c r="AE22" s="169"/>
      <c r="AF22" s="158"/>
    </row>
    <row r="23" spans="1:32" s="3" customFormat="1" ht="14" x14ac:dyDescent="0.3">
      <c r="A23" s="166" t="s">
        <v>76</v>
      </c>
      <c r="B23" s="159">
        <v>199</v>
      </c>
      <c r="C23" s="159">
        <v>318</v>
      </c>
      <c r="D23" s="159">
        <v>259</v>
      </c>
      <c r="E23" s="159">
        <v>243</v>
      </c>
      <c r="F23" s="159">
        <v>254</v>
      </c>
      <c r="G23" s="159">
        <v>261</v>
      </c>
      <c r="H23" s="159">
        <v>301</v>
      </c>
      <c r="I23" s="159">
        <v>319</v>
      </c>
      <c r="J23" s="167">
        <v>5.9800664451827246E-2</v>
      </c>
      <c r="K23" s="167"/>
      <c r="L23" s="162">
        <v>2.5069286974048879E-2</v>
      </c>
      <c r="M23" s="162">
        <v>2.6209511250309073E-2</v>
      </c>
      <c r="N23" s="162">
        <v>2.3197492163009405E-2</v>
      </c>
      <c r="O23" s="162">
        <v>2.2287443822801064E-2</v>
      </c>
      <c r="P23" s="162">
        <v>2.4202000952834684E-2</v>
      </c>
      <c r="Q23" s="162">
        <v>2.5706687678518664E-2</v>
      </c>
      <c r="R23" s="162">
        <v>2.2054513481828839E-2</v>
      </c>
      <c r="S23" s="162">
        <v>2.4661770390413607E-2</v>
      </c>
      <c r="T23" s="162">
        <v>2.6072569085847687E-3</v>
      </c>
      <c r="U23" s="168" t="s">
        <v>66</v>
      </c>
      <c r="V23" s="11"/>
      <c r="W23" s="166"/>
      <c r="X23" s="162"/>
      <c r="Y23" s="169"/>
      <c r="Z23" s="169"/>
      <c r="AA23" s="171"/>
      <c r="AB23" s="169"/>
      <c r="AC23" s="169"/>
      <c r="AD23" s="169"/>
      <c r="AE23" s="169"/>
      <c r="AF23" s="158"/>
    </row>
    <row r="24" spans="1:32" s="3" customFormat="1" ht="14" x14ac:dyDescent="0.3">
      <c r="A24" s="166" t="s">
        <v>77</v>
      </c>
      <c r="B24" s="159">
        <v>0</v>
      </c>
      <c r="C24" s="159">
        <v>0</v>
      </c>
      <c r="D24" s="159">
        <v>0</v>
      </c>
      <c r="E24" s="159">
        <v>0</v>
      </c>
      <c r="F24" s="159">
        <v>0</v>
      </c>
      <c r="G24" s="159">
        <v>0</v>
      </c>
      <c r="H24" s="159">
        <v>0</v>
      </c>
      <c r="I24" s="159">
        <v>0</v>
      </c>
      <c r="J24" s="167" t="s">
        <v>78</v>
      </c>
      <c r="K24" s="167" t="s">
        <v>78</v>
      </c>
      <c r="L24" s="167" t="s">
        <v>78</v>
      </c>
      <c r="M24" s="167" t="s">
        <v>78</v>
      </c>
      <c r="N24" s="167" t="s">
        <v>78</v>
      </c>
      <c r="O24" s="167" t="s">
        <v>78</v>
      </c>
      <c r="P24" s="167" t="s">
        <v>78</v>
      </c>
      <c r="Q24" s="167"/>
      <c r="R24" s="167"/>
      <c r="S24" s="167"/>
      <c r="T24" s="167"/>
      <c r="U24" s="165"/>
      <c r="V24" s="11"/>
      <c r="W24" s="156"/>
      <c r="X24" s="11"/>
      <c r="Y24" s="11"/>
      <c r="Z24" s="11"/>
      <c r="AA24" s="11"/>
      <c r="AB24" s="11"/>
      <c r="AC24" s="11"/>
      <c r="AD24" s="11"/>
      <c r="AE24" s="11"/>
      <c r="AF24" s="11"/>
    </row>
    <row r="25" spans="1:32" s="3" customFormat="1" ht="12.75" customHeight="1" x14ac:dyDescent="0.3">
      <c r="A25" s="172"/>
      <c r="B25" s="172"/>
      <c r="C25" s="172"/>
      <c r="D25" s="172"/>
      <c r="E25" s="172"/>
      <c r="F25" s="172"/>
      <c r="G25" s="172"/>
      <c r="H25" s="172"/>
      <c r="I25" s="172"/>
      <c r="J25" s="172"/>
      <c r="K25" s="172"/>
      <c r="L25" s="172"/>
      <c r="M25" s="172"/>
      <c r="N25" s="172"/>
      <c r="O25" s="172"/>
      <c r="P25" s="172"/>
      <c r="Q25" s="172"/>
      <c r="R25" s="172"/>
      <c r="S25" s="172"/>
      <c r="T25" s="172"/>
      <c r="U25" s="172"/>
      <c r="V25" s="11"/>
      <c r="W25" s="156"/>
      <c r="X25" s="11"/>
      <c r="Y25" s="11"/>
      <c r="Z25" s="11"/>
      <c r="AA25" s="11"/>
      <c r="AB25" s="11"/>
      <c r="AC25" s="11"/>
      <c r="AD25" s="11"/>
      <c r="AE25" s="11"/>
      <c r="AF25" s="11"/>
    </row>
    <row r="26" spans="1:32" s="3" customFormat="1" ht="12.75" customHeight="1" x14ac:dyDescent="0.3">
      <c r="A26" s="80" t="s">
        <v>41</v>
      </c>
      <c r="B26" s="166"/>
      <c r="C26" s="35"/>
      <c r="D26" s="35"/>
      <c r="E26" s="35"/>
      <c r="F26" s="35"/>
      <c r="G26" s="35"/>
      <c r="H26" s="35"/>
      <c r="I26" s="35"/>
      <c r="J26" s="173"/>
      <c r="K26" s="173"/>
      <c r="L26" s="173"/>
      <c r="M26" s="35"/>
      <c r="N26" s="35"/>
      <c r="O26" s="35"/>
      <c r="P26" s="35"/>
      <c r="Q26" s="35"/>
      <c r="R26" s="35"/>
      <c r="S26" s="35"/>
      <c r="T26" s="173"/>
      <c r="U26" s="11"/>
      <c r="V26" s="11"/>
      <c r="W26" s="156"/>
      <c r="X26" s="11"/>
      <c r="Y26" s="11"/>
      <c r="Z26" s="11"/>
      <c r="AA26" s="11"/>
      <c r="AB26" s="11"/>
      <c r="AC26" s="11"/>
      <c r="AD26" s="11"/>
      <c r="AE26" s="11"/>
      <c r="AF26" s="11"/>
    </row>
    <row r="27" spans="1:32" s="3" customFormat="1" ht="14" x14ac:dyDescent="0.3">
      <c r="A27" s="11"/>
      <c r="B27" s="11"/>
      <c r="C27" s="11"/>
      <c r="D27" s="11"/>
      <c r="E27" s="11"/>
      <c r="F27" s="11"/>
      <c r="G27" s="11"/>
      <c r="H27" s="11"/>
      <c r="I27" s="11"/>
      <c r="J27" s="11"/>
      <c r="K27" s="11"/>
      <c r="L27" s="11"/>
      <c r="M27" s="11"/>
      <c r="N27" s="11"/>
      <c r="O27" s="11"/>
      <c r="P27" s="11"/>
      <c r="Q27" s="11"/>
      <c r="R27" s="11"/>
      <c r="S27" s="11"/>
      <c r="T27" s="11"/>
      <c r="U27" s="11"/>
      <c r="V27" s="11"/>
      <c r="W27" s="137"/>
      <c r="X27" s="137"/>
      <c r="Y27" s="137"/>
      <c r="Z27" s="137"/>
      <c r="AA27" s="137"/>
      <c r="AB27" s="11"/>
      <c r="AC27" s="11"/>
      <c r="AD27" s="11"/>
      <c r="AE27" s="11"/>
      <c r="AF27" s="11"/>
    </row>
    <row r="28" spans="1:32" s="3" customFormat="1" ht="14" x14ac:dyDescent="0.3">
      <c r="A28" s="11" t="s">
        <v>79</v>
      </c>
      <c r="B28" s="174"/>
      <c r="C28" s="175"/>
      <c r="D28" s="175"/>
      <c r="E28" s="175"/>
      <c r="F28" s="175"/>
      <c r="G28" s="175"/>
      <c r="H28" s="175"/>
      <c r="I28" s="175"/>
      <c r="J28" s="174"/>
      <c r="K28" s="174"/>
      <c r="L28" s="174"/>
      <c r="M28" s="175"/>
      <c r="N28" s="175"/>
      <c r="O28" s="175"/>
      <c r="P28" s="175"/>
      <c r="Q28" s="175"/>
      <c r="R28" s="175"/>
      <c r="S28" s="175"/>
      <c r="T28" s="174"/>
      <c r="U28" s="174"/>
      <c r="V28" s="174"/>
      <c r="W28" s="174"/>
      <c r="X28" s="174"/>
      <c r="Y28" s="174"/>
      <c r="Z28" s="174"/>
      <c r="AA28" s="174"/>
    </row>
    <row r="29" spans="1:32" s="3" customFormat="1" ht="15.75" customHeight="1" x14ac:dyDescent="0.3">
      <c r="A29" s="11"/>
      <c r="B29" s="174"/>
      <c r="C29" s="175"/>
      <c r="D29" s="175"/>
      <c r="E29" s="175"/>
      <c r="F29" s="175"/>
      <c r="G29" s="175"/>
      <c r="H29" s="175"/>
      <c r="I29" s="175"/>
      <c r="J29" s="174"/>
      <c r="K29" s="174"/>
      <c r="L29" s="174"/>
      <c r="M29" s="175"/>
      <c r="N29" s="175"/>
      <c r="O29" s="175"/>
      <c r="P29" s="175"/>
      <c r="Q29" s="175"/>
      <c r="R29" s="175"/>
      <c r="S29" s="175"/>
      <c r="T29" s="174"/>
      <c r="U29" s="174"/>
      <c r="V29" s="174"/>
      <c r="W29" s="174"/>
      <c r="X29" s="174"/>
      <c r="Y29" s="174"/>
      <c r="Z29" s="174"/>
      <c r="AA29" s="174"/>
    </row>
    <row r="30" spans="1:32" s="3" customFormat="1" ht="14.25" customHeight="1" x14ac:dyDescent="0.3">
      <c r="A30" s="341" t="s">
        <v>24</v>
      </c>
      <c r="B30" s="341"/>
      <c r="C30" s="341"/>
      <c r="D30" s="341"/>
      <c r="E30" s="341"/>
      <c r="F30" s="341"/>
      <c r="G30" s="341"/>
      <c r="H30" s="341"/>
      <c r="I30" s="341"/>
      <c r="J30" s="341"/>
      <c r="K30" s="341"/>
      <c r="L30" s="341"/>
      <c r="M30" s="341"/>
      <c r="N30" s="341"/>
      <c r="O30" s="341"/>
      <c r="P30" s="341"/>
      <c r="Q30" s="341"/>
      <c r="R30" s="341"/>
      <c r="S30" s="341"/>
      <c r="T30" s="341"/>
      <c r="U30" s="11"/>
      <c r="V30" s="174"/>
      <c r="W30" s="174"/>
      <c r="X30" s="174"/>
      <c r="Y30" s="174"/>
      <c r="Z30" s="174"/>
      <c r="AA30" s="174"/>
      <c r="AB30" s="11"/>
      <c r="AC30" s="11"/>
      <c r="AD30" s="11"/>
      <c r="AE30" s="11"/>
      <c r="AF30" s="11"/>
    </row>
    <row r="31" spans="1:32" s="3" customFormat="1" ht="13.5" customHeight="1" x14ac:dyDescent="0.3">
      <c r="A31" s="341" t="s">
        <v>80</v>
      </c>
      <c r="B31" s="341"/>
      <c r="C31" s="341"/>
      <c r="D31" s="341"/>
      <c r="E31" s="341"/>
      <c r="F31" s="341"/>
      <c r="G31" s="341"/>
      <c r="H31" s="341"/>
      <c r="I31" s="341"/>
      <c r="J31" s="341"/>
      <c r="K31" s="341"/>
      <c r="L31" s="341"/>
      <c r="M31" s="341"/>
      <c r="N31" s="341"/>
      <c r="O31" s="341"/>
      <c r="P31" s="341"/>
      <c r="Q31" s="341"/>
      <c r="R31" s="341"/>
      <c r="S31" s="341"/>
      <c r="T31" s="341"/>
      <c r="U31" s="176"/>
      <c r="V31" s="174"/>
      <c r="W31" s="174"/>
      <c r="X31" s="174"/>
      <c r="Y31" s="174"/>
      <c r="Z31" s="174"/>
      <c r="AA31" s="174"/>
      <c r="AB31" s="11"/>
      <c r="AC31" s="11"/>
      <c r="AD31" s="11"/>
      <c r="AE31" s="11"/>
      <c r="AF31" s="11"/>
    </row>
    <row r="32" spans="1:32" s="3" customFormat="1" ht="14" x14ac:dyDescent="0.3">
      <c r="A32" s="11" t="s">
        <v>91</v>
      </c>
      <c r="B32" s="176"/>
      <c r="C32" s="176"/>
      <c r="D32" s="176"/>
      <c r="E32" s="176"/>
      <c r="F32" s="176"/>
      <c r="G32" s="176"/>
      <c r="H32" s="176"/>
      <c r="I32" s="176"/>
      <c r="J32" s="176"/>
      <c r="K32" s="176"/>
      <c r="L32" s="176"/>
      <c r="M32" s="176"/>
      <c r="N32" s="176"/>
      <c r="O32" s="176"/>
      <c r="P32" s="176"/>
      <c r="Q32" s="176"/>
      <c r="R32" s="176"/>
      <c r="S32" s="176"/>
      <c r="T32" s="176"/>
      <c r="U32" s="176"/>
      <c r="V32" s="177"/>
      <c r="W32" s="177"/>
      <c r="X32" s="177"/>
      <c r="Y32" s="177"/>
      <c r="Z32" s="177"/>
      <c r="AA32" s="177"/>
    </row>
    <row r="33" spans="1:32" s="3" customFormat="1" ht="15" customHeight="1" x14ac:dyDescent="0.3">
      <c r="A33" s="341" t="s">
        <v>92</v>
      </c>
      <c r="B33" s="341"/>
      <c r="C33" s="341"/>
      <c r="D33" s="341"/>
      <c r="E33" s="341"/>
      <c r="F33" s="341"/>
      <c r="G33" s="341"/>
      <c r="H33" s="341"/>
      <c r="I33" s="341"/>
      <c r="J33" s="341"/>
      <c r="K33" s="341"/>
      <c r="L33" s="341"/>
      <c r="M33" s="341"/>
      <c r="N33" s="341"/>
      <c r="O33" s="341"/>
      <c r="P33" s="341"/>
      <c r="Q33" s="341"/>
      <c r="R33" s="341"/>
      <c r="S33" s="341"/>
      <c r="T33" s="341"/>
      <c r="U33" s="174"/>
      <c r="V33" s="174"/>
      <c r="W33" s="174"/>
      <c r="X33" s="174"/>
      <c r="Y33" s="174"/>
      <c r="Z33" s="174"/>
      <c r="AA33" s="174"/>
      <c r="AB33" s="11"/>
      <c r="AC33" s="11"/>
      <c r="AD33" s="11"/>
      <c r="AE33" s="11"/>
      <c r="AF33" s="11"/>
    </row>
    <row r="34" spans="1:32" s="3" customFormat="1" ht="14" x14ac:dyDescent="0.3">
      <c r="A34" s="340" t="s">
        <v>117</v>
      </c>
      <c r="B34" s="340"/>
      <c r="C34" s="340"/>
      <c r="D34" s="340"/>
      <c r="E34" s="340"/>
      <c r="F34" s="340"/>
      <c r="G34" s="340"/>
      <c r="H34" s="340"/>
      <c r="I34" s="340"/>
      <c r="J34" s="174"/>
      <c r="K34" s="174"/>
      <c r="L34" s="174"/>
      <c r="M34" s="174"/>
      <c r="N34" s="174"/>
      <c r="O34" s="174"/>
    </row>
    <row r="35" spans="1:32" s="3" customFormat="1" ht="14" x14ac:dyDescent="0.3">
      <c r="A35" s="11" t="s">
        <v>56</v>
      </c>
      <c r="B35" s="176"/>
      <c r="C35" s="176"/>
      <c r="D35" s="176"/>
      <c r="E35" s="176"/>
      <c r="F35" s="176"/>
      <c r="G35" s="176"/>
      <c r="H35" s="176"/>
      <c r="I35" s="176"/>
      <c r="J35" s="176"/>
      <c r="K35" s="176"/>
      <c r="L35" s="176"/>
      <c r="M35" s="176"/>
      <c r="N35" s="176"/>
      <c r="O35" s="176"/>
      <c r="P35" s="176"/>
      <c r="Q35" s="176"/>
      <c r="R35" s="176"/>
      <c r="S35" s="176"/>
      <c r="T35" s="176"/>
      <c r="U35" s="176"/>
      <c r="V35" s="177"/>
      <c r="W35" s="177"/>
      <c r="X35" s="177"/>
      <c r="Y35" s="177"/>
      <c r="Z35" s="177"/>
      <c r="AA35" s="177"/>
    </row>
    <row r="36" spans="1:32" s="3" customFormat="1" ht="14" x14ac:dyDescent="0.3">
      <c r="A36" s="341" t="s">
        <v>118</v>
      </c>
      <c r="B36" s="341"/>
      <c r="C36" s="341"/>
      <c r="D36" s="341"/>
      <c r="E36" s="341"/>
      <c r="F36" s="341"/>
      <c r="G36" s="341"/>
      <c r="H36" s="341"/>
      <c r="I36" s="341"/>
      <c r="J36" s="341"/>
      <c r="K36" s="341"/>
      <c r="L36" s="341"/>
      <c r="M36" s="341"/>
      <c r="N36" s="341"/>
      <c r="O36" s="341"/>
      <c r="P36" s="341"/>
      <c r="Q36" s="341"/>
      <c r="R36" s="341"/>
      <c r="S36" s="341"/>
      <c r="T36" s="341"/>
      <c r="U36" s="174"/>
      <c r="V36" s="174"/>
      <c r="W36" s="174"/>
      <c r="X36" s="174"/>
      <c r="Y36" s="174"/>
      <c r="Z36" s="174"/>
      <c r="AA36" s="174"/>
    </row>
    <row r="37" spans="1:32" s="3" customFormat="1" ht="14" x14ac:dyDescent="0.3">
      <c r="A37" s="340" t="s">
        <v>119</v>
      </c>
      <c r="B37" s="340"/>
      <c r="C37" s="340"/>
      <c r="D37" s="340"/>
      <c r="E37" s="340"/>
      <c r="F37" s="340"/>
      <c r="G37" s="340"/>
      <c r="H37" s="340"/>
      <c r="I37" s="340"/>
      <c r="J37" s="340"/>
      <c r="K37" s="178"/>
      <c r="L37" s="179"/>
      <c r="M37" s="179"/>
      <c r="N37" s="179"/>
      <c r="O37" s="179"/>
      <c r="P37" s="179"/>
      <c r="Q37" s="179"/>
      <c r="R37" s="179"/>
      <c r="S37" s="179"/>
      <c r="T37" s="177"/>
      <c r="U37" s="174"/>
      <c r="V37" s="174"/>
      <c r="W37" s="174"/>
      <c r="X37" s="174"/>
      <c r="Y37" s="174"/>
      <c r="Z37" s="174"/>
      <c r="AA37" s="174"/>
    </row>
    <row r="38" spans="1:32" s="3" customFormat="1" ht="14"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32" s="3" customFormat="1" ht="14"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1"/>
      <c r="X39" s="11"/>
      <c r="Y39" s="11"/>
      <c r="Z39" s="11"/>
      <c r="AA39" s="11"/>
    </row>
    <row r="40" spans="1:32" s="3" customFormat="1" ht="14" x14ac:dyDescent="0.3">
      <c r="A40" s="339"/>
      <c r="B40" s="339"/>
      <c r="C40" s="339"/>
      <c r="D40" s="339"/>
      <c r="E40" s="339"/>
      <c r="F40" s="339"/>
      <c r="G40" s="339"/>
      <c r="H40" s="339"/>
      <c r="I40" s="339"/>
      <c r="J40" s="339"/>
      <c r="K40" s="339"/>
      <c r="L40" s="339"/>
      <c r="M40" s="339"/>
      <c r="N40" s="339"/>
      <c r="O40" s="339"/>
      <c r="P40" s="339"/>
      <c r="Q40" s="339"/>
      <c r="R40" s="339"/>
      <c r="S40" s="339"/>
      <c r="T40" s="339"/>
      <c r="U40" s="339"/>
      <c r="V40" s="339"/>
      <c r="W40" s="137"/>
      <c r="X40" s="137"/>
      <c r="Y40" s="137"/>
      <c r="Z40" s="11"/>
      <c r="AA40" s="11"/>
    </row>
    <row r="41" spans="1:32" s="3" customFormat="1" ht="14" x14ac:dyDescent="0.3">
      <c r="A41" s="339"/>
      <c r="B41" s="339"/>
      <c r="C41" s="339"/>
      <c r="D41" s="339"/>
      <c r="E41" s="339"/>
      <c r="F41" s="339"/>
      <c r="G41" s="339"/>
      <c r="H41" s="339"/>
      <c r="I41" s="339"/>
      <c r="J41" s="339"/>
      <c r="K41" s="339"/>
      <c r="L41" s="339"/>
      <c r="M41" s="339"/>
      <c r="N41" s="339"/>
      <c r="O41" s="339"/>
      <c r="P41" s="339"/>
      <c r="Q41" s="339"/>
      <c r="R41" s="339"/>
      <c r="S41" s="339"/>
      <c r="T41" s="339"/>
      <c r="U41" s="339"/>
      <c r="V41" s="339"/>
      <c r="W41" s="137"/>
      <c r="X41" s="137"/>
      <c r="Y41" s="137"/>
      <c r="Z41" s="11"/>
      <c r="AA41" s="11"/>
    </row>
    <row r="42" spans="1:32" s="3" customFormat="1" ht="14" x14ac:dyDescent="0.3">
      <c r="A42" s="180"/>
      <c r="B42" s="180"/>
      <c r="C42" s="339"/>
      <c r="D42" s="339"/>
      <c r="E42" s="181"/>
      <c r="F42" s="181"/>
      <c r="G42" s="181"/>
      <c r="H42" s="181"/>
      <c r="I42" s="181"/>
      <c r="J42" s="182"/>
      <c r="K42" s="182"/>
      <c r="L42" s="182"/>
      <c r="M42" s="339"/>
      <c r="N42" s="339"/>
      <c r="O42" s="181"/>
      <c r="P42" s="181"/>
      <c r="Q42" s="181"/>
      <c r="R42" s="181"/>
      <c r="S42" s="181"/>
      <c r="T42" s="137"/>
      <c r="U42" s="183"/>
      <c r="V42" s="143"/>
      <c r="W42" s="11"/>
      <c r="X42" s="11"/>
      <c r="Y42" s="11"/>
      <c r="Z42" s="11"/>
      <c r="AA42" s="11"/>
    </row>
    <row r="43" spans="1:32" s="3" customFormat="1" ht="14" x14ac:dyDescent="0.3">
      <c r="A43" s="180"/>
      <c r="B43" s="180"/>
      <c r="C43" s="184"/>
      <c r="D43" s="184"/>
      <c r="E43" s="184"/>
      <c r="F43" s="184"/>
      <c r="G43" s="184"/>
      <c r="H43" s="184"/>
      <c r="I43" s="184"/>
      <c r="J43" s="185"/>
      <c r="K43" s="185"/>
      <c r="L43" s="186"/>
      <c r="M43" s="184"/>
      <c r="N43" s="184"/>
      <c r="O43" s="184"/>
      <c r="P43" s="184"/>
      <c r="Q43" s="184"/>
      <c r="R43" s="184"/>
      <c r="S43" s="184"/>
      <c r="T43" s="185"/>
      <c r="U43" s="151"/>
      <c r="V43" s="151"/>
      <c r="W43" s="11"/>
      <c r="X43" s="11"/>
      <c r="Y43" s="11"/>
      <c r="Z43" s="11"/>
      <c r="AA43" s="11"/>
    </row>
    <row r="44" spans="1:32" s="3" customFormat="1" ht="14" x14ac:dyDescent="0.3">
      <c r="A44" s="187"/>
      <c r="B44" s="187"/>
      <c r="C44" s="143"/>
      <c r="D44" s="143"/>
      <c r="E44" s="143"/>
      <c r="F44" s="143"/>
      <c r="G44" s="143"/>
      <c r="H44" s="143"/>
      <c r="I44" s="143"/>
      <c r="J44" s="143"/>
      <c r="K44" s="143"/>
      <c r="L44" s="143"/>
      <c r="M44" s="143"/>
      <c r="N44" s="143"/>
      <c r="O44" s="143"/>
      <c r="P44" s="143"/>
      <c r="Q44" s="143"/>
      <c r="R44" s="143"/>
      <c r="S44" s="143"/>
      <c r="T44" s="143"/>
      <c r="U44" s="151"/>
      <c r="V44" s="151"/>
      <c r="W44" s="11"/>
      <c r="X44" s="11"/>
      <c r="Y44" s="11"/>
      <c r="Z44" s="11"/>
      <c r="AA44" s="11"/>
    </row>
    <row r="45" spans="1:32" s="3" customFormat="1" ht="14" x14ac:dyDescent="0.3">
      <c r="A45" s="188"/>
      <c r="B45" s="189"/>
      <c r="C45" s="189"/>
      <c r="D45" s="189"/>
      <c r="E45" s="189"/>
      <c r="F45" s="189"/>
      <c r="G45" s="189"/>
      <c r="H45" s="189"/>
      <c r="I45" s="189"/>
      <c r="J45" s="190"/>
      <c r="K45" s="190"/>
      <c r="L45" s="143"/>
      <c r="M45" s="143"/>
      <c r="N45" s="143"/>
      <c r="O45" s="143"/>
      <c r="P45" s="143"/>
      <c r="Q45" s="143"/>
      <c r="R45" s="143"/>
      <c r="S45" s="143"/>
      <c r="T45" s="143"/>
      <c r="U45" s="191"/>
      <c r="V45" s="151"/>
      <c r="W45" s="11"/>
      <c r="X45" s="11"/>
      <c r="Y45" s="11"/>
      <c r="Z45" s="11"/>
      <c r="AA45" s="11"/>
    </row>
    <row r="46" spans="1:32" s="3" customFormat="1" ht="14" x14ac:dyDescent="0.3">
      <c r="A46" s="187"/>
      <c r="B46" s="192"/>
      <c r="C46" s="143"/>
      <c r="D46" s="143"/>
      <c r="E46" s="143"/>
      <c r="F46" s="143"/>
      <c r="G46" s="143"/>
      <c r="H46" s="143"/>
      <c r="I46" s="143"/>
      <c r="J46" s="190"/>
      <c r="K46" s="190"/>
      <c r="L46" s="143"/>
      <c r="M46" s="143"/>
      <c r="N46" s="143"/>
      <c r="O46" s="143"/>
      <c r="P46" s="143"/>
      <c r="Q46" s="143"/>
      <c r="R46" s="143"/>
      <c r="S46" s="143"/>
      <c r="T46" s="143"/>
      <c r="U46" s="191"/>
      <c r="V46" s="151"/>
      <c r="W46" s="11"/>
      <c r="X46" s="11"/>
      <c r="Y46" s="11"/>
      <c r="Z46" s="11"/>
      <c r="AA46" s="11"/>
    </row>
    <row r="47" spans="1:32" s="3" customFormat="1" ht="14" x14ac:dyDescent="0.3">
      <c r="A47" s="193"/>
      <c r="B47" s="191"/>
      <c r="C47" s="191"/>
      <c r="D47" s="191"/>
      <c r="E47" s="191"/>
      <c r="F47" s="191"/>
      <c r="G47" s="191"/>
      <c r="H47" s="191"/>
      <c r="I47" s="191"/>
      <c r="J47" s="190"/>
      <c r="K47" s="190"/>
      <c r="L47" s="194"/>
      <c r="M47" s="195"/>
      <c r="N47" s="195"/>
      <c r="O47" s="195"/>
      <c r="P47" s="195"/>
      <c r="Q47" s="195"/>
      <c r="R47" s="195"/>
      <c r="S47" s="195"/>
      <c r="T47" s="196"/>
      <c r="U47" s="191"/>
      <c r="V47" s="151"/>
      <c r="W47" s="11"/>
      <c r="X47" s="11"/>
      <c r="Y47" s="11"/>
      <c r="Z47" s="11"/>
      <c r="AA47" s="11"/>
    </row>
    <row r="48" spans="1:32" s="3" customFormat="1" ht="14" x14ac:dyDescent="0.3">
      <c r="A48" s="137"/>
      <c r="B48" s="191"/>
      <c r="C48" s="191"/>
      <c r="D48" s="197"/>
      <c r="E48" s="197"/>
      <c r="F48" s="197"/>
      <c r="G48" s="197"/>
      <c r="H48" s="197"/>
      <c r="I48" s="197"/>
      <c r="J48" s="190"/>
      <c r="K48" s="190"/>
      <c r="L48" s="198"/>
      <c r="M48" s="199"/>
      <c r="N48" s="200"/>
      <c r="O48" s="200"/>
      <c r="P48" s="200"/>
      <c r="Q48" s="200"/>
      <c r="R48" s="200"/>
      <c r="S48" s="200"/>
      <c r="T48" s="196"/>
      <c r="U48" s="201"/>
      <c r="V48" s="137"/>
      <c r="W48" s="11"/>
      <c r="X48" s="11"/>
      <c r="Y48" s="11"/>
      <c r="Z48" s="11"/>
      <c r="AA48" s="11"/>
    </row>
    <row r="49" spans="1:22" s="3" customFormat="1" ht="14" x14ac:dyDescent="0.3">
      <c r="A49" s="202"/>
      <c r="B49" s="191"/>
      <c r="C49" s="191"/>
      <c r="D49" s="191"/>
      <c r="E49" s="191"/>
      <c r="F49" s="191"/>
      <c r="G49" s="191"/>
      <c r="H49" s="191"/>
      <c r="I49" s="191"/>
      <c r="J49" s="203"/>
      <c r="K49" s="203"/>
      <c r="L49" s="198"/>
      <c r="M49" s="198"/>
      <c r="N49" s="198"/>
      <c r="O49" s="198"/>
      <c r="P49" s="198"/>
      <c r="Q49" s="198"/>
      <c r="R49" s="198"/>
      <c r="S49" s="198"/>
      <c r="T49" s="198"/>
      <c r="U49" s="204"/>
      <c r="V49" s="137"/>
    </row>
    <row r="50" spans="1:22" s="3" customFormat="1" ht="14" x14ac:dyDescent="0.3">
      <c r="A50" s="202"/>
      <c r="B50" s="191"/>
      <c r="C50" s="191"/>
      <c r="D50" s="191"/>
      <c r="E50" s="191"/>
      <c r="F50" s="191"/>
      <c r="G50" s="191"/>
      <c r="H50" s="191"/>
      <c r="I50" s="191"/>
      <c r="J50" s="203"/>
      <c r="K50" s="203"/>
      <c r="L50" s="198"/>
      <c r="M50" s="198"/>
      <c r="N50" s="198"/>
      <c r="O50" s="198"/>
      <c r="P50" s="198"/>
      <c r="Q50" s="198"/>
      <c r="R50" s="198"/>
      <c r="S50" s="198"/>
      <c r="T50" s="198"/>
      <c r="U50" s="204"/>
      <c r="V50" s="137"/>
    </row>
    <row r="51" spans="1:22" s="3" customFormat="1" ht="14" x14ac:dyDescent="0.3">
      <c r="A51" s="137"/>
      <c r="B51" s="191"/>
      <c r="C51" s="191"/>
      <c r="D51" s="191"/>
      <c r="E51" s="191"/>
      <c r="F51" s="191"/>
      <c r="G51" s="191"/>
      <c r="H51" s="191"/>
      <c r="I51" s="191"/>
      <c r="J51" s="203"/>
      <c r="K51" s="203"/>
      <c r="L51" s="205"/>
      <c r="M51" s="206"/>
      <c r="N51" s="206"/>
      <c r="O51" s="206"/>
      <c r="P51" s="206"/>
      <c r="Q51" s="206"/>
      <c r="R51" s="206"/>
      <c r="S51" s="206"/>
      <c r="T51" s="207"/>
      <c r="U51" s="201"/>
      <c r="V51" s="137"/>
    </row>
    <row r="52" spans="1:22" s="3" customFormat="1" ht="14" x14ac:dyDescent="0.3">
      <c r="A52" s="137"/>
      <c r="B52" s="191"/>
      <c r="C52" s="191"/>
      <c r="D52" s="191"/>
      <c r="E52" s="191"/>
      <c r="F52" s="191"/>
      <c r="G52" s="191"/>
      <c r="H52" s="191"/>
      <c r="I52" s="191"/>
      <c r="J52" s="203"/>
      <c r="K52" s="203"/>
      <c r="L52" s="205"/>
      <c r="M52" s="206"/>
      <c r="N52" s="206"/>
      <c r="O52" s="206"/>
      <c r="P52" s="206"/>
      <c r="Q52" s="206"/>
      <c r="R52" s="206"/>
      <c r="S52" s="206"/>
      <c r="T52" s="207"/>
      <c r="U52" s="201"/>
      <c r="V52" s="137"/>
    </row>
    <row r="53" spans="1:22" s="3" customFormat="1" ht="14" x14ac:dyDescent="0.3">
      <c r="A53" s="193"/>
      <c r="B53" s="191"/>
      <c r="C53" s="191"/>
      <c r="D53" s="191"/>
      <c r="E53" s="191"/>
      <c r="F53" s="191"/>
      <c r="G53" s="191"/>
      <c r="H53" s="191"/>
      <c r="I53" s="191"/>
      <c r="J53" s="203"/>
      <c r="K53" s="203"/>
      <c r="L53" s="205"/>
      <c r="M53" s="208"/>
      <c r="N53" s="208"/>
      <c r="O53" s="208"/>
      <c r="P53" s="208"/>
      <c r="Q53" s="208"/>
      <c r="R53" s="208"/>
      <c r="S53" s="208"/>
      <c r="T53" s="207"/>
      <c r="U53" s="201"/>
      <c r="V53" s="137"/>
    </row>
    <row r="54" spans="1:22" s="3" customFormat="1" ht="14" x14ac:dyDescent="0.3">
      <c r="A54" s="137"/>
      <c r="B54" s="191"/>
      <c r="C54" s="191"/>
      <c r="D54" s="191"/>
      <c r="E54" s="191"/>
      <c r="F54" s="191"/>
      <c r="G54" s="191"/>
      <c r="H54" s="191"/>
      <c r="I54" s="191"/>
      <c r="J54" s="203"/>
      <c r="K54" s="203"/>
      <c r="L54" s="205"/>
      <c r="M54" s="206"/>
      <c r="N54" s="206"/>
      <c r="O54" s="206"/>
      <c r="P54" s="206"/>
      <c r="Q54" s="206"/>
      <c r="R54" s="206"/>
      <c r="S54" s="206"/>
      <c r="T54" s="207"/>
      <c r="U54" s="201"/>
      <c r="V54" s="137"/>
    </row>
    <row r="55" spans="1:22" s="3" customFormat="1" ht="14" x14ac:dyDescent="0.3">
      <c r="A55" s="137"/>
      <c r="B55" s="191"/>
      <c r="C55" s="191"/>
      <c r="D55" s="191"/>
      <c r="E55" s="191"/>
      <c r="F55" s="191"/>
      <c r="G55" s="191"/>
      <c r="H55" s="191"/>
      <c r="I55" s="191"/>
      <c r="J55" s="203"/>
      <c r="K55" s="203"/>
      <c r="L55" s="205"/>
      <c r="M55" s="206"/>
      <c r="N55" s="206"/>
      <c r="O55" s="206"/>
      <c r="P55" s="206"/>
      <c r="Q55" s="206"/>
      <c r="R55" s="206"/>
      <c r="S55" s="206"/>
      <c r="T55" s="207"/>
      <c r="U55" s="201"/>
      <c r="V55" s="137"/>
    </row>
    <row r="56" spans="1:22" s="3" customFormat="1" ht="14" x14ac:dyDescent="0.3">
      <c r="A56" s="209"/>
      <c r="B56" s="191"/>
      <c r="C56" s="191"/>
      <c r="D56" s="191"/>
      <c r="E56" s="191"/>
      <c r="F56" s="191"/>
      <c r="G56" s="191"/>
      <c r="H56" s="191"/>
      <c r="I56" s="191"/>
      <c r="J56" s="203"/>
      <c r="K56" s="203"/>
      <c r="L56" s="205"/>
      <c r="M56" s="205"/>
      <c r="N56" s="205"/>
      <c r="O56" s="205"/>
      <c r="P56" s="205"/>
      <c r="Q56" s="205"/>
      <c r="R56" s="205"/>
      <c r="S56" s="205"/>
      <c r="T56" s="198"/>
      <c r="U56" s="204"/>
      <c r="V56" s="137"/>
    </row>
    <row r="57" spans="1:22" s="3" customFormat="1" ht="14" x14ac:dyDescent="0.3">
      <c r="A57" s="202"/>
      <c r="B57" s="191"/>
      <c r="C57" s="191"/>
      <c r="D57" s="191"/>
      <c r="E57" s="191"/>
      <c r="F57" s="191"/>
      <c r="G57" s="191"/>
      <c r="H57" s="191"/>
      <c r="I57" s="191"/>
      <c r="J57" s="203"/>
      <c r="K57" s="203"/>
      <c r="L57" s="205"/>
      <c r="M57" s="205"/>
      <c r="N57" s="205"/>
      <c r="O57" s="205"/>
      <c r="P57" s="205"/>
      <c r="Q57" s="205"/>
      <c r="R57" s="205"/>
      <c r="S57" s="205"/>
      <c r="T57" s="198"/>
      <c r="U57" s="204"/>
      <c r="V57" s="137"/>
    </row>
    <row r="58" spans="1:22" s="3" customFormat="1" ht="14" x14ac:dyDescent="0.3">
      <c r="A58" s="202"/>
      <c r="B58" s="191"/>
      <c r="C58" s="191"/>
      <c r="D58" s="191"/>
      <c r="E58" s="191"/>
      <c r="F58" s="191"/>
      <c r="G58" s="191"/>
      <c r="H58" s="191"/>
      <c r="I58" s="191"/>
      <c r="J58" s="203"/>
      <c r="K58" s="203"/>
      <c r="L58" s="205"/>
      <c r="M58" s="205"/>
      <c r="N58" s="205"/>
      <c r="O58" s="205"/>
      <c r="P58" s="205"/>
      <c r="Q58" s="205"/>
      <c r="R58" s="205"/>
      <c r="S58" s="205"/>
      <c r="T58" s="198"/>
      <c r="U58" s="204"/>
      <c r="V58" s="137"/>
    </row>
    <row r="59" spans="1:22" s="3" customFormat="1" ht="14" x14ac:dyDescent="0.3">
      <c r="A59" s="202"/>
      <c r="B59" s="191"/>
      <c r="C59" s="191"/>
      <c r="D59" s="191"/>
      <c r="E59" s="191"/>
      <c r="F59" s="191"/>
      <c r="G59" s="191"/>
      <c r="H59" s="191"/>
      <c r="I59" s="191"/>
      <c r="J59" s="203"/>
      <c r="K59" s="203"/>
      <c r="L59" s="205"/>
      <c r="M59" s="205"/>
      <c r="N59" s="205"/>
      <c r="O59" s="205"/>
      <c r="P59" s="205"/>
      <c r="Q59" s="205"/>
      <c r="R59" s="205"/>
      <c r="S59" s="205"/>
      <c r="T59" s="198"/>
      <c r="U59" s="204"/>
      <c r="V59" s="137"/>
    </row>
    <row r="60" spans="1:22" s="3" customFormat="1" ht="14" x14ac:dyDescent="0.3">
      <c r="A60" s="202"/>
      <c r="B60" s="191"/>
      <c r="C60" s="191"/>
      <c r="D60" s="191"/>
      <c r="E60" s="191"/>
      <c r="F60" s="191"/>
      <c r="G60" s="191"/>
      <c r="H60" s="191"/>
      <c r="I60" s="191"/>
      <c r="J60" s="203"/>
      <c r="K60" s="203"/>
      <c r="L60" s="205"/>
      <c r="M60" s="205"/>
      <c r="N60" s="205"/>
      <c r="O60" s="205"/>
      <c r="P60" s="205"/>
      <c r="Q60" s="205"/>
      <c r="R60" s="205"/>
      <c r="S60" s="205"/>
      <c r="T60" s="198"/>
      <c r="U60" s="204"/>
      <c r="V60" s="137"/>
    </row>
    <row r="61" spans="1:22" s="3" customFormat="1" ht="14" x14ac:dyDescent="0.3">
      <c r="A61" s="202"/>
      <c r="B61" s="191"/>
      <c r="C61" s="191"/>
      <c r="D61" s="191"/>
      <c r="E61" s="191"/>
      <c r="F61" s="191"/>
      <c r="G61" s="191"/>
      <c r="H61" s="191"/>
      <c r="I61" s="191"/>
      <c r="J61" s="203"/>
      <c r="K61" s="203"/>
      <c r="L61" s="205"/>
      <c r="M61" s="205"/>
      <c r="N61" s="205"/>
      <c r="O61" s="205"/>
      <c r="P61" s="205"/>
      <c r="Q61" s="205"/>
      <c r="R61" s="205"/>
      <c r="S61" s="205"/>
      <c r="T61" s="198"/>
      <c r="U61" s="204"/>
      <c r="V61" s="137"/>
    </row>
    <row r="62" spans="1:22" s="3" customFormat="1" ht="14" x14ac:dyDescent="0.3">
      <c r="A62" s="202"/>
      <c r="B62" s="191"/>
      <c r="C62" s="191"/>
      <c r="D62" s="191"/>
      <c r="E62" s="191"/>
      <c r="F62" s="191"/>
      <c r="G62" s="191"/>
      <c r="H62" s="191"/>
      <c r="I62" s="191"/>
      <c r="J62" s="203"/>
      <c r="K62" s="203"/>
      <c r="L62" s="205"/>
      <c r="M62" s="205"/>
      <c r="N62" s="205"/>
      <c r="O62" s="205"/>
      <c r="P62" s="205"/>
      <c r="Q62" s="205"/>
      <c r="R62" s="205"/>
      <c r="S62" s="205"/>
      <c r="T62" s="198"/>
      <c r="U62" s="204"/>
      <c r="V62" s="137"/>
    </row>
    <row r="63" spans="1:22" s="3" customFormat="1" ht="14" x14ac:dyDescent="0.3">
      <c r="A63" s="202"/>
      <c r="B63" s="191"/>
      <c r="C63" s="191"/>
      <c r="D63" s="191"/>
      <c r="E63" s="191"/>
      <c r="F63" s="191"/>
      <c r="G63" s="191"/>
      <c r="H63" s="191"/>
      <c r="I63" s="191"/>
      <c r="J63" s="203"/>
      <c r="K63" s="203"/>
      <c r="L63" s="205"/>
      <c r="M63" s="205"/>
      <c r="N63" s="205"/>
      <c r="O63" s="205"/>
      <c r="P63" s="205"/>
      <c r="Q63" s="205"/>
      <c r="R63" s="205"/>
      <c r="S63" s="205"/>
      <c r="T63" s="198"/>
      <c r="U63" s="204"/>
      <c r="V63" s="137"/>
    </row>
    <row r="64" spans="1:22" s="3" customFormat="1" ht="14" x14ac:dyDescent="0.3">
      <c r="A64" s="202"/>
      <c r="B64" s="191"/>
      <c r="C64" s="191"/>
      <c r="D64" s="191"/>
      <c r="E64" s="191"/>
      <c r="F64" s="191"/>
      <c r="G64" s="191"/>
      <c r="H64" s="191"/>
      <c r="I64" s="191"/>
      <c r="J64" s="203"/>
      <c r="K64" s="203"/>
      <c r="L64" s="203"/>
      <c r="M64" s="203"/>
      <c r="N64" s="203"/>
      <c r="O64" s="203"/>
      <c r="P64" s="203"/>
      <c r="Q64" s="203"/>
      <c r="R64" s="203"/>
      <c r="S64" s="203"/>
      <c r="T64" s="203"/>
      <c r="U64" s="201"/>
      <c r="V64" s="137"/>
    </row>
    <row r="65" spans="1:22" s="3" customFormat="1" ht="14" x14ac:dyDescent="0.3">
      <c r="A65" s="202"/>
      <c r="B65" s="202"/>
      <c r="C65" s="151"/>
      <c r="D65" s="151"/>
      <c r="E65" s="151"/>
      <c r="F65" s="151"/>
      <c r="G65" s="151"/>
      <c r="H65" s="151"/>
      <c r="I65" s="151"/>
      <c r="J65" s="210"/>
      <c r="K65" s="210"/>
      <c r="L65" s="210"/>
      <c r="M65" s="151"/>
      <c r="N65" s="151"/>
      <c r="O65" s="151"/>
      <c r="P65" s="151"/>
      <c r="Q65" s="151"/>
      <c r="R65" s="151"/>
      <c r="S65" s="151"/>
      <c r="T65" s="210"/>
      <c r="U65" s="137"/>
      <c r="V65" s="137"/>
    </row>
    <row r="66" spans="1:22" s="3" customFormat="1" ht="14" x14ac:dyDescent="0.3">
      <c r="A66" s="211"/>
      <c r="B66" s="202"/>
      <c r="C66" s="151"/>
      <c r="D66" s="151"/>
      <c r="E66" s="151"/>
      <c r="F66" s="151"/>
      <c r="G66" s="151"/>
      <c r="H66" s="151"/>
      <c r="I66" s="151"/>
      <c r="J66" s="210"/>
      <c r="K66" s="210"/>
      <c r="L66" s="210"/>
      <c r="M66" s="151"/>
      <c r="N66" s="151"/>
      <c r="O66" s="151"/>
      <c r="P66" s="151"/>
      <c r="Q66" s="151"/>
      <c r="R66" s="151"/>
      <c r="S66" s="151"/>
      <c r="T66" s="210"/>
      <c r="U66" s="137"/>
      <c r="V66" s="137"/>
    </row>
    <row r="67" spans="1:22" s="3" customFormat="1" ht="14" x14ac:dyDescent="0.3">
      <c r="A67" s="202"/>
      <c r="B67" s="202"/>
      <c r="C67" s="151"/>
      <c r="D67" s="151"/>
      <c r="E67" s="151"/>
      <c r="F67" s="151"/>
      <c r="G67" s="151"/>
      <c r="H67" s="151"/>
      <c r="I67" s="151"/>
      <c r="J67" s="210"/>
      <c r="K67" s="210"/>
      <c r="L67" s="210"/>
      <c r="M67" s="151"/>
      <c r="N67" s="151"/>
      <c r="O67" s="151"/>
      <c r="P67" s="151"/>
      <c r="Q67" s="151"/>
      <c r="R67" s="151"/>
      <c r="S67" s="151"/>
      <c r="T67" s="210"/>
      <c r="U67" s="137"/>
      <c r="V67" s="137"/>
    </row>
    <row r="68" spans="1:22" s="3" customFormat="1" ht="14"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row>
    <row r="69" spans="1:22" s="3" customFormat="1" ht="14"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row>
    <row r="70" spans="1:22" s="3" customFormat="1" ht="14" x14ac:dyDescent="0.3">
      <c r="A70" s="339"/>
      <c r="B70" s="339"/>
      <c r="C70" s="339"/>
      <c r="D70" s="339"/>
      <c r="E70" s="339"/>
      <c r="F70" s="339"/>
      <c r="G70" s="339"/>
      <c r="H70" s="339"/>
      <c r="I70" s="339"/>
      <c r="J70" s="339"/>
      <c r="K70" s="339"/>
      <c r="L70" s="339"/>
      <c r="M70" s="339"/>
      <c r="N70" s="339"/>
      <c r="O70" s="339"/>
      <c r="P70" s="339"/>
      <c r="Q70" s="339"/>
      <c r="R70" s="339"/>
      <c r="S70" s="339"/>
      <c r="T70" s="339"/>
      <c r="U70" s="339"/>
      <c r="V70" s="211"/>
    </row>
    <row r="71" spans="1:22" s="3" customFormat="1" ht="14" x14ac:dyDescent="0.3">
      <c r="A71" s="339"/>
      <c r="B71" s="339"/>
      <c r="C71" s="339"/>
      <c r="D71" s="339"/>
      <c r="E71" s="339"/>
      <c r="F71" s="339"/>
      <c r="G71" s="339"/>
      <c r="H71" s="339"/>
      <c r="I71" s="339"/>
      <c r="J71" s="339"/>
      <c r="K71" s="339"/>
      <c r="L71" s="339"/>
      <c r="M71" s="339"/>
      <c r="N71" s="339"/>
      <c r="O71" s="339"/>
      <c r="P71" s="339"/>
      <c r="Q71" s="339"/>
      <c r="R71" s="339"/>
      <c r="S71" s="339"/>
      <c r="T71" s="339"/>
      <c r="U71" s="339"/>
      <c r="V71" s="211"/>
    </row>
    <row r="72" spans="1:22" s="3" customFormat="1" ht="14" x14ac:dyDescent="0.3">
      <c r="A72" s="211"/>
      <c r="B72" s="211"/>
      <c r="C72" s="211"/>
      <c r="D72" s="211"/>
      <c r="E72" s="211"/>
      <c r="F72" s="211"/>
      <c r="G72" s="211"/>
      <c r="H72" s="211"/>
      <c r="I72" s="211"/>
      <c r="J72" s="211"/>
      <c r="K72" s="211"/>
      <c r="L72" s="211"/>
      <c r="M72" s="211"/>
      <c r="N72" s="211"/>
      <c r="O72" s="211"/>
      <c r="P72" s="211"/>
      <c r="Q72" s="211"/>
      <c r="R72" s="211"/>
      <c r="S72" s="211"/>
      <c r="T72" s="211"/>
      <c r="U72" s="211"/>
      <c r="V72" s="211"/>
    </row>
    <row r="73" spans="1:22" s="3" customFormat="1" ht="14" x14ac:dyDescent="0.3">
      <c r="A73" s="211"/>
      <c r="B73" s="211"/>
      <c r="C73" s="211"/>
      <c r="D73" s="211"/>
      <c r="E73" s="211"/>
      <c r="F73" s="211"/>
      <c r="G73" s="211"/>
      <c r="H73" s="211"/>
      <c r="I73" s="211"/>
      <c r="J73" s="211"/>
      <c r="K73" s="211"/>
      <c r="L73" s="211"/>
      <c r="M73" s="211"/>
      <c r="N73" s="211"/>
      <c r="O73" s="211"/>
      <c r="P73" s="211"/>
      <c r="Q73" s="211"/>
      <c r="R73" s="211"/>
      <c r="S73" s="211"/>
      <c r="T73" s="211"/>
      <c r="U73" s="211"/>
      <c r="V73" s="211"/>
    </row>
    <row r="74" spans="1:22" s="3" customFormat="1" ht="14" x14ac:dyDescent="0.3">
      <c r="A74" s="211"/>
      <c r="B74" s="211"/>
      <c r="C74" s="212"/>
      <c r="D74" s="212"/>
      <c r="E74" s="212"/>
      <c r="F74" s="212"/>
      <c r="G74" s="212"/>
      <c r="H74" s="212"/>
      <c r="I74" s="212"/>
      <c r="J74" s="211"/>
      <c r="K74" s="211"/>
      <c r="L74" s="211"/>
      <c r="M74" s="212"/>
      <c r="N74" s="212"/>
      <c r="O74" s="212"/>
      <c r="P74" s="212"/>
      <c r="Q74" s="212"/>
      <c r="R74" s="212"/>
      <c r="S74" s="212"/>
      <c r="T74" s="211"/>
      <c r="U74" s="211"/>
      <c r="V74" s="211"/>
    </row>
    <row r="75" spans="1:22" s="3" customFormat="1" ht="14"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row>
    <row r="76" spans="1:22" s="3" customFormat="1" ht="14"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row>
    <row r="77" spans="1:22" s="3" customFormat="1" ht="14"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row>
    <row r="78" spans="1:22" s="3" customFormat="1" ht="14" x14ac:dyDescent="0.3">
      <c r="A78" s="11"/>
      <c r="B78" s="11"/>
      <c r="C78" s="11"/>
      <c r="D78" s="11"/>
      <c r="E78" s="11"/>
      <c r="F78" s="11"/>
      <c r="G78" s="11"/>
      <c r="H78" s="11"/>
      <c r="I78" s="11"/>
      <c r="J78" s="11"/>
      <c r="K78" s="11"/>
      <c r="L78" s="11"/>
      <c r="M78" s="11"/>
      <c r="N78" s="11"/>
      <c r="O78" s="11"/>
      <c r="P78" s="11"/>
      <c r="Q78" s="11"/>
      <c r="R78" s="11"/>
      <c r="S78" s="11"/>
      <c r="T78" s="11"/>
      <c r="U78" s="11"/>
      <c r="V78" s="11"/>
    </row>
    <row r="79" spans="1:22" s="3" customFormat="1" ht="14" x14ac:dyDescent="0.3">
      <c r="A79" s="180"/>
      <c r="B79" s="11"/>
      <c r="C79" s="11"/>
      <c r="D79" s="11"/>
      <c r="E79" s="11"/>
      <c r="F79" s="11"/>
      <c r="G79" s="11"/>
      <c r="H79" s="11"/>
      <c r="I79" s="11"/>
      <c r="J79" s="11"/>
      <c r="K79" s="11"/>
      <c r="L79" s="11"/>
      <c r="M79" s="11"/>
      <c r="N79" s="11"/>
      <c r="O79" s="11"/>
      <c r="P79" s="11"/>
      <c r="Q79" s="11"/>
      <c r="R79" s="11"/>
      <c r="S79" s="11"/>
      <c r="T79" s="11"/>
      <c r="U79" s="11"/>
      <c r="V79" s="11"/>
    </row>
    <row r="80" spans="1:22" s="3" customFormat="1" ht="14"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row>
    <row r="81" spans="1:22" s="3" customFormat="1" ht="14" x14ac:dyDescent="0.3">
      <c r="A81" s="339"/>
      <c r="B81" s="339"/>
      <c r="C81" s="339"/>
      <c r="D81" s="339"/>
      <c r="E81" s="339"/>
      <c r="F81" s="339"/>
      <c r="G81" s="339"/>
      <c r="H81" s="339"/>
      <c r="I81" s="339"/>
      <c r="J81" s="339"/>
      <c r="K81" s="339"/>
      <c r="L81" s="339"/>
      <c r="M81" s="339"/>
      <c r="N81" s="339"/>
      <c r="O81" s="339"/>
      <c r="P81" s="339"/>
      <c r="Q81" s="339"/>
      <c r="R81" s="339"/>
      <c r="S81" s="339"/>
      <c r="T81" s="339"/>
      <c r="U81" s="339"/>
      <c r="V81" s="339"/>
    </row>
    <row r="82" spans="1:22" s="3" customFormat="1" ht="14" x14ac:dyDescent="0.3">
      <c r="A82" s="339"/>
      <c r="B82" s="339"/>
      <c r="C82" s="339"/>
      <c r="D82" s="339"/>
      <c r="E82" s="339"/>
      <c r="F82" s="339"/>
      <c r="G82" s="339"/>
      <c r="H82" s="339"/>
      <c r="I82" s="339"/>
      <c r="J82" s="339"/>
      <c r="K82" s="339"/>
      <c r="L82" s="339"/>
      <c r="M82" s="339"/>
      <c r="N82" s="339"/>
      <c r="O82" s="339"/>
      <c r="P82" s="339"/>
      <c r="Q82" s="339"/>
      <c r="R82" s="339"/>
      <c r="S82" s="339"/>
      <c r="T82" s="339"/>
      <c r="U82" s="339"/>
      <c r="V82" s="339"/>
    </row>
    <row r="83" spans="1:22" s="3" customFormat="1" ht="14" x14ac:dyDescent="0.3">
      <c r="A83" s="180"/>
      <c r="B83" s="180"/>
      <c r="C83" s="339"/>
      <c r="D83" s="339"/>
      <c r="E83" s="181"/>
      <c r="F83" s="181"/>
      <c r="G83" s="181"/>
      <c r="H83" s="181"/>
      <c r="I83" s="181"/>
      <c r="J83" s="182"/>
      <c r="K83" s="182"/>
      <c r="L83" s="182"/>
      <c r="M83" s="339"/>
      <c r="N83" s="339"/>
      <c r="O83" s="181"/>
      <c r="P83" s="181"/>
      <c r="Q83" s="181"/>
      <c r="R83" s="181"/>
      <c r="S83" s="181"/>
      <c r="T83" s="137"/>
      <c r="U83" s="183"/>
      <c r="V83" s="143"/>
    </row>
    <row r="84" spans="1:22" s="3" customFormat="1" ht="14" x14ac:dyDescent="0.3">
      <c r="A84" s="180"/>
      <c r="B84" s="180"/>
      <c r="C84" s="184"/>
      <c r="D84" s="184"/>
      <c r="E84" s="184"/>
      <c r="F84" s="184"/>
      <c r="G84" s="184"/>
      <c r="H84" s="184"/>
      <c r="I84" s="184"/>
      <c r="J84" s="185"/>
      <c r="K84" s="185"/>
      <c r="L84" s="186"/>
      <c r="M84" s="184"/>
      <c r="N84" s="184"/>
      <c r="O84" s="184"/>
      <c r="P84" s="184"/>
      <c r="Q84" s="184"/>
      <c r="R84" s="184"/>
      <c r="S84" s="184"/>
      <c r="T84" s="185"/>
      <c r="U84" s="151"/>
      <c r="V84" s="151"/>
    </row>
    <row r="85" spans="1:22" s="3" customFormat="1" ht="14" x14ac:dyDescent="0.3">
      <c r="A85" s="187"/>
      <c r="B85" s="187"/>
      <c r="C85" s="143"/>
      <c r="D85" s="143"/>
      <c r="E85" s="143"/>
      <c r="F85" s="143"/>
      <c r="G85" s="143"/>
      <c r="H85" s="143"/>
      <c r="I85" s="143"/>
      <c r="J85" s="143"/>
      <c r="K85" s="143"/>
      <c r="L85" s="143"/>
      <c r="M85" s="143"/>
      <c r="N85" s="143"/>
      <c r="O85" s="143"/>
      <c r="P85" s="143"/>
      <c r="Q85" s="143"/>
      <c r="R85" s="143"/>
      <c r="S85" s="143"/>
      <c r="T85" s="143"/>
      <c r="U85" s="151"/>
      <c r="V85" s="151"/>
    </row>
    <row r="86" spans="1:22" s="3" customFormat="1" ht="14" x14ac:dyDescent="0.3">
      <c r="A86" s="188"/>
      <c r="B86" s="189"/>
      <c r="C86" s="189"/>
      <c r="D86" s="189"/>
      <c r="E86" s="189"/>
      <c r="F86" s="189"/>
      <c r="G86" s="189"/>
      <c r="H86" s="189"/>
      <c r="I86" s="189"/>
      <c r="J86" s="189"/>
      <c r="K86" s="189"/>
      <c r="L86" s="189"/>
      <c r="M86" s="189"/>
      <c r="N86" s="189"/>
      <c r="O86" s="189"/>
      <c r="P86" s="189"/>
      <c r="Q86" s="189"/>
      <c r="R86" s="189"/>
      <c r="S86" s="189"/>
      <c r="T86" s="189"/>
      <c r="U86" s="191"/>
      <c r="V86" s="151"/>
    </row>
    <row r="87" spans="1:22" s="3" customFormat="1" ht="14" x14ac:dyDescent="0.3">
      <c r="A87" s="187"/>
      <c r="B87" s="192"/>
      <c r="C87" s="143"/>
      <c r="D87" s="143"/>
      <c r="E87" s="143"/>
      <c r="F87" s="143"/>
      <c r="G87" s="143"/>
      <c r="H87" s="143"/>
      <c r="I87" s="143"/>
      <c r="J87" s="190"/>
      <c r="K87" s="190"/>
      <c r="L87" s="143"/>
      <c r="M87" s="143"/>
      <c r="N87" s="143"/>
      <c r="O87" s="143"/>
      <c r="P87" s="143"/>
      <c r="Q87" s="143"/>
      <c r="R87" s="143"/>
      <c r="S87" s="143"/>
      <c r="T87" s="143"/>
      <c r="U87" s="191"/>
      <c r="V87" s="151"/>
    </row>
    <row r="88" spans="1:22" s="3" customFormat="1" ht="14" x14ac:dyDescent="0.3">
      <c r="A88" s="193"/>
      <c r="B88" s="191"/>
      <c r="C88" s="191"/>
      <c r="D88" s="191"/>
      <c r="E88" s="191"/>
      <c r="F88" s="191"/>
      <c r="G88" s="191"/>
      <c r="H88" s="191"/>
      <c r="I88" s="191"/>
      <c r="J88" s="190"/>
      <c r="K88" s="190"/>
      <c r="L88" s="194"/>
      <c r="M88" s="195"/>
      <c r="N88" s="195"/>
      <c r="O88" s="195"/>
      <c r="P88" s="195"/>
      <c r="Q88" s="195"/>
      <c r="R88" s="195"/>
      <c r="S88" s="195"/>
      <c r="T88" s="196"/>
      <c r="U88" s="191"/>
      <c r="V88" s="151"/>
    </row>
    <row r="89" spans="1:22" s="3" customFormat="1" ht="14" x14ac:dyDescent="0.3">
      <c r="A89" s="137"/>
      <c r="B89" s="191"/>
      <c r="C89" s="191"/>
      <c r="D89" s="197"/>
      <c r="E89" s="197"/>
      <c r="F89" s="197"/>
      <c r="G89" s="197"/>
      <c r="H89" s="197"/>
      <c r="I89" s="197"/>
      <c r="J89" s="190"/>
      <c r="K89" s="190"/>
      <c r="L89" s="198"/>
      <c r="M89" s="199"/>
      <c r="N89" s="200"/>
      <c r="O89" s="200"/>
      <c r="P89" s="200"/>
      <c r="Q89" s="200"/>
      <c r="R89" s="200"/>
      <c r="S89" s="200"/>
      <c r="T89" s="196"/>
      <c r="U89" s="201"/>
      <c r="V89" s="137"/>
    </row>
    <row r="90" spans="1:22" s="3" customFormat="1" ht="14" x14ac:dyDescent="0.3">
      <c r="A90" s="202"/>
      <c r="B90" s="191"/>
      <c r="C90" s="191"/>
      <c r="D90" s="191"/>
      <c r="E90" s="191"/>
      <c r="F90" s="191"/>
      <c r="G90" s="191"/>
      <c r="H90" s="191"/>
      <c r="I90" s="191"/>
      <c r="J90" s="191"/>
      <c r="K90" s="191"/>
      <c r="L90" s="191"/>
      <c r="M90" s="191"/>
      <c r="N90" s="191"/>
      <c r="O90" s="191"/>
      <c r="P90" s="191"/>
      <c r="Q90" s="191"/>
      <c r="R90" s="191"/>
      <c r="S90" s="191"/>
      <c r="T90" s="191"/>
      <c r="U90" s="204"/>
      <c r="V90" s="137"/>
    </row>
    <row r="91" spans="1:22" s="3" customFormat="1" ht="14" x14ac:dyDescent="0.3">
      <c r="A91" s="202"/>
      <c r="B91" s="191"/>
      <c r="C91" s="191"/>
      <c r="D91" s="191"/>
      <c r="E91" s="191"/>
      <c r="F91" s="191"/>
      <c r="G91" s="191"/>
      <c r="H91" s="191"/>
      <c r="I91" s="191"/>
      <c r="J91" s="191"/>
      <c r="K91" s="191"/>
      <c r="L91" s="191"/>
      <c r="M91" s="191"/>
      <c r="N91" s="191"/>
      <c r="O91" s="191"/>
      <c r="P91" s="191"/>
      <c r="Q91" s="191"/>
      <c r="R91" s="191"/>
      <c r="S91" s="191"/>
      <c r="T91" s="191"/>
      <c r="U91" s="204"/>
      <c r="V91" s="137"/>
    </row>
    <row r="92" spans="1:22" s="3" customFormat="1" ht="14" x14ac:dyDescent="0.3">
      <c r="A92" s="137"/>
      <c r="B92" s="191"/>
      <c r="C92" s="191"/>
      <c r="D92" s="191"/>
      <c r="E92" s="191"/>
      <c r="F92" s="191"/>
      <c r="G92" s="191"/>
      <c r="H92" s="191"/>
      <c r="I92" s="191"/>
      <c r="J92" s="203"/>
      <c r="K92" s="203"/>
      <c r="L92" s="205"/>
      <c r="M92" s="206"/>
      <c r="N92" s="206"/>
      <c r="O92" s="206"/>
      <c r="P92" s="206"/>
      <c r="Q92" s="206"/>
      <c r="R92" s="206"/>
      <c r="S92" s="206"/>
      <c r="T92" s="207"/>
      <c r="U92" s="201"/>
      <c r="V92" s="137"/>
    </row>
    <row r="93" spans="1:22" s="3" customFormat="1" ht="14" x14ac:dyDescent="0.3">
      <c r="A93" s="137"/>
      <c r="B93" s="191"/>
      <c r="C93" s="191"/>
      <c r="D93" s="191"/>
      <c r="E93" s="191"/>
      <c r="F93" s="191"/>
      <c r="G93" s="191"/>
      <c r="H93" s="191"/>
      <c r="I93" s="191"/>
      <c r="J93" s="203"/>
      <c r="K93" s="203"/>
      <c r="L93" s="205"/>
      <c r="M93" s="206"/>
      <c r="N93" s="206"/>
      <c r="O93" s="206"/>
      <c r="P93" s="206"/>
      <c r="Q93" s="206"/>
      <c r="R93" s="206"/>
      <c r="S93" s="206"/>
      <c r="T93" s="207"/>
      <c r="U93" s="201"/>
      <c r="V93" s="137"/>
    </row>
    <row r="94" spans="1:22" s="3" customFormat="1" ht="14" x14ac:dyDescent="0.3">
      <c r="A94" s="193"/>
      <c r="B94" s="191"/>
      <c r="C94" s="191"/>
      <c r="D94" s="191"/>
      <c r="E94" s="191"/>
      <c r="F94" s="191"/>
      <c r="G94" s="191"/>
      <c r="H94" s="191"/>
      <c r="I94" s="191"/>
      <c r="J94" s="203"/>
      <c r="K94" s="203"/>
      <c r="L94" s="205"/>
      <c r="M94" s="208"/>
      <c r="N94" s="208"/>
      <c r="O94" s="208"/>
      <c r="P94" s="208"/>
      <c r="Q94" s="208"/>
      <c r="R94" s="208"/>
      <c r="S94" s="208"/>
      <c r="T94" s="207"/>
      <c r="U94" s="201"/>
      <c r="V94" s="137"/>
    </row>
    <row r="95" spans="1:22" s="3" customFormat="1" ht="14" x14ac:dyDescent="0.3">
      <c r="A95" s="137"/>
      <c r="B95" s="191"/>
      <c r="C95" s="191"/>
      <c r="D95" s="191"/>
      <c r="E95" s="191"/>
      <c r="F95" s="191"/>
      <c r="G95" s="191"/>
      <c r="H95" s="191"/>
      <c r="I95" s="191"/>
      <c r="J95" s="203"/>
      <c r="K95" s="203"/>
      <c r="L95" s="205"/>
      <c r="M95" s="206"/>
      <c r="N95" s="206"/>
      <c r="O95" s="206"/>
      <c r="P95" s="206"/>
      <c r="Q95" s="206"/>
      <c r="R95" s="206"/>
      <c r="S95" s="206"/>
      <c r="T95" s="207"/>
      <c r="U95" s="201"/>
      <c r="V95" s="137"/>
    </row>
    <row r="96" spans="1:22" s="3" customFormat="1" ht="14" x14ac:dyDescent="0.3">
      <c r="A96" s="137"/>
      <c r="B96" s="191"/>
      <c r="C96" s="191"/>
      <c r="D96" s="191"/>
      <c r="E96" s="191"/>
      <c r="F96" s="191"/>
      <c r="G96" s="191"/>
      <c r="H96" s="191"/>
      <c r="I96" s="191"/>
      <c r="J96" s="203"/>
      <c r="K96" s="203"/>
      <c r="L96" s="205"/>
      <c r="M96" s="206"/>
      <c r="N96" s="206"/>
      <c r="O96" s="206"/>
      <c r="P96" s="206"/>
      <c r="Q96" s="206"/>
      <c r="R96" s="206"/>
      <c r="S96" s="206"/>
      <c r="T96" s="207"/>
      <c r="U96" s="201"/>
      <c r="V96" s="137"/>
    </row>
    <row r="97" spans="1:22" s="3" customFormat="1" ht="14" x14ac:dyDescent="0.3">
      <c r="A97" s="209"/>
      <c r="B97" s="191"/>
      <c r="C97" s="191"/>
      <c r="D97" s="191"/>
      <c r="E97" s="191"/>
      <c r="F97" s="191"/>
      <c r="G97" s="191"/>
      <c r="H97" s="191"/>
      <c r="I97" s="191"/>
      <c r="J97" s="213"/>
      <c r="K97" s="213"/>
      <c r="L97" s="213"/>
      <c r="M97" s="213"/>
      <c r="N97" s="213"/>
      <c r="O97" s="213"/>
      <c r="P97" s="213"/>
      <c r="Q97" s="213"/>
      <c r="R97" s="213"/>
      <c r="S97" s="213"/>
      <c r="T97" s="191"/>
      <c r="U97" s="204"/>
      <c r="V97" s="137"/>
    </row>
    <row r="98" spans="1:22" s="3" customFormat="1" ht="14" x14ac:dyDescent="0.3">
      <c r="A98" s="202"/>
      <c r="B98" s="191"/>
      <c r="C98" s="191"/>
      <c r="D98" s="191"/>
      <c r="E98" s="191"/>
      <c r="F98" s="191"/>
      <c r="G98" s="191"/>
      <c r="H98" s="191"/>
      <c r="I98" s="191"/>
      <c r="J98" s="213"/>
      <c r="K98" s="213"/>
      <c r="L98" s="213"/>
      <c r="M98" s="213"/>
      <c r="N98" s="213"/>
      <c r="O98" s="213"/>
      <c r="P98" s="213"/>
      <c r="Q98" s="213"/>
      <c r="R98" s="213"/>
      <c r="S98" s="213"/>
      <c r="T98" s="191"/>
      <c r="U98" s="204"/>
      <c r="V98" s="137"/>
    </row>
    <row r="99" spans="1:22" s="3" customFormat="1" ht="14" x14ac:dyDescent="0.3">
      <c r="A99" s="202"/>
      <c r="B99" s="191"/>
      <c r="C99" s="191"/>
      <c r="D99" s="191"/>
      <c r="E99" s="191"/>
      <c r="F99" s="191"/>
      <c r="G99" s="191"/>
      <c r="H99" s="191"/>
      <c r="I99" s="191"/>
      <c r="J99" s="213"/>
      <c r="K99" s="213"/>
      <c r="L99" s="213"/>
      <c r="M99" s="213"/>
      <c r="N99" s="213"/>
      <c r="O99" s="213"/>
      <c r="P99" s="213"/>
      <c r="Q99" s="213"/>
      <c r="R99" s="213"/>
      <c r="S99" s="213"/>
      <c r="T99" s="191"/>
      <c r="U99" s="204"/>
      <c r="V99" s="137"/>
    </row>
    <row r="100" spans="1:22" s="3" customFormat="1" ht="14" x14ac:dyDescent="0.3">
      <c r="A100" s="202"/>
      <c r="B100" s="191"/>
      <c r="C100" s="191"/>
      <c r="D100" s="191"/>
      <c r="E100" s="191"/>
      <c r="F100" s="191"/>
      <c r="G100" s="191"/>
      <c r="H100" s="191"/>
      <c r="I100" s="191"/>
      <c r="J100" s="213"/>
      <c r="K100" s="213"/>
      <c r="L100" s="213"/>
      <c r="M100" s="213"/>
      <c r="N100" s="213"/>
      <c r="O100" s="213"/>
      <c r="P100" s="213"/>
      <c r="Q100" s="213"/>
      <c r="R100" s="213"/>
      <c r="S100" s="213"/>
      <c r="T100" s="191"/>
      <c r="U100" s="204"/>
      <c r="V100" s="137"/>
    </row>
    <row r="101" spans="1:22" s="3" customFormat="1" ht="14" x14ac:dyDescent="0.3">
      <c r="A101" s="202"/>
      <c r="B101" s="191"/>
      <c r="C101" s="191"/>
      <c r="D101" s="191"/>
      <c r="E101" s="191"/>
      <c r="F101" s="191"/>
      <c r="G101" s="191"/>
      <c r="H101" s="191"/>
      <c r="I101" s="191"/>
      <c r="J101" s="213"/>
      <c r="K101" s="213"/>
      <c r="L101" s="213"/>
      <c r="M101" s="213"/>
      <c r="N101" s="213"/>
      <c r="O101" s="213"/>
      <c r="P101" s="213"/>
      <c r="Q101" s="213"/>
      <c r="R101" s="213"/>
      <c r="S101" s="213"/>
      <c r="T101" s="191"/>
      <c r="U101" s="204"/>
      <c r="V101" s="137"/>
    </row>
    <row r="102" spans="1:22" s="3" customFormat="1" ht="14" x14ac:dyDescent="0.3">
      <c r="A102" s="202"/>
      <c r="B102" s="191"/>
      <c r="C102" s="191"/>
      <c r="D102" s="191"/>
      <c r="E102" s="191"/>
      <c r="F102" s="191"/>
      <c r="G102" s="191"/>
      <c r="H102" s="191"/>
      <c r="I102" s="191"/>
      <c r="J102" s="213"/>
      <c r="K102" s="213"/>
      <c r="L102" s="213"/>
      <c r="M102" s="213"/>
      <c r="N102" s="213"/>
      <c r="O102" s="213"/>
      <c r="P102" s="213"/>
      <c r="Q102" s="213"/>
      <c r="R102" s="213"/>
      <c r="S102" s="213"/>
      <c r="T102" s="191"/>
      <c r="U102" s="204"/>
      <c r="V102" s="137"/>
    </row>
    <row r="103" spans="1:22" s="3" customFormat="1" ht="14" x14ac:dyDescent="0.3">
      <c r="A103" s="202"/>
      <c r="B103" s="191"/>
      <c r="C103" s="191"/>
      <c r="D103" s="191"/>
      <c r="E103" s="191"/>
      <c r="F103" s="191"/>
      <c r="G103" s="191"/>
      <c r="H103" s="191"/>
      <c r="I103" s="191"/>
      <c r="J103" s="213"/>
      <c r="K103" s="213"/>
      <c r="L103" s="213"/>
      <c r="M103" s="213"/>
      <c r="N103" s="213"/>
      <c r="O103" s="213"/>
      <c r="P103" s="213"/>
      <c r="Q103" s="213"/>
      <c r="R103" s="213"/>
      <c r="S103" s="213"/>
      <c r="T103" s="191"/>
      <c r="U103" s="204"/>
      <c r="V103" s="137"/>
    </row>
    <row r="104" spans="1:22" s="3" customFormat="1" ht="14" x14ac:dyDescent="0.3">
      <c r="A104" s="202"/>
      <c r="B104" s="191"/>
      <c r="C104" s="191"/>
      <c r="D104" s="191"/>
      <c r="E104" s="191"/>
      <c r="F104" s="191"/>
      <c r="G104" s="191"/>
      <c r="H104" s="191"/>
      <c r="I104" s="191"/>
      <c r="J104" s="213"/>
      <c r="K104" s="213"/>
      <c r="L104" s="213"/>
      <c r="M104" s="213"/>
      <c r="N104" s="213"/>
      <c r="O104" s="213"/>
      <c r="P104" s="213"/>
      <c r="Q104" s="213"/>
      <c r="R104" s="213"/>
      <c r="S104" s="213"/>
      <c r="T104" s="191"/>
      <c r="U104" s="204"/>
      <c r="V104" s="137"/>
    </row>
    <row r="105" spans="1:22" s="3" customFormat="1" ht="14" x14ac:dyDescent="0.3">
      <c r="A105" s="202"/>
      <c r="B105" s="191"/>
      <c r="C105" s="191"/>
      <c r="D105" s="191"/>
      <c r="E105" s="191"/>
      <c r="F105" s="191"/>
      <c r="G105" s="191"/>
      <c r="H105" s="191"/>
      <c r="I105" s="191"/>
      <c r="J105" s="191"/>
      <c r="K105" s="191"/>
      <c r="L105" s="191"/>
      <c r="M105" s="191"/>
      <c r="N105" s="191"/>
      <c r="O105" s="191"/>
      <c r="P105" s="191"/>
      <c r="Q105" s="191"/>
      <c r="R105" s="191"/>
      <c r="S105" s="191"/>
      <c r="T105" s="191"/>
      <c r="U105" s="201"/>
      <c r="V105" s="137"/>
    </row>
    <row r="106" spans="1:22" s="3" customFormat="1" ht="14" x14ac:dyDescent="0.3">
      <c r="A106" s="202"/>
      <c r="B106" s="202"/>
      <c r="C106" s="151"/>
      <c r="D106" s="151"/>
      <c r="E106" s="151"/>
      <c r="F106" s="151"/>
      <c r="G106" s="151"/>
      <c r="H106" s="151"/>
      <c r="I106" s="151"/>
      <c r="J106" s="210"/>
      <c r="K106" s="210"/>
      <c r="L106" s="210"/>
      <c r="M106" s="151"/>
      <c r="N106" s="151"/>
      <c r="O106" s="151"/>
      <c r="P106" s="151"/>
      <c r="Q106" s="151"/>
      <c r="R106" s="151"/>
      <c r="S106" s="151"/>
      <c r="T106" s="210"/>
      <c r="U106" s="137"/>
      <c r="V106" s="137"/>
    </row>
    <row r="107" spans="1:22" s="3" customFormat="1" ht="14" x14ac:dyDescent="0.3">
      <c r="A107" s="202"/>
      <c r="B107" s="202"/>
      <c r="C107" s="151"/>
      <c r="D107" s="151"/>
      <c r="E107" s="151"/>
      <c r="F107" s="151"/>
      <c r="G107" s="151"/>
      <c r="H107" s="151"/>
      <c r="I107" s="151"/>
      <c r="J107" s="210"/>
      <c r="K107" s="210"/>
      <c r="L107" s="210"/>
      <c r="M107" s="151"/>
      <c r="N107" s="151"/>
      <c r="O107" s="151"/>
      <c r="P107" s="151"/>
      <c r="Q107" s="151"/>
      <c r="R107" s="151"/>
      <c r="S107" s="151"/>
      <c r="T107" s="210"/>
      <c r="U107" s="137"/>
      <c r="V107" s="137"/>
    </row>
    <row r="108" spans="1:22" s="3" customFormat="1" ht="14" x14ac:dyDescent="0.3">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row>
    <row r="109" spans="1:22" s="3" customFormat="1" ht="14" x14ac:dyDescent="0.3">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row>
    <row r="110" spans="1:22" s="3" customFormat="1" ht="14" x14ac:dyDescent="0.3">
      <c r="A110" s="339"/>
      <c r="B110" s="339"/>
      <c r="C110" s="339"/>
      <c r="D110" s="339"/>
      <c r="E110" s="339"/>
      <c r="F110" s="339"/>
      <c r="G110" s="339"/>
      <c r="H110" s="339"/>
      <c r="I110" s="339"/>
      <c r="J110" s="339"/>
      <c r="K110" s="339"/>
      <c r="L110" s="339"/>
      <c r="M110" s="339"/>
      <c r="N110" s="339"/>
      <c r="O110" s="339"/>
      <c r="P110" s="339"/>
      <c r="Q110" s="339"/>
      <c r="R110" s="339"/>
      <c r="S110" s="339"/>
      <c r="T110" s="339"/>
      <c r="U110" s="339"/>
      <c r="V110" s="211"/>
    </row>
    <row r="111" spans="1:22" s="3" customFormat="1" ht="14" x14ac:dyDescent="0.3">
      <c r="A111" s="339"/>
      <c r="B111" s="339"/>
      <c r="C111" s="339"/>
      <c r="D111" s="339"/>
      <c r="E111" s="339"/>
      <c r="F111" s="339"/>
      <c r="G111" s="339"/>
      <c r="H111" s="339"/>
      <c r="I111" s="339"/>
      <c r="J111" s="339"/>
      <c r="K111" s="339"/>
      <c r="L111" s="339"/>
      <c r="M111" s="339"/>
      <c r="N111" s="339"/>
      <c r="O111" s="339"/>
      <c r="P111" s="339"/>
      <c r="Q111" s="339"/>
      <c r="R111" s="339"/>
      <c r="S111" s="339"/>
      <c r="T111" s="339"/>
      <c r="U111" s="339"/>
      <c r="V111" s="211"/>
    </row>
    <row r="112" spans="1:22" s="3" customFormat="1" ht="14" x14ac:dyDescent="0.3">
      <c r="A112" s="211"/>
      <c r="B112" s="211"/>
      <c r="C112" s="211"/>
      <c r="D112" s="211"/>
      <c r="E112" s="211"/>
      <c r="F112" s="211"/>
      <c r="G112" s="211"/>
      <c r="H112" s="211"/>
      <c r="I112" s="211"/>
      <c r="J112" s="211"/>
      <c r="K112" s="211"/>
      <c r="L112" s="211"/>
      <c r="M112" s="211"/>
      <c r="N112" s="211"/>
      <c r="O112" s="211"/>
      <c r="P112" s="211"/>
      <c r="Q112" s="211"/>
      <c r="R112" s="211"/>
      <c r="S112" s="211"/>
      <c r="T112" s="211"/>
      <c r="U112" s="211"/>
      <c r="V112" s="211"/>
    </row>
    <row r="113" spans="1:22" s="3" customFormat="1" ht="14" x14ac:dyDescent="0.3">
      <c r="A113" s="211"/>
      <c r="B113" s="211"/>
      <c r="C113" s="211"/>
      <c r="D113" s="211"/>
      <c r="E113" s="211"/>
      <c r="F113" s="211"/>
      <c r="G113" s="211"/>
      <c r="H113" s="211"/>
      <c r="I113" s="211"/>
      <c r="J113" s="211"/>
      <c r="K113" s="211"/>
      <c r="L113" s="211"/>
      <c r="M113" s="211"/>
      <c r="N113" s="211"/>
      <c r="O113" s="211"/>
      <c r="P113" s="211"/>
      <c r="Q113" s="211"/>
      <c r="R113" s="211"/>
      <c r="S113" s="211"/>
      <c r="T113" s="211"/>
      <c r="U113" s="211"/>
      <c r="V113" s="211"/>
    </row>
    <row r="114" spans="1:22" s="3" customFormat="1" ht="14" x14ac:dyDescent="0.3">
      <c r="A114" s="211"/>
      <c r="B114" s="211"/>
      <c r="C114" s="212"/>
      <c r="D114" s="212"/>
      <c r="E114" s="212"/>
      <c r="F114" s="212"/>
      <c r="G114" s="212"/>
      <c r="H114" s="212"/>
      <c r="I114" s="212"/>
      <c r="J114" s="211"/>
      <c r="K114" s="211"/>
      <c r="L114" s="211"/>
      <c r="M114" s="212"/>
      <c r="N114" s="212"/>
      <c r="O114" s="212"/>
      <c r="P114" s="212"/>
      <c r="Q114" s="212"/>
      <c r="R114" s="212"/>
      <c r="S114" s="212"/>
      <c r="T114" s="211"/>
      <c r="U114" s="211"/>
      <c r="V114" s="211"/>
    </row>
    <row r="115" spans="1:22" s="3" customFormat="1" ht="14" x14ac:dyDescent="0.3">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row>
    <row r="116" spans="1:22" s="3" customFormat="1" ht="14" x14ac:dyDescent="0.3">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row>
  </sheetData>
  <mergeCells count="16">
    <mergeCell ref="C3:D3"/>
    <mergeCell ref="M3:N3"/>
    <mergeCell ref="A30:T30"/>
    <mergeCell ref="A31:T31"/>
    <mergeCell ref="A33:T33"/>
    <mergeCell ref="A34:I34"/>
    <mergeCell ref="A36:T36"/>
    <mergeCell ref="A37:J37"/>
    <mergeCell ref="A40:V41"/>
    <mergeCell ref="C42:D42"/>
    <mergeCell ref="M42:N42"/>
    <mergeCell ref="A70:U71"/>
    <mergeCell ref="A81:V82"/>
    <mergeCell ref="C83:D83"/>
    <mergeCell ref="M83:N83"/>
    <mergeCell ref="A110:U111"/>
  </mergeCells>
  <pageMargins left="0.70000000000000007" right="0.70000000000000007" top="0.75" bottom="0.75" header="0.30000000000000004" footer="0.30000000000000004"/>
  <pageSetup paperSize="9" scale="55"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E1F2-CA38-4DCF-84F1-3880B5177F9C}">
  <dimension ref="A1:AG116"/>
  <sheetViews>
    <sheetView zoomScaleNormal="100" workbookViewId="0"/>
  </sheetViews>
  <sheetFormatPr defaultColWidth="9.1796875" defaultRowHeight="12.5" x14ac:dyDescent="0.25"/>
  <cols>
    <col min="1" max="1" width="26" style="11" customWidth="1"/>
    <col min="2" max="2" width="5.81640625" style="11" bestFit="1" customWidth="1"/>
    <col min="3" max="3" width="3.26953125" style="11" bestFit="1" customWidth="1"/>
    <col min="4" max="10" width="10.7265625" style="11" customWidth="1"/>
    <col min="11" max="11" width="16.453125" style="11" customWidth="1"/>
    <col min="12" max="12" width="2" style="11" customWidth="1"/>
    <col min="13" max="20" width="10.7265625" style="11" customWidth="1"/>
    <col min="21" max="21" width="14.26953125" style="11" customWidth="1"/>
    <col min="22" max="22" width="2.7265625" style="11" customWidth="1"/>
    <col min="23" max="23" width="9.1796875" style="11" customWidth="1"/>
    <col min="24" max="16384" width="9.1796875" style="11"/>
  </cols>
  <sheetData>
    <row r="1" spans="1:33" s="3" customFormat="1" ht="18.75" customHeight="1" x14ac:dyDescent="0.35">
      <c r="A1" s="1" t="s">
        <v>192</v>
      </c>
      <c r="B1" s="136"/>
      <c r="C1" s="136"/>
      <c r="D1" s="136"/>
      <c r="E1" s="136"/>
      <c r="F1" s="136"/>
      <c r="G1" s="136"/>
      <c r="H1" s="136"/>
      <c r="I1" s="136"/>
      <c r="J1" s="136"/>
      <c r="K1" s="136"/>
      <c r="L1" s="136"/>
      <c r="M1" s="136"/>
      <c r="N1" s="136"/>
      <c r="O1" s="136"/>
      <c r="P1" s="136"/>
      <c r="Q1" s="136"/>
      <c r="R1" s="136"/>
      <c r="S1" s="136"/>
      <c r="T1" s="136"/>
      <c r="X1" s="11"/>
      <c r="Y1" s="11"/>
      <c r="Z1" s="11"/>
      <c r="AA1" s="11"/>
      <c r="AB1" s="11"/>
      <c r="AC1" s="11"/>
      <c r="AD1" s="11"/>
      <c r="AE1" s="11"/>
      <c r="AF1" s="11"/>
    </row>
    <row r="2" spans="1:33" s="3" customFormat="1" ht="12.75" customHeight="1" x14ac:dyDescent="0.3">
      <c r="A2" s="254" t="s">
        <v>116</v>
      </c>
      <c r="X2" s="11"/>
      <c r="Y2" s="11"/>
      <c r="Z2" s="11"/>
      <c r="AA2" s="11"/>
      <c r="AB2" s="11"/>
      <c r="AC2" s="11"/>
      <c r="AD2" s="11"/>
      <c r="AE2" s="11"/>
      <c r="AF2" s="11"/>
    </row>
    <row r="3" spans="1:33" s="3" customFormat="1" ht="18" customHeight="1" thickBot="1" x14ac:dyDescent="0.35">
      <c r="A3" s="138"/>
      <c r="B3" s="139"/>
      <c r="C3" s="139"/>
      <c r="D3" s="342"/>
      <c r="E3" s="342"/>
      <c r="F3" s="140"/>
      <c r="G3" s="140"/>
      <c r="H3" s="140"/>
      <c r="I3" s="140"/>
      <c r="J3" s="140"/>
      <c r="K3" s="141"/>
      <c r="L3" s="141"/>
      <c r="M3" s="141"/>
      <c r="N3" s="342"/>
      <c r="O3" s="342"/>
      <c r="P3" s="140"/>
      <c r="Q3" s="140"/>
      <c r="R3" s="140"/>
      <c r="S3" s="140"/>
      <c r="T3" s="140"/>
      <c r="U3" s="142"/>
      <c r="V3" s="142" t="s">
        <v>58</v>
      </c>
      <c r="W3" s="8"/>
      <c r="X3" s="8"/>
      <c r="Y3" s="8"/>
      <c r="Z3" s="8"/>
      <c r="AA3" s="11"/>
      <c r="AB3" s="8"/>
      <c r="AC3" s="8"/>
      <c r="AD3" s="8"/>
      <c r="AE3" s="8"/>
      <c r="AF3" s="8"/>
    </row>
    <row r="4" spans="1:33" s="3" customFormat="1" ht="54" x14ac:dyDescent="0.3">
      <c r="A4" s="144"/>
      <c r="B4" s="144">
        <v>2015</v>
      </c>
      <c r="C4" s="144"/>
      <c r="D4" s="145" t="s">
        <v>59</v>
      </c>
      <c r="E4" s="145" t="s">
        <v>60</v>
      </c>
      <c r="F4" s="145" t="s">
        <v>61</v>
      </c>
      <c r="G4" s="145" t="s">
        <v>62</v>
      </c>
      <c r="H4" s="145" t="s">
        <v>63</v>
      </c>
      <c r="I4" s="146">
        <v>2021</v>
      </c>
      <c r="J4" s="146" t="s">
        <v>99</v>
      </c>
      <c r="K4" s="147" t="s">
        <v>120</v>
      </c>
      <c r="L4" s="148"/>
      <c r="M4" s="149">
        <v>2015</v>
      </c>
      <c r="N4" s="145" t="s">
        <v>59</v>
      </c>
      <c r="O4" s="145" t="s">
        <v>60</v>
      </c>
      <c r="P4" s="145" t="s">
        <v>61</v>
      </c>
      <c r="Q4" s="145" t="s">
        <v>62</v>
      </c>
      <c r="R4" s="145" t="s">
        <v>63</v>
      </c>
      <c r="S4" s="146">
        <v>2021</v>
      </c>
      <c r="T4" s="146" t="s">
        <v>99</v>
      </c>
      <c r="U4" s="147" t="s">
        <v>121</v>
      </c>
      <c r="V4" s="150"/>
      <c r="W4" s="35"/>
      <c r="X4" s="35"/>
      <c r="Y4" s="35"/>
      <c r="Z4" s="30"/>
      <c r="AA4" s="11"/>
      <c r="AB4" s="35"/>
      <c r="AC4" s="35"/>
      <c r="AD4" s="35"/>
      <c r="AE4" s="35"/>
      <c r="AF4" s="30"/>
    </row>
    <row r="5" spans="1:33" s="3" customFormat="1" ht="12.75" customHeight="1" x14ac:dyDescent="0.3">
      <c r="A5" s="153"/>
      <c r="B5" s="153"/>
      <c r="C5" s="153"/>
      <c r="D5" s="8"/>
      <c r="E5" s="8"/>
      <c r="F5" s="8"/>
      <c r="G5" s="8"/>
      <c r="H5" s="8"/>
      <c r="I5" s="8"/>
      <c r="J5" s="8"/>
      <c r="K5" s="8"/>
      <c r="L5" s="8"/>
      <c r="M5" s="8"/>
      <c r="N5" s="8"/>
      <c r="O5" s="8"/>
      <c r="P5" s="8"/>
      <c r="Q5" s="8"/>
      <c r="R5" s="8"/>
      <c r="S5" s="8"/>
      <c r="T5" s="8"/>
      <c r="U5" s="8"/>
      <c r="V5" s="35"/>
      <c r="W5" s="35"/>
      <c r="X5" s="35"/>
      <c r="Y5" s="35"/>
      <c r="Z5" s="30"/>
      <c r="AA5" s="11"/>
      <c r="AB5" s="35"/>
      <c r="AC5" s="35"/>
      <c r="AD5" s="35"/>
      <c r="AE5" s="35"/>
      <c r="AF5" s="30"/>
    </row>
    <row r="6" spans="1:33" s="3" customFormat="1" ht="12.75" customHeight="1" x14ac:dyDescent="0.3">
      <c r="A6" s="26" t="s">
        <v>193</v>
      </c>
      <c r="B6" s="38">
        <v>2127</v>
      </c>
      <c r="C6" s="214" t="s">
        <v>82</v>
      </c>
      <c r="D6" s="38">
        <v>3654</v>
      </c>
      <c r="E6" s="38">
        <v>2857</v>
      </c>
      <c r="F6" s="38">
        <v>2795</v>
      </c>
      <c r="G6" s="38">
        <v>2570</v>
      </c>
      <c r="H6" s="38">
        <v>3261</v>
      </c>
      <c r="I6" s="38">
        <v>6001</v>
      </c>
      <c r="J6" s="38">
        <v>5662</v>
      </c>
      <c r="K6" s="155">
        <v>-5.6490584902516246E-2</v>
      </c>
      <c r="L6" s="155"/>
      <c r="M6" s="8"/>
      <c r="N6" s="8"/>
      <c r="O6" s="8"/>
      <c r="P6" s="8"/>
      <c r="Q6" s="8"/>
      <c r="R6" s="8"/>
      <c r="S6" s="8"/>
      <c r="T6" s="8"/>
      <c r="U6" s="8"/>
      <c r="V6" s="33"/>
      <c r="W6" s="35"/>
      <c r="X6" s="215"/>
      <c r="Y6" s="215"/>
      <c r="Z6" s="158"/>
      <c r="AA6" s="11"/>
      <c r="AB6" s="35"/>
      <c r="AC6" s="35"/>
      <c r="AD6" s="35"/>
      <c r="AE6" s="35"/>
      <c r="AF6" s="30"/>
    </row>
    <row r="7" spans="1:33" s="3" customFormat="1" ht="12.75" customHeight="1" x14ac:dyDescent="0.3">
      <c r="A7" s="153"/>
      <c r="B7" s="10"/>
      <c r="C7" s="10"/>
      <c r="D7" s="8"/>
      <c r="E7" s="8"/>
      <c r="F7" s="8"/>
      <c r="G7" s="8"/>
      <c r="H7" s="8"/>
      <c r="I7" s="8"/>
      <c r="J7" s="33"/>
      <c r="K7" s="167"/>
      <c r="L7" s="155"/>
      <c r="M7" s="8"/>
      <c r="N7" s="8"/>
      <c r="O7" s="8"/>
      <c r="P7" s="8"/>
      <c r="Q7" s="8"/>
      <c r="R7" s="8"/>
      <c r="S7" s="8"/>
      <c r="T7" s="8"/>
      <c r="U7" s="8"/>
      <c r="V7" s="33"/>
      <c r="W7" s="35"/>
      <c r="X7" s="157"/>
      <c r="Y7" s="157"/>
      <c r="Z7" s="158"/>
      <c r="AA7" s="11"/>
      <c r="AB7" s="35"/>
      <c r="AC7" s="35"/>
      <c r="AD7" s="35"/>
      <c r="AE7" s="35"/>
      <c r="AF7" s="30"/>
    </row>
    <row r="8" spans="1:33" s="3" customFormat="1" ht="15" customHeight="1" x14ac:dyDescent="0.3">
      <c r="A8" s="139" t="s">
        <v>64</v>
      </c>
      <c r="B8" s="216"/>
      <c r="C8" s="33"/>
      <c r="D8" s="216"/>
      <c r="E8" s="216"/>
      <c r="F8" s="216"/>
      <c r="G8" s="216"/>
      <c r="H8" s="216"/>
      <c r="I8" s="216"/>
      <c r="J8" s="33"/>
      <c r="K8" s="167"/>
      <c r="L8" s="155"/>
      <c r="M8" s="160"/>
      <c r="N8" s="38"/>
      <c r="O8" s="38"/>
      <c r="P8" s="38"/>
      <c r="Q8" s="38"/>
      <c r="R8" s="38"/>
      <c r="S8" s="38"/>
      <c r="T8" s="38"/>
      <c r="U8" s="161"/>
      <c r="V8" s="33"/>
      <c r="W8" s="35"/>
      <c r="X8" s="157"/>
      <c r="Y8" s="157"/>
      <c r="Z8" s="158"/>
      <c r="AA8" s="11"/>
      <c r="AB8" s="35"/>
      <c r="AC8" s="35"/>
      <c r="AD8" s="35"/>
      <c r="AE8" s="35"/>
      <c r="AF8" s="30"/>
    </row>
    <row r="9" spans="1:33" s="3" customFormat="1" ht="14" x14ac:dyDescent="0.3">
      <c r="A9" s="11"/>
      <c r="B9" s="33"/>
      <c r="D9" s="33"/>
      <c r="E9" s="159"/>
      <c r="F9" s="159"/>
      <c r="G9" s="159"/>
      <c r="H9" s="159"/>
      <c r="I9" s="159"/>
      <c r="J9" s="33"/>
      <c r="K9" s="167"/>
      <c r="L9" s="155"/>
      <c r="M9" s="162"/>
      <c r="N9" s="163"/>
      <c r="O9" s="164"/>
      <c r="P9" s="164"/>
      <c r="Q9" s="164"/>
      <c r="R9" s="164"/>
      <c r="S9" s="164"/>
      <c r="T9" s="164"/>
      <c r="U9" s="161"/>
      <c r="V9" s="165"/>
      <c r="W9" s="11"/>
      <c r="X9" s="157"/>
      <c r="Y9" s="157"/>
      <c r="Z9" s="158"/>
      <c r="AA9" s="11"/>
      <c r="AB9" s="11"/>
      <c r="AC9" s="11"/>
      <c r="AD9" s="11"/>
      <c r="AE9" s="11"/>
      <c r="AF9" s="11"/>
    </row>
    <row r="10" spans="1:33" s="3" customFormat="1" ht="14" x14ac:dyDescent="0.3">
      <c r="A10" s="166" t="s">
        <v>65</v>
      </c>
      <c r="B10" s="33">
        <v>1972</v>
      </c>
      <c r="C10" s="214" t="s">
        <v>82</v>
      </c>
      <c r="D10" s="33">
        <v>3336</v>
      </c>
      <c r="E10" s="33">
        <v>2613</v>
      </c>
      <c r="F10" s="33">
        <v>2565</v>
      </c>
      <c r="G10" s="33">
        <v>2337</v>
      </c>
      <c r="H10" s="33">
        <v>2987</v>
      </c>
      <c r="I10" s="33">
        <v>5525</v>
      </c>
      <c r="J10" s="33">
        <v>5225</v>
      </c>
      <c r="K10" s="167">
        <v>-5.4298642533936653E-2</v>
      </c>
      <c r="L10" s="167"/>
      <c r="M10" s="162">
        <v>0.92712740949694405</v>
      </c>
      <c r="N10" s="162">
        <v>0.91297208538587848</v>
      </c>
      <c r="O10" s="162">
        <v>0.91459572978648929</v>
      </c>
      <c r="P10" s="162">
        <v>0.91771019677996424</v>
      </c>
      <c r="Q10" s="162">
        <v>0.9093385214007782</v>
      </c>
      <c r="R10" s="162">
        <v>0.91597669426556272</v>
      </c>
      <c r="S10" s="162">
        <v>0.92067988668555245</v>
      </c>
      <c r="T10" s="162">
        <v>0.92281879194630867</v>
      </c>
      <c r="U10" s="162">
        <v>2.1389052607562187E-3</v>
      </c>
      <c r="V10" s="168" t="s">
        <v>66</v>
      </c>
      <c r="W10" s="11"/>
      <c r="X10" s="169"/>
      <c r="Y10" s="169"/>
      <c r="Z10" s="158"/>
      <c r="AA10" s="11"/>
      <c r="AB10" s="11"/>
      <c r="AC10" s="11"/>
      <c r="AD10" s="11"/>
      <c r="AE10" s="11"/>
      <c r="AF10" s="11"/>
    </row>
    <row r="11" spans="1:33" s="3" customFormat="1" ht="14" x14ac:dyDescent="0.3">
      <c r="A11" s="166" t="s">
        <v>67</v>
      </c>
      <c r="B11" s="33">
        <v>155</v>
      </c>
      <c r="C11" s="214" t="s">
        <v>82</v>
      </c>
      <c r="D11" s="33">
        <v>318</v>
      </c>
      <c r="E11" s="33">
        <v>244</v>
      </c>
      <c r="F11" s="33">
        <v>230</v>
      </c>
      <c r="G11" s="33">
        <v>233</v>
      </c>
      <c r="H11" s="33">
        <v>274</v>
      </c>
      <c r="I11" s="33">
        <v>476</v>
      </c>
      <c r="J11" s="33">
        <v>437</v>
      </c>
      <c r="K11" s="167">
        <v>-8.1932773109243698E-2</v>
      </c>
      <c r="L11" s="167"/>
      <c r="M11" s="162">
        <v>7.2872590503055945E-2</v>
      </c>
      <c r="N11" s="162">
        <v>8.7027914614121515E-2</v>
      </c>
      <c r="O11" s="162">
        <v>8.5404270213510672E-2</v>
      </c>
      <c r="P11" s="162">
        <v>8.2289803220035776E-2</v>
      </c>
      <c r="Q11" s="162">
        <v>9.0661478599221787E-2</v>
      </c>
      <c r="R11" s="162">
        <v>8.4023305734437295E-2</v>
      </c>
      <c r="S11" s="162">
        <v>7.9320113314447591E-2</v>
      </c>
      <c r="T11" s="162">
        <v>7.7181208053691275E-2</v>
      </c>
      <c r="U11" s="162">
        <v>-2.1389052607563158E-3</v>
      </c>
      <c r="V11" s="168" t="s">
        <v>66</v>
      </c>
      <c r="W11" s="11"/>
      <c r="X11" s="169"/>
      <c r="Y11" s="169"/>
      <c r="Z11" s="158"/>
      <c r="AA11" s="11"/>
      <c r="AB11" s="11"/>
      <c r="AC11" s="11"/>
      <c r="AD11" s="11"/>
      <c r="AE11" s="11"/>
      <c r="AF11" s="11"/>
    </row>
    <row r="12" spans="1:33" s="3" customFormat="1" ht="12.75" customHeight="1" x14ac:dyDescent="0.3">
      <c r="A12" s="170"/>
      <c r="B12" s="170"/>
      <c r="C12" s="170"/>
      <c r="D12" s="170"/>
      <c r="E12" s="170"/>
      <c r="F12" s="170"/>
      <c r="G12" s="170"/>
      <c r="H12" s="170"/>
      <c r="I12" s="170"/>
      <c r="J12" s="170"/>
      <c r="K12" s="170"/>
      <c r="L12" s="170"/>
      <c r="M12" s="170"/>
      <c r="N12" s="170"/>
      <c r="O12" s="170"/>
      <c r="P12" s="170"/>
      <c r="Q12" s="170"/>
      <c r="R12" s="170"/>
      <c r="S12" s="170"/>
      <c r="T12" s="170"/>
      <c r="U12" s="170"/>
      <c r="V12" s="170"/>
      <c r="W12" s="11"/>
      <c r="X12" s="169"/>
      <c r="Y12" s="158"/>
      <c r="Z12" s="11"/>
      <c r="AA12" s="11"/>
      <c r="AB12" s="11"/>
      <c r="AC12" s="11"/>
      <c r="AD12" s="11"/>
      <c r="AE12" s="11"/>
      <c r="AF12" s="11"/>
      <c r="AG12" s="11"/>
    </row>
    <row r="13" spans="1:33" s="3" customFormat="1" ht="12.75" customHeight="1" x14ac:dyDescent="0.3">
      <c r="A13" s="11"/>
      <c r="B13" s="33"/>
      <c r="C13" s="33"/>
      <c r="D13" s="33"/>
      <c r="E13" s="33"/>
      <c r="F13" s="33"/>
      <c r="G13" s="33"/>
      <c r="H13" s="33"/>
      <c r="I13" s="33"/>
      <c r="J13" s="33"/>
      <c r="K13" s="33"/>
      <c r="L13" s="33"/>
      <c r="M13" s="33"/>
      <c r="N13" s="33"/>
      <c r="O13" s="33"/>
      <c r="P13" s="33"/>
      <c r="Q13" s="33"/>
      <c r="R13" s="33"/>
      <c r="S13" s="33"/>
      <c r="T13" s="33"/>
      <c r="U13" s="33"/>
      <c r="V13" s="33"/>
      <c r="W13" s="11"/>
      <c r="X13" s="169"/>
      <c r="Y13" s="169"/>
      <c r="Z13" s="158"/>
      <c r="AA13" s="11"/>
      <c r="AB13" s="11"/>
      <c r="AC13" s="11"/>
      <c r="AD13" s="11"/>
      <c r="AE13" s="11"/>
      <c r="AF13" s="11"/>
    </row>
    <row r="14" spans="1:33" s="3" customFormat="1" ht="15" customHeight="1" x14ac:dyDescent="0.3">
      <c r="A14" s="139" t="s">
        <v>68</v>
      </c>
      <c r="B14" s="33"/>
      <c r="C14" s="33"/>
      <c r="D14" s="33"/>
      <c r="E14" s="33"/>
      <c r="F14" s="33"/>
      <c r="G14" s="33"/>
      <c r="H14" s="33"/>
      <c r="I14" s="33"/>
      <c r="J14" s="33"/>
      <c r="K14" s="33"/>
      <c r="L14" s="33"/>
      <c r="M14" s="33"/>
      <c r="N14" s="33"/>
      <c r="O14" s="33"/>
      <c r="P14" s="33"/>
      <c r="Q14" s="33"/>
      <c r="R14" s="33"/>
      <c r="S14" s="33"/>
      <c r="T14" s="33"/>
      <c r="U14" s="33"/>
      <c r="V14" s="33"/>
      <c r="W14" s="11"/>
      <c r="X14" s="169"/>
      <c r="Y14" s="169"/>
      <c r="Z14" s="158"/>
      <c r="AA14" s="11"/>
      <c r="AB14" s="11"/>
      <c r="AC14" s="11"/>
      <c r="AD14" s="11"/>
      <c r="AE14" s="11"/>
      <c r="AF14" s="11"/>
    </row>
    <row r="15" spans="1:33" s="3" customFormat="1" ht="14" x14ac:dyDescent="0.3">
      <c r="A15" s="11"/>
      <c r="B15" s="33"/>
      <c r="C15" s="33"/>
      <c r="D15" s="33"/>
      <c r="E15" s="33"/>
      <c r="F15" s="33"/>
      <c r="G15" s="33"/>
      <c r="H15" s="33"/>
      <c r="I15" s="33"/>
      <c r="J15" s="33"/>
      <c r="K15" s="33"/>
      <c r="L15" s="33"/>
      <c r="M15" s="33"/>
      <c r="N15" s="33"/>
      <c r="O15" s="33"/>
      <c r="P15" s="33"/>
      <c r="Q15" s="33"/>
      <c r="R15" s="33"/>
      <c r="S15" s="33"/>
      <c r="T15" s="33"/>
      <c r="U15" s="33"/>
      <c r="V15" s="33"/>
      <c r="W15" s="11"/>
      <c r="X15" s="169"/>
      <c r="Y15" s="169"/>
      <c r="Z15" s="158"/>
      <c r="AA15" s="11"/>
      <c r="AB15" s="11"/>
      <c r="AC15" s="11"/>
      <c r="AD15" s="11"/>
      <c r="AE15" s="11"/>
      <c r="AF15" s="11"/>
    </row>
    <row r="16" spans="1:33" s="3" customFormat="1" ht="14" x14ac:dyDescent="0.3">
      <c r="A16" s="40" t="s">
        <v>69</v>
      </c>
      <c r="B16" s="33">
        <v>120</v>
      </c>
      <c r="C16" s="214" t="s">
        <v>82</v>
      </c>
      <c r="D16" s="33">
        <v>202</v>
      </c>
      <c r="E16" s="33">
        <v>247</v>
      </c>
      <c r="F16" s="33">
        <v>205</v>
      </c>
      <c r="G16" s="33">
        <v>203</v>
      </c>
      <c r="H16" s="33">
        <v>253</v>
      </c>
      <c r="I16" s="33">
        <v>399</v>
      </c>
      <c r="J16" s="33">
        <v>396</v>
      </c>
      <c r="K16" s="167">
        <v>-7.5187969924812026E-3</v>
      </c>
      <c r="L16" s="167"/>
      <c r="M16" s="162">
        <v>5.6417489421720736E-2</v>
      </c>
      <c r="N16" s="162">
        <v>5.5281882868089764E-2</v>
      </c>
      <c r="O16" s="162">
        <v>8.6454322716135804E-2</v>
      </c>
      <c r="P16" s="162">
        <v>7.3345259391771014E-2</v>
      </c>
      <c r="Q16" s="162">
        <v>7.8988326848249024E-2</v>
      </c>
      <c r="R16" s="162">
        <v>7.75835633241337E-2</v>
      </c>
      <c r="S16" s="162">
        <v>6.6488918513581075E-2</v>
      </c>
      <c r="T16" s="162">
        <v>6.9939950547509719E-2</v>
      </c>
      <c r="U16" s="162">
        <v>3.4510320339286443E-3</v>
      </c>
      <c r="V16" s="168" t="s">
        <v>66</v>
      </c>
      <c r="W16" s="11"/>
      <c r="X16" s="169"/>
      <c r="Y16" s="169"/>
      <c r="Z16" s="158"/>
    </row>
    <row r="17" spans="1:26" s="3" customFormat="1" ht="14" x14ac:dyDescent="0.3">
      <c r="A17" s="166" t="s">
        <v>70</v>
      </c>
      <c r="B17" s="33">
        <v>261</v>
      </c>
      <c r="C17" s="214" t="s">
        <v>82</v>
      </c>
      <c r="D17" s="33">
        <v>396</v>
      </c>
      <c r="E17" s="33">
        <v>329</v>
      </c>
      <c r="F17" s="33">
        <v>345</v>
      </c>
      <c r="G17" s="33">
        <v>327</v>
      </c>
      <c r="H17" s="33">
        <v>441</v>
      </c>
      <c r="I17" s="33">
        <v>755</v>
      </c>
      <c r="J17" s="33">
        <v>645</v>
      </c>
      <c r="K17" s="167">
        <v>-0.14569536423841059</v>
      </c>
      <c r="L17" s="167"/>
      <c r="M17" s="162">
        <v>0.1227080394922426</v>
      </c>
      <c r="N17" s="162">
        <v>0.10837438423645321</v>
      </c>
      <c r="O17" s="162">
        <v>0.11515575778788939</v>
      </c>
      <c r="P17" s="162">
        <v>0.12343470483005367</v>
      </c>
      <c r="Q17" s="162">
        <v>0.1272373540856031</v>
      </c>
      <c r="R17" s="162">
        <v>0.13523459061637536</v>
      </c>
      <c r="S17" s="162">
        <v>0.12581236460589901</v>
      </c>
      <c r="T17" s="162">
        <v>0.11391734369480749</v>
      </c>
      <c r="U17" s="162">
        <v>-1.1895020911091514E-2</v>
      </c>
      <c r="V17" s="168" t="s">
        <v>66</v>
      </c>
      <c r="W17" s="11"/>
      <c r="X17" s="169"/>
      <c r="Y17" s="169"/>
      <c r="Z17" s="158"/>
    </row>
    <row r="18" spans="1:26" s="3" customFormat="1" ht="14" x14ac:dyDescent="0.3">
      <c r="A18" s="166" t="s">
        <v>71</v>
      </c>
      <c r="B18" s="33">
        <v>391</v>
      </c>
      <c r="C18" s="214" t="s">
        <v>82</v>
      </c>
      <c r="D18" s="33">
        <v>559</v>
      </c>
      <c r="E18" s="33">
        <v>421</v>
      </c>
      <c r="F18" s="33">
        <v>414</v>
      </c>
      <c r="G18" s="33">
        <v>348</v>
      </c>
      <c r="H18" s="33">
        <v>449</v>
      </c>
      <c r="I18" s="33">
        <v>848</v>
      </c>
      <c r="J18" s="33">
        <v>797</v>
      </c>
      <c r="K18" s="167">
        <v>-6.0141509433962265E-2</v>
      </c>
      <c r="L18" s="167"/>
      <c r="M18" s="162">
        <v>0.18382698636577338</v>
      </c>
      <c r="N18" s="162">
        <v>0.15298303229337712</v>
      </c>
      <c r="O18" s="162">
        <v>0.14735736786839343</v>
      </c>
      <c r="P18" s="162">
        <v>0.14812164579606441</v>
      </c>
      <c r="Q18" s="162">
        <v>0.13540856031128404</v>
      </c>
      <c r="R18" s="162">
        <v>0.13768782582030051</v>
      </c>
      <c r="S18" s="162">
        <v>0.1413097817030495</v>
      </c>
      <c r="T18" s="162">
        <v>0.1407629812787001</v>
      </c>
      <c r="U18" s="162">
        <v>-5.468004243494029E-4</v>
      </c>
      <c r="V18" s="168" t="s">
        <v>66</v>
      </c>
      <c r="W18" s="11"/>
      <c r="X18" s="169"/>
      <c r="Y18" s="169"/>
      <c r="Z18" s="158"/>
    </row>
    <row r="19" spans="1:26" s="3" customFormat="1" ht="14" x14ac:dyDescent="0.3">
      <c r="A19" s="166" t="s">
        <v>72</v>
      </c>
      <c r="B19" s="33">
        <v>420</v>
      </c>
      <c r="C19" s="214" t="s">
        <v>82</v>
      </c>
      <c r="D19" s="33">
        <v>682</v>
      </c>
      <c r="E19" s="33">
        <v>495</v>
      </c>
      <c r="F19" s="33">
        <v>486</v>
      </c>
      <c r="G19" s="33">
        <v>414</v>
      </c>
      <c r="H19" s="33">
        <v>518</v>
      </c>
      <c r="I19" s="33">
        <v>1038</v>
      </c>
      <c r="J19" s="33">
        <v>889</v>
      </c>
      <c r="K19" s="167">
        <v>-0.14354527938342967</v>
      </c>
      <c r="L19" s="167"/>
      <c r="M19" s="162">
        <v>0.19746121297602257</v>
      </c>
      <c r="N19" s="162">
        <v>0.18664477285166942</v>
      </c>
      <c r="O19" s="162">
        <v>0.17325866293314665</v>
      </c>
      <c r="P19" s="162">
        <v>0.1738819320214669</v>
      </c>
      <c r="Q19" s="162">
        <v>0.16108949416342414</v>
      </c>
      <c r="R19" s="162">
        <v>0.15884697945415516</v>
      </c>
      <c r="S19" s="162">
        <v>0.17297117147142144</v>
      </c>
      <c r="T19" s="162">
        <v>0.15701165665842459</v>
      </c>
      <c r="U19" s="162">
        <v>-1.5959514812996844E-2</v>
      </c>
      <c r="V19" s="168" t="s">
        <v>66</v>
      </c>
      <c r="W19" s="11"/>
      <c r="X19" s="169"/>
      <c r="Y19" s="169"/>
      <c r="Z19" s="158"/>
    </row>
    <row r="20" spans="1:26" s="3" customFormat="1" ht="14" x14ac:dyDescent="0.3">
      <c r="A20" s="166" t="s">
        <v>73</v>
      </c>
      <c r="B20" s="33">
        <v>512</v>
      </c>
      <c r="C20" s="214" t="s">
        <v>82</v>
      </c>
      <c r="D20" s="33">
        <v>1053</v>
      </c>
      <c r="E20" s="33">
        <v>785</v>
      </c>
      <c r="F20" s="33">
        <v>760</v>
      </c>
      <c r="G20" s="33">
        <v>710</v>
      </c>
      <c r="H20" s="33">
        <v>884</v>
      </c>
      <c r="I20" s="33">
        <v>1672</v>
      </c>
      <c r="J20" s="33">
        <v>1603</v>
      </c>
      <c r="K20" s="167">
        <v>-4.1267942583732058E-2</v>
      </c>
      <c r="L20" s="167"/>
      <c r="M20" s="162">
        <v>0.24071462153267512</v>
      </c>
      <c r="N20" s="162">
        <v>0.28817733990147781</v>
      </c>
      <c r="O20" s="162">
        <v>0.27476373818690936</v>
      </c>
      <c r="P20" s="162">
        <v>0.27191413237924866</v>
      </c>
      <c r="Q20" s="162">
        <v>0.27626459143968873</v>
      </c>
      <c r="R20" s="162">
        <v>0.27108249003373197</v>
      </c>
      <c r="S20" s="162">
        <v>0.27862022996167307</v>
      </c>
      <c r="T20" s="162">
        <v>0.28311550688802545</v>
      </c>
      <c r="U20" s="162">
        <v>4.4952769263523762E-3</v>
      </c>
      <c r="V20" s="168" t="s">
        <v>66</v>
      </c>
      <c r="W20" s="11"/>
      <c r="X20" s="169"/>
      <c r="Y20" s="169"/>
      <c r="Z20" s="158"/>
    </row>
    <row r="21" spans="1:26" s="3" customFormat="1" ht="14" x14ac:dyDescent="0.3">
      <c r="A21" s="166" t="s">
        <v>74</v>
      </c>
      <c r="B21" s="33">
        <v>280</v>
      </c>
      <c r="C21" s="214" t="s">
        <v>82</v>
      </c>
      <c r="D21" s="33">
        <v>507</v>
      </c>
      <c r="E21" s="33">
        <v>383</v>
      </c>
      <c r="F21" s="33">
        <v>375</v>
      </c>
      <c r="G21" s="33">
        <v>370</v>
      </c>
      <c r="H21" s="33">
        <v>462</v>
      </c>
      <c r="I21" s="33">
        <v>838</v>
      </c>
      <c r="J21" s="33">
        <v>900</v>
      </c>
      <c r="K21" s="167">
        <v>7.3985680190930783E-2</v>
      </c>
      <c r="L21" s="167"/>
      <c r="M21" s="162">
        <v>0.1316408086506817</v>
      </c>
      <c r="N21" s="162">
        <v>0.13875205254515599</v>
      </c>
      <c r="O21" s="162">
        <v>0.13405670283514176</v>
      </c>
      <c r="P21" s="162">
        <v>0.13416815742397137</v>
      </c>
      <c r="Q21" s="162">
        <v>0.14396887159533073</v>
      </c>
      <c r="R21" s="162">
        <v>0.14167433302667892</v>
      </c>
      <c r="S21" s="162">
        <v>0.13964339276787202</v>
      </c>
      <c r="T21" s="162">
        <v>0.15895443306252208</v>
      </c>
      <c r="U21" s="162">
        <v>1.9311040294650056E-2</v>
      </c>
      <c r="V21" s="168" t="s">
        <v>66</v>
      </c>
      <c r="W21" s="11"/>
      <c r="X21" s="169"/>
      <c r="Y21" s="169"/>
      <c r="Z21" s="158"/>
    </row>
    <row r="22" spans="1:26" s="3" customFormat="1" ht="14" x14ac:dyDescent="0.3">
      <c r="A22" s="166" t="s">
        <v>75</v>
      </c>
      <c r="B22" s="33">
        <v>115</v>
      </c>
      <c r="C22" s="214" t="s">
        <v>82</v>
      </c>
      <c r="D22" s="33">
        <v>204</v>
      </c>
      <c r="E22" s="33">
        <v>155</v>
      </c>
      <c r="F22" s="33">
        <v>174</v>
      </c>
      <c r="G22" s="33">
        <v>155</v>
      </c>
      <c r="H22" s="33">
        <v>211</v>
      </c>
      <c r="I22" s="33">
        <v>368</v>
      </c>
      <c r="J22" s="33">
        <v>321</v>
      </c>
      <c r="K22" s="167">
        <v>-0.12771739130434784</v>
      </c>
      <c r="L22" s="167"/>
      <c r="M22" s="162">
        <v>5.4066760695815702E-2</v>
      </c>
      <c r="N22" s="162">
        <v>5.5829228243021348E-2</v>
      </c>
      <c r="O22" s="162">
        <v>5.4252712635631785E-2</v>
      </c>
      <c r="P22" s="162">
        <v>6.2254025044722716E-2</v>
      </c>
      <c r="Q22" s="162">
        <v>6.0311284046692608E-2</v>
      </c>
      <c r="R22" s="162">
        <v>6.4704078503526524E-2</v>
      </c>
      <c r="S22" s="162">
        <v>6.1323112814530914E-2</v>
      </c>
      <c r="T22" s="162">
        <v>5.6693747792299541E-2</v>
      </c>
      <c r="U22" s="162">
        <v>-4.6293650222313729E-3</v>
      </c>
      <c r="V22" s="168" t="s">
        <v>66</v>
      </c>
      <c r="W22" s="11"/>
      <c r="X22" s="169"/>
      <c r="Y22" s="169"/>
      <c r="Z22" s="158"/>
    </row>
    <row r="23" spans="1:26" s="3" customFormat="1" ht="14" x14ac:dyDescent="0.3">
      <c r="A23" s="166" t="s">
        <v>76</v>
      </c>
      <c r="B23" s="33">
        <v>28</v>
      </c>
      <c r="C23" s="214" t="s">
        <v>82</v>
      </c>
      <c r="D23" s="33">
        <v>51</v>
      </c>
      <c r="E23" s="33">
        <v>42</v>
      </c>
      <c r="F23" s="33">
        <v>36</v>
      </c>
      <c r="G23" s="33">
        <v>43</v>
      </c>
      <c r="H23" s="33">
        <v>43</v>
      </c>
      <c r="I23" s="33">
        <v>83</v>
      </c>
      <c r="J23" s="33">
        <v>111</v>
      </c>
      <c r="K23" s="167">
        <v>0.33734939759036142</v>
      </c>
      <c r="L23" s="167"/>
      <c r="M23" s="162">
        <v>1.3164080865068171E-2</v>
      </c>
      <c r="N23" s="162">
        <v>1.3957307060755337E-2</v>
      </c>
      <c r="O23" s="162">
        <v>1.4700735036751837E-2</v>
      </c>
      <c r="P23" s="162">
        <v>1.2880143112701253E-2</v>
      </c>
      <c r="Q23" s="162">
        <v>1.6731517509727626E-2</v>
      </c>
      <c r="R23" s="162">
        <v>1.3186139221097824E-2</v>
      </c>
      <c r="S23" s="162">
        <v>1.3831028161973005E-2</v>
      </c>
      <c r="T23" s="162">
        <v>1.9604380077711057E-2</v>
      </c>
      <c r="U23" s="162">
        <v>5.7733519157380526E-3</v>
      </c>
      <c r="V23" s="168" t="s">
        <v>66</v>
      </c>
      <c r="W23" s="11"/>
      <c r="X23" s="169"/>
      <c r="Y23" s="169"/>
      <c r="Z23" s="158"/>
    </row>
    <row r="24" spans="1:26" s="3" customFormat="1" ht="14" x14ac:dyDescent="0.3">
      <c r="A24" s="166" t="s">
        <v>77</v>
      </c>
      <c r="B24" s="33">
        <v>0</v>
      </c>
      <c r="C24" s="33"/>
      <c r="D24" s="33">
        <v>0</v>
      </c>
      <c r="E24" s="33">
        <v>0</v>
      </c>
      <c r="F24" s="33">
        <v>0</v>
      </c>
      <c r="G24" s="33">
        <v>0</v>
      </c>
      <c r="H24" s="33">
        <v>0</v>
      </c>
      <c r="I24" s="33">
        <v>0</v>
      </c>
      <c r="J24" s="33">
        <v>0</v>
      </c>
      <c r="K24" s="167" t="s">
        <v>78</v>
      </c>
      <c r="L24" s="167"/>
      <c r="M24" s="167" t="s">
        <v>78</v>
      </c>
      <c r="N24" s="167" t="s">
        <v>78</v>
      </c>
      <c r="O24" s="167" t="s">
        <v>78</v>
      </c>
      <c r="P24" s="167" t="s">
        <v>78</v>
      </c>
      <c r="Q24" s="167" t="s">
        <v>78</v>
      </c>
      <c r="R24" s="167"/>
      <c r="S24" s="167"/>
      <c r="T24" s="167"/>
      <c r="U24" s="167"/>
      <c r="V24" s="165"/>
      <c r="W24" s="11"/>
      <c r="X24" s="11"/>
      <c r="Y24" s="11"/>
      <c r="Z24" s="11"/>
    </row>
    <row r="25" spans="1:26" s="3" customFormat="1" ht="12.75" customHeight="1" x14ac:dyDescent="0.3">
      <c r="A25" s="172"/>
      <c r="B25" s="172"/>
      <c r="C25" s="172"/>
      <c r="D25" s="172"/>
      <c r="E25" s="172"/>
      <c r="F25" s="172"/>
      <c r="G25" s="172"/>
      <c r="H25" s="172"/>
      <c r="I25" s="172"/>
      <c r="J25" s="172"/>
      <c r="K25" s="172"/>
      <c r="L25" s="172"/>
      <c r="M25" s="172"/>
      <c r="N25" s="172"/>
      <c r="O25" s="172"/>
      <c r="P25" s="172"/>
      <c r="Q25" s="172"/>
      <c r="R25" s="172"/>
      <c r="S25" s="172"/>
      <c r="T25" s="172"/>
      <c r="U25" s="172"/>
      <c r="V25" s="11"/>
      <c r="W25" s="156"/>
      <c r="X25" s="11"/>
      <c r="Y25" s="11"/>
    </row>
    <row r="26" spans="1:26" s="3" customFormat="1" ht="12.75" customHeight="1" x14ac:dyDescent="0.3">
      <c r="A26" s="80" t="s">
        <v>41</v>
      </c>
      <c r="B26" s="166"/>
      <c r="C26" s="166"/>
      <c r="D26" s="35"/>
      <c r="E26" s="35"/>
      <c r="F26" s="35"/>
      <c r="G26" s="35"/>
      <c r="H26" s="35"/>
      <c r="I26" s="35"/>
      <c r="J26" s="35"/>
      <c r="K26" s="173"/>
      <c r="L26" s="173"/>
      <c r="M26" s="173"/>
      <c r="N26" s="35"/>
      <c r="O26" s="35"/>
      <c r="P26" s="35"/>
      <c r="Q26" s="35"/>
      <c r="R26" s="35"/>
      <c r="S26" s="35"/>
      <c r="T26" s="35"/>
      <c r="U26" s="173"/>
      <c r="V26" s="11"/>
      <c r="W26" s="11"/>
      <c r="X26" s="11"/>
      <c r="Y26" s="11"/>
      <c r="Z26" s="11"/>
    </row>
    <row r="27" spans="1:26" s="3" customFormat="1" ht="18.75" customHeight="1" x14ac:dyDescent="0.3">
      <c r="A27" s="11"/>
      <c r="B27" s="11"/>
      <c r="C27" s="166"/>
      <c r="D27" s="11"/>
      <c r="E27" s="11"/>
      <c r="F27" s="11"/>
      <c r="G27" s="11"/>
      <c r="H27" s="11"/>
      <c r="I27" s="11"/>
      <c r="J27" s="11"/>
      <c r="K27" s="11"/>
      <c r="L27" s="11"/>
      <c r="M27" s="11"/>
      <c r="N27" s="11"/>
      <c r="O27" s="11"/>
      <c r="P27" s="11"/>
      <c r="Q27" s="11"/>
      <c r="R27" s="11"/>
      <c r="S27" s="11"/>
      <c r="T27" s="11"/>
      <c r="U27" s="11"/>
      <c r="V27" s="11"/>
      <c r="W27" s="11"/>
      <c r="X27" s="11"/>
      <c r="Y27" s="11"/>
      <c r="Z27" s="11"/>
    </row>
    <row r="28" spans="1:26" s="3" customFormat="1" ht="15.75" customHeight="1" x14ac:dyDescent="0.3">
      <c r="A28" s="11" t="s">
        <v>79</v>
      </c>
      <c r="B28" s="174"/>
      <c r="C28" s="174"/>
      <c r="D28" s="175"/>
      <c r="E28" s="175"/>
      <c r="F28" s="175"/>
      <c r="G28" s="175"/>
      <c r="H28" s="175"/>
      <c r="I28" s="175"/>
      <c r="J28" s="175"/>
      <c r="K28" s="174"/>
      <c r="L28" s="174"/>
      <c r="M28" s="174"/>
      <c r="N28" s="175"/>
      <c r="O28" s="175"/>
      <c r="P28" s="175"/>
      <c r="Q28" s="175"/>
      <c r="R28" s="175"/>
      <c r="S28" s="175"/>
      <c r="T28" s="175"/>
      <c r="U28" s="174"/>
      <c r="V28" s="174"/>
      <c r="W28" s="174"/>
    </row>
    <row r="29" spans="1:26" s="3" customFormat="1" ht="15.75" customHeight="1" x14ac:dyDescent="0.3">
      <c r="A29" s="11"/>
      <c r="B29" s="174"/>
      <c r="C29" s="174"/>
      <c r="D29" s="175"/>
      <c r="E29" s="175"/>
      <c r="F29" s="175"/>
      <c r="G29" s="175"/>
      <c r="H29" s="175"/>
      <c r="I29" s="175"/>
      <c r="J29" s="175"/>
      <c r="K29" s="174"/>
      <c r="L29" s="174"/>
      <c r="M29" s="174"/>
      <c r="N29" s="175"/>
      <c r="O29" s="175"/>
      <c r="P29" s="175"/>
      <c r="Q29" s="175"/>
      <c r="R29" s="175"/>
      <c r="S29" s="175"/>
      <c r="T29" s="175"/>
      <c r="U29" s="174"/>
      <c r="V29" s="174"/>
      <c r="W29" s="174"/>
    </row>
    <row r="30" spans="1:26" s="3" customFormat="1" ht="14.25" customHeight="1" x14ac:dyDescent="0.3">
      <c r="A30" s="341" t="s">
        <v>24</v>
      </c>
      <c r="B30" s="341"/>
      <c r="C30" s="341"/>
      <c r="D30" s="341"/>
      <c r="E30" s="341"/>
      <c r="F30" s="341"/>
      <c r="G30" s="341"/>
      <c r="H30" s="341"/>
      <c r="I30" s="341"/>
      <c r="J30" s="341"/>
      <c r="K30" s="341"/>
      <c r="L30" s="341"/>
      <c r="M30" s="341"/>
      <c r="N30" s="341"/>
      <c r="O30" s="341"/>
      <c r="P30" s="341"/>
      <c r="Q30" s="341"/>
      <c r="R30" s="341"/>
      <c r="S30" s="341"/>
      <c r="T30" s="341"/>
      <c r="U30" s="11"/>
      <c r="V30" s="174"/>
      <c r="W30" s="174"/>
      <c r="X30" s="11"/>
      <c r="Y30" s="11"/>
    </row>
    <row r="31" spans="1:26" s="3" customFormat="1" ht="13.5" customHeight="1" x14ac:dyDescent="0.3">
      <c r="A31" s="341" t="s">
        <v>80</v>
      </c>
      <c r="B31" s="341"/>
      <c r="C31" s="341"/>
      <c r="D31" s="341"/>
      <c r="E31" s="341"/>
      <c r="F31" s="341"/>
      <c r="G31" s="341"/>
      <c r="H31" s="341"/>
      <c r="I31" s="341"/>
      <c r="J31" s="341"/>
      <c r="K31" s="341"/>
      <c r="L31" s="341"/>
      <c r="M31" s="341"/>
      <c r="N31" s="341"/>
      <c r="O31" s="341"/>
      <c r="P31" s="341"/>
      <c r="Q31" s="341"/>
      <c r="R31" s="341"/>
      <c r="S31" s="341"/>
      <c r="T31" s="341"/>
      <c r="U31" s="176"/>
      <c r="V31" s="174"/>
      <c r="W31" s="174"/>
      <c r="X31" s="11"/>
      <c r="Y31" s="11"/>
    </row>
    <row r="32" spans="1:26" s="3" customFormat="1" ht="16.5" customHeight="1" x14ac:dyDescent="0.3">
      <c r="A32" s="11" t="s">
        <v>96</v>
      </c>
      <c r="B32" s="176"/>
      <c r="C32" s="176"/>
      <c r="D32" s="176"/>
      <c r="E32" s="176"/>
      <c r="F32" s="176"/>
      <c r="G32" s="176"/>
      <c r="H32" s="176"/>
      <c r="I32" s="176"/>
      <c r="J32" s="176"/>
      <c r="K32" s="176"/>
      <c r="L32" s="176"/>
      <c r="M32" s="176"/>
      <c r="N32" s="176"/>
      <c r="O32" s="176"/>
      <c r="P32" s="176"/>
      <c r="Q32" s="176"/>
      <c r="R32" s="176"/>
      <c r="S32" s="176"/>
      <c r="T32" s="176"/>
      <c r="U32" s="176"/>
      <c r="V32" s="177"/>
      <c r="W32" s="177"/>
    </row>
    <row r="33" spans="1:27" s="3" customFormat="1" ht="15" customHeight="1" x14ac:dyDescent="0.3">
      <c r="A33" s="341" t="s">
        <v>92</v>
      </c>
      <c r="B33" s="341"/>
      <c r="C33" s="341"/>
      <c r="D33" s="341"/>
      <c r="E33" s="341"/>
      <c r="F33" s="341"/>
      <c r="G33" s="341"/>
      <c r="H33" s="341"/>
      <c r="I33" s="341"/>
      <c r="J33" s="341"/>
      <c r="K33" s="341"/>
      <c r="L33" s="341"/>
      <c r="M33" s="341"/>
      <c r="N33" s="341"/>
      <c r="O33" s="341"/>
      <c r="P33" s="341"/>
      <c r="Q33" s="341"/>
      <c r="R33" s="341"/>
      <c r="S33" s="341"/>
      <c r="T33" s="341"/>
      <c r="U33" s="174"/>
      <c r="V33" s="174"/>
      <c r="W33" s="174"/>
      <c r="X33" s="11"/>
      <c r="Y33" s="11"/>
    </row>
    <row r="34" spans="1:27" s="3" customFormat="1" ht="14" x14ac:dyDescent="0.3">
      <c r="A34" s="340" t="s">
        <v>117</v>
      </c>
      <c r="B34" s="340"/>
      <c r="C34" s="340"/>
      <c r="D34" s="340"/>
      <c r="E34" s="340"/>
      <c r="F34" s="340"/>
      <c r="G34" s="340"/>
      <c r="H34" s="340"/>
      <c r="I34" s="340"/>
      <c r="J34" s="174"/>
      <c r="K34" s="174"/>
      <c r="L34" s="174"/>
      <c r="M34" s="174"/>
      <c r="N34" s="174"/>
      <c r="O34" s="174"/>
    </row>
    <row r="35" spans="1:27" s="3" customFormat="1" ht="14" x14ac:dyDescent="0.3">
      <c r="A35" s="11" t="s">
        <v>56</v>
      </c>
      <c r="B35" s="176"/>
      <c r="C35" s="176"/>
      <c r="D35" s="176"/>
      <c r="E35" s="176"/>
      <c r="F35" s="176"/>
      <c r="G35" s="176"/>
      <c r="H35" s="176"/>
      <c r="I35" s="176"/>
      <c r="J35" s="176"/>
      <c r="K35" s="176"/>
      <c r="L35" s="176"/>
      <c r="M35" s="176"/>
      <c r="N35" s="176"/>
      <c r="O35" s="176"/>
      <c r="P35" s="176"/>
      <c r="Q35" s="176"/>
      <c r="R35" s="176"/>
      <c r="S35" s="176"/>
      <c r="T35" s="176"/>
      <c r="U35" s="176"/>
      <c r="V35" s="177"/>
      <c r="W35" s="177"/>
      <c r="X35" s="177"/>
      <c r="Y35" s="177"/>
      <c r="Z35" s="177"/>
      <c r="AA35" s="177"/>
    </row>
    <row r="36" spans="1:27" s="3" customFormat="1" ht="14" x14ac:dyDescent="0.3">
      <c r="A36" s="341" t="s">
        <v>118</v>
      </c>
      <c r="B36" s="341"/>
      <c r="C36" s="341"/>
      <c r="D36" s="341"/>
      <c r="E36" s="341"/>
      <c r="F36" s="341"/>
      <c r="G36" s="341"/>
      <c r="H36" s="341"/>
      <c r="I36" s="341"/>
      <c r="J36" s="341"/>
      <c r="K36" s="341"/>
      <c r="L36" s="341"/>
      <c r="M36" s="341"/>
      <c r="N36" s="341"/>
      <c r="O36" s="341"/>
      <c r="P36" s="341"/>
      <c r="Q36" s="341"/>
      <c r="R36" s="341"/>
      <c r="S36" s="341"/>
      <c r="T36" s="341"/>
      <c r="U36" s="174"/>
      <c r="V36" s="174"/>
      <c r="W36" s="174"/>
    </row>
    <row r="37" spans="1:27" s="3" customFormat="1" ht="15.75" customHeight="1" x14ac:dyDescent="0.3">
      <c r="A37" s="340" t="s">
        <v>119</v>
      </c>
      <c r="B37" s="340"/>
      <c r="C37" s="340"/>
      <c r="D37" s="340"/>
      <c r="E37" s="340"/>
      <c r="F37" s="340"/>
      <c r="G37" s="340"/>
      <c r="H37" s="340"/>
      <c r="I37" s="340"/>
      <c r="J37" s="340"/>
      <c r="K37" s="178"/>
      <c r="L37" s="179"/>
      <c r="M37" s="179"/>
      <c r="N37" s="179"/>
      <c r="O37" s="179"/>
      <c r="P37" s="179"/>
      <c r="Q37" s="179"/>
      <c r="R37" s="179"/>
      <c r="S37" s="179"/>
      <c r="T37" s="177"/>
      <c r="U37" s="174"/>
      <c r="V37" s="174"/>
      <c r="W37" s="174"/>
    </row>
    <row r="38" spans="1:27" s="3" customFormat="1" ht="14" x14ac:dyDescent="0.3">
      <c r="A38" s="11"/>
      <c r="B38" s="11"/>
      <c r="C38" s="177"/>
      <c r="D38" s="11"/>
      <c r="E38" s="11"/>
      <c r="F38" s="11"/>
      <c r="G38" s="11"/>
      <c r="H38" s="11"/>
      <c r="I38" s="11"/>
      <c r="J38" s="11"/>
      <c r="K38" s="11"/>
      <c r="L38" s="11"/>
      <c r="M38" s="11"/>
      <c r="N38" s="11"/>
      <c r="O38" s="11"/>
      <c r="P38" s="11"/>
      <c r="Q38" s="11"/>
      <c r="R38" s="11"/>
      <c r="S38" s="11"/>
      <c r="T38" s="11"/>
      <c r="U38" s="11"/>
      <c r="V38" s="11"/>
      <c r="W38" s="11"/>
    </row>
    <row r="39" spans="1:27" s="3" customFormat="1" ht="14"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37"/>
    </row>
    <row r="40" spans="1:27" s="3" customFormat="1" ht="14" x14ac:dyDescent="0.3">
      <c r="A40" s="339"/>
      <c r="B40" s="339"/>
      <c r="C40" s="339"/>
      <c r="D40" s="339"/>
      <c r="E40" s="339"/>
      <c r="F40" s="339"/>
      <c r="G40" s="339"/>
      <c r="H40" s="339"/>
      <c r="I40" s="339"/>
      <c r="J40" s="339"/>
      <c r="K40" s="339"/>
      <c r="L40" s="339"/>
      <c r="M40" s="339"/>
      <c r="N40" s="339"/>
      <c r="O40" s="339"/>
      <c r="P40" s="339"/>
      <c r="Q40" s="339"/>
      <c r="R40" s="339"/>
      <c r="S40" s="339"/>
      <c r="T40" s="339"/>
      <c r="U40" s="339"/>
      <c r="V40" s="339"/>
      <c r="W40" s="339"/>
    </row>
    <row r="41" spans="1:27" s="3" customFormat="1" ht="14" x14ac:dyDescent="0.3">
      <c r="A41" s="339"/>
      <c r="B41" s="339"/>
      <c r="C41" s="339"/>
      <c r="D41" s="339"/>
      <c r="E41" s="339"/>
      <c r="F41" s="339"/>
      <c r="G41" s="339"/>
      <c r="H41" s="339"/>
      <c r="I41" s="339"/>
      <c r="J41" s="339"/>
      <c r="K41" s="339"/>
      <c r="L41" s="339"/>
      <c r="M41" s="339"/>
      <c r="N41" s="339"/>
      <c r="O41" s="339"/>
      <c r="P41" s="339"/>
      <c r="Q41" s="339"/>
      <c r="R41" s="339"/>
      <c r="S41" s="339"/>
      <c r="T41" s="339"/>
      <c r="U41" s="339"/>
      <c r="V41" s="339"/>
      <c r="W41" s="339"/>
    </row>
    <row r="42" spans="1:27" s="3" customFormat="1" ht="14" x14ac:dyDescent="0.3">
      <c r="A42" s="180"/>
      <c r="B42" s="180"/>
      <c r="C42" s="180"/>
      <c r="D42" s="339"/>
      <c r="E42" s="339"/>
      <c r="F42" s="181"/>
      <c r="G42" s="181"/>
      <c r="H42" s="181"/>
      <c r="I42" s="181"/>
      <c r="J42" s="181"/>
      <c r="K42" s="182"/>
      <c r="L42" s="182"/>
      <c r="M42" s="182"/>
      <c r="N42" s="339"/>
      <c r="O42" s="339"/>
      <c r="P42" s="181"/>
      <c r="Q42" s="181"/>
      <c r="R42" s="181"/>
      <c r="S42" s="181"/>
      <c r="T42" s="181"/>
      <c r="U42" s="137"/>
      <c r="V42" s="183"/>
      <c r="W42" s="143"/>
    </row>
    <row r="43" spans="1:27" s="3" customFormat="1" ht="14" x14ac:dyDescent="0.3">
      <c r="A43" s="180"/>
      <c r="B43" s="180"/>
      <c r="C43" s="187"/>
      <c r="D43" s="184"/>
      <c r="E43" s="184"/>
      <c r="F43" s="184"/>
      <c r="G43" s="184"/>
      <c r="H43" s="184"/>
      <c r="I43" s="184"/>
      <c r="J43" s="184"/>
      <c r="K43" s="185"/>
      <c r="L43" s="185"/>
      <c r="M43" s="186"/>
      <c r="N43" s="184"/>
      <c r="O43" s="184"/>
      <c r="P43" s="184"/>
      <c r="Q43" s="184"/>
      <c r="R43" s="184"/>
      <c r="S43" s="184"/>
      <c r="T43" s="184"/>
      <c r="U43" s="185"/>
      <c r="V43" s="151"/>
      <c r="W43" s="151"/>
    </row>
    <row r="44" spans="1:27" s="3" customFormat="1" ht="14" x14ac:dyDescent="0.3">
      <c r="A44" s="187"/>
      <c r="B44" s="187"/>
      <c r="C44" s="189"/>
      <c r="D44" s="143"/>
      <c r="E44" s="143"/>
      <c r="F44" s="143"/>
      <c r="G44" s="143"/>
      <c r="H44" s="143"/>
      <c r="I44" s="143"/>
      <c r="J44" s="143"/>
      <c r="K44" s="143"/>
      <c r="L44" s="143"/>
      <c r="M44" s="143"/>
      <c r="N44" s="143"/>
      <c r="O44" s="143"/>
      <c r="P44" s="143"/>
      <c r="Q44" s="143"/>
      <c r="R44" s="143"/>
      <c r="S44" s="143"/>
      <c r="T44" s="143"/>
      <c r="U44" s="143"/>
      <c r="V44" s="151"/>
      <c r="W44" s="151"/>
    </row>
    <row r="45" spans="1:27" s="3" customFormat="1" ht="14" x14ac:dyDescent="0.3">
      <c r="A45" s="188"/>
      <c r="B45" s="189"/>
      <c r="C45" s="192"/>
      <c r="D45" s="189"/>
      <c r="E45" s="189"/>
      <c r="F45" s="189"/>
      <c r="G45" s="189"/>
      <c r="H45" s="189"/>
      <c r="I45" s="189"/>
      <c r="J45" s="189"/>
      <c r="K45" s="190"/>
      <c r="L45" s="190"/>
      <c r="M45" s="143"/>
      <c r="N45" s="143"/>
      <c r="O45" s="143"/>
      <c r="P45" s="143"/>
      <c r="Q45" s="143"/>
      <c r="R45" s="143"/>
      <c r="S45" s="143"/>
      <c r="T45" s="143"/>
      <c r="U45" s="143"/>
      <c r="V45" s="191"/>
      <c r="W45" s="151"/>
    </row>
    <row r="46" spans="1:27" s="3" customFormat="1" ht="14" x14ac:dyDescent="0.3">
      <c r="A46" s="187"/>
      <c r="B46" s="192"/>
      <c r="C46" s="191"/>
      <c r="D46" s="143"/>
      <c r="E46" s="143"/>
      <c r="F46" s="143"/>
      <c r="G46" s="143"/>
      <c r="H46" s="143"/>
      <c r="I46" s="143"/>
      <c r="J46" s="143"/>
      <c r="K46" s="190"/>
      <c r="L46" s="190"/>
      <c r="M46" s="143"/>
      <c r="N46" s="143"/>
      <c r="O46" s="143"/>
      <c r="P46" s="143"/>
      <c r="Q46" s="143"/>
      <c r="R46" s="143"/>
      <c r="S46" s="143"/>
      <c r="T46" s="143"/>
      <c r="U46" s="143"/>
      <c r="V46" s="191"/>
      <c r="W46" s="151"/>
    </row>
    <row r="47" spans="1:27" s="3" customFormat="1" ht="14" x14ac:dyDescent="0.3">
      <c r="A47" s="193"/>
      <c r="B47" s="191"/>
      <c r="C47" s="191"/>
      <c r="D47" s="191"/>
      <c r="E47" s="191"/>
      <c r="F47" s="191"/>
      <c r="G47" s="191"/>
      <c r="H47" s="191"/>
      <c r="I47" s="191"/>
      <c r="J47" s="191"/>
      <c r="K47" s="190"/>
      <c r="L47" s="190"/>
      <c r="M47" s="194"/>
      <c r="N47" s="195"/>
      <c r="O47" s="195"/>
      <c r="P47" s="195"/>
      <c r="Q47" s="195"/>
      <c r="R47" s="195"/>
      <c r="S47" s="195"/>
      <c r="T47" s="195"/>
      <c r="U47" s="196"/>
      <c r="V47" s="191"/>
      <c r="W47" s="151"/>
    </row>
    <row r="48" spans="1:27" s="3" customFormat="1" ht="14" x14ac:dyDescent="0.3">
      <c r="A48" s="137"/>
      <c r="B48" s="191"/>
      <c r="C48" s="191"/>
      <c r="D48" s="191"/>
      <c r="E48" s="197"/>
      <c r="F48" s="197"/>
      <c r="G48" s="197"/>
      <c r="H48" s="197"/>
      <c r="I48" s="197"/>
      <c r="J48" s="197"/>
      <c r="K48" s="190"/>
      <c r="L48" s="190"/>
      <c r="M48" s="198"/>
      <c r="N48" s="199"/>
      <c r="O48" s="200"/>
      <c r="P48" s="200"/>
      <c r="Q48" s="200"/>
      <c r="R48" s="200"/>
      <c r="S48" s="200"/>
      <c r="T48" s="200"/>
      <c r="U48" s="196"/>
      <c r="V48" s="201"/>
      <c r="W48" s="137"/>
    </row>
    <row r="49" spans="1:23" s="3" customFormat="1" ht="14" x14ac:dyDescent="0.3">
      <c r="A49" s="202"/>
      <c r="B49" s="191"/>
      <c r="C49" s="191"/>
      <c r="D49" s="191"/>
      <c r="E49" s="191"/>
      <c r="F49" s="191"/>
      <c r="G49" s="191"/>
      <c r="H49" s="191"/>
      <c r="I49" s="191"/>
      <c r="J49" s="191"/>
      <c r="K49" s="203"/>
      <c r="L49" s="203"/>
      <c r="M49" s="198"/>
      <c r="N49" s="198"/>
      <c r="O49" s="198"/>
      <c r="P49" s="198"/>
      <c r="Q49" s="198"/>
      <c r="R49" s="198"/>
      <c r="S49" s="198"/>
      <c r="T49" s="198"/>
      <c r="U49" s="198"/>
      <c r="V49" s="204"/>
      <c r="W49" s="137"/>
    </row>
    <row r="50" spans="1:23" s="3" customFormat="1" ht="14" x14ac:dyDescent="0.3">
      <c r="A50" s="202"/>
      <c r="B50" s="191"/>
      <c r="C50" s="191"/>
      <c r="D50" s="191"/>
      <c r="E50" s="191"/>
      <c r="F50" s="191"/>
      <c r="G50" s="191"/>
      <c r="H50" s="191"/>
      <c r="I50" s="191"/>
      <c r="J50" s="191"/>
      <c r="K50" s="203"/>
      <c r="L50" s="203"/>
      <c r="M50" s="198"/>
      <c r="N50" s="198"/>
      <c r="O50" s="198"/>
      <c r="P50" s="198"/>
      <c r="Q50" s="198"/>
      <c r="R50" s="198"/>
      <c r="S50" s="198"/>
      <c r="T50" s="198"/>
      <c r="U50" s="198"/>
      <c r="V50" s="204"/>
      <c r="W50" s="137"/>
    </row>
    <row r="51" spans="1:23" s="3" customFormat="1" ht="14" x14ac:dyDescent="0.3">
      <c r="A51" s="137"/>
      <c r="B51" s="191"/>
      <c r="C51" s="191"/>
      <c r="D51" s="191"/>
      <c r="E51" s="191"/>
      <c r="F51" s="191"/>
      <c r="G51" s="191"/>
      <c r="H51" s="191"/>
      <c r="I51" s="191"/>
      <c r="J51" s="191"/>
      <c r="K51" s="203"/>
      <c r="L51" s="203"/>
      <c r="M51" s="205"/>
      <c r="N51" s="206"/>
      <c r="O51" s="206"/>
      <c r="P51" s="206"/>
      <c r="Q51" s="206"/>
      <c r="R51" s="206"/>
      <c r="S51" s="206"/>
      <c r="T51" s="206"/>
      <c r="U51" s="207"/>
      <c r="V51" s="201"/>
      <c r="W51" s="137"/>
    </row>
    <row r="52" spans="1:23" s="3" customFormat="1" ht="14" x14ac:dyDescent="0.3">
      <c r="A52" s="137"/>
      <c r="B52" s="191"/>
      <c r="C52" s="191"/>
      <c r="D52" s="191"/>
      <c r="E52" s="191"/>
      <c r="F52" s="191"/>
      <c r="G52" s="191"/>
      <c r="H52" s="191"/>
      <c r="I52" s="191"/>
      <c r="J52" s="191"/>
      <c r="K52" s="203"/>
      <c r="L52" s="203"/>
      <c r="M52" s="205"/>
      <c r="N52" s="206"/>
      <c r="O52" s="206"/>
      <c r="P52" s="206"/>
      <c r="Q52" s="206"/>
      <c r="R52" s="206"/>
      <c r="S52" s="206"/>
      <c r="T52" s="206"/>
      <c r="U52" s="207"/>
      <c r="V52" s="201"/>
      <c r="W52" s="137"/>
    </row>
    <row r="53" spans="1:23" s="3" customFormat="1" ht="14" x14ac:dyDescent="0.3">
      <c r="A53" s="193"/>
      <c r="B53" s="191"/>
      <c r="C53" s="191"/>
      <c r="D53" s="191"/>
      <c r="E53" s="191"/>
      <c r="F53" s="191"/>
      <c r="G53" s="191"/>
      <c r="H53" s="191"/>
      <c r="I53" s="191"/>
      <c r="J53" s="191"/>
      <c r="K53" s="203"/>
      <c r="L53" s="203"/>
      <c r="M53" s="205"/>
      <c r="N53" s="208"/>
      <c r="O53" s="208"/>
      <c r="P53" s="208"/>
      <c r="Q53" s="208"/>
      <c r="R53" s="208"/>
      <c r="S53" s="208"/>
      <c r="T53" s="208"/>
      <c r="U53" s="207"/>
      <c r="V53" s="201"/>
      <c r="W53" s="137"/>
    </row>
    <row r="54" spans="1:23" s="3" customFormat="1" ht="14" x14ac:dyDescent="0.3">
      <c r="A54" s="137"/>
      <c r="B54" s="191"/>
      <c r="C54" s="191"/>
      <c r="D54" s="191"/>
      <c r="E54" s="191"/>
      <c r="F54" s="191"/>
      <c r="G54" s="191"/>
      <c r="H54" s="191"/>
      <c r="I54" s="191"/>
      <c r="J54" s="191"/>
      <c r="K54" s="203"/>
      <c r="L54" s="203"/>
      <c r="M54" s="205"/>
      <c r="N54" s="206"/>
      <c r="O54" s="206"/>
      <c r="P54" s="206"/>
      <c r="Q54" s="206"/>
      <c r="R54" s="206"/>
      <c r="S54" s="206"/>
      <c r="T54" s="206"/>
      <c r="U54" s="207"/>
      <c r="V54" s="201"/>
      <c r="W54" s="137"/>
    </row>
    <row r="55" spans="1:23" s="3" customFormat="1" ht="14" x14ac:dyDescent="0.3">
      <c r="A55" s="137"/>
      <c r="B55" s="191"/>
      <c r="C55" s="191"/>
      <c r="D55" s="191"/>
      <c r="E55" s="191"/>
      <c r="F55" s="191"/>
      <c r="G55" s="191"/>
      <c r="H55" s="191"/>
      <c r="I55" s="191"/>
      <c r="J55" s="191"/>
      <c r="K55" s="203"/>
      <c r="L55" s="203"/>
      <c r="M55" s="205"/>
      <c r="N55" s="206"/>
      <c r="O55" s="206"/>
      <c r="P55" s="206"/>
      <c r="Q55" s="206"/>
      <c r="R55" s="206"/>
      <c r="S55" s="206"/>
      <c r="T55" s="206"/>
      <c r="U55" s="207"/>
      <c r="V55" s="201"/>
      <c r="W55" s="137"/>
    </row>
    <row r="56" spans="1:23" s="3" customFormat="1" ht="14" x14ac:dyDescent="0.3">
      <c r="A56" s="209"/>
      <c r="B56" s="191"/>
      <c r="C56" s="191"/>
      <c r="D56" s="191"/>
      <c r="E56" s="191"/>
      <c r="F56" s="191"/>
      <c r="G56" s="191"/>
      <c r="H56" s="191"/>
      <c r="I56" s="191"/>
      <c r="J56" s="191"/>
      <c r="K56" s="203"/>
      <c r="L56" s="203"/>
      <c r="M56" s="205"/>
      <c r="N56" s="205"/>
      <c r="O56" s="205"/>
      <c r="P56" s="205"/>
      <c r="Q56" s="205"/>
      <c r="R56" s="205"/>
      <c r="S56" s="205"/>
      <c r="T56" s="205"/>
      <c r="U56" s="198"/>
      <c r="V56" s="204"/>
      <c r="W56" s="137"/>
    </row>
    <row r="57" spans="1:23" s="3" customFormat="1" ht="14" x14ac:dyDescent="0.3">
      <c r="A57" s="202"/>
      <c r="B57" s="191"/>
      <c r="C57" s="191"/>
      <c r="D57" s="191"/>
      <c r="E57" s="191"/>
      <c r="F57" s="191"/>
      <c r="G57" s="191"/>
      <c r="H57" s="191"/>
      <c r="I57" s="191"/>
      <c r="J57" s="191"/>
      <c r="K57" s="203"/>
      <c r="L57" s="203"/>
      <c r="M57" s="205"/>
      <c r="N57" s="205"/>
      <c r="O57" s="205"/>
      <c r="P57" s="205"/>
      <c r="Q57" s="205"/>
      <c r="R57" s="205"/>
      <c r="S57" s="205"/>
      <c r="T57" s="205"/>
      <c r="U57" s="198"/>
      <c r="V57" s="204"/>
      <c r="W57" s="137"/>
    </row>
    <row r="58" spans="1:23" s="3" customFormat="1" ht="14" x14ac:dyDescent="0.3">
      <c r="A58" s="202"/>
      <c r="B58" s="191"/>
      <c r="C58" s="191"/>
      <c r="D58" s="191"/>
      <c r="E58" s="191"/>
      <c r="F58" s="191"/>
      <c r="G58" s="191"/>
      <c r="H58" s="191"/>
      <c r="I58" s="191"/>
      <c r="J58" s="191"/>
      <c r="K58" s="203"/>
      <c r="L58" s="203"/>
      <c r="M58" s="205"/>
      <c r="N58" s="205"/>
      <c r="O58" s="205"/>
      <c r="P58" s="205"/>
      <c r="Q58" s="205"/>
      <c r="R58" s="205"/>
      <c r="S58" s="205"/>
      <c r="T58" s="205"/>
      <c r="U58" s="198"/>
      <c r="V58" s="204"/>
      <c r="W58" s="137"/>
    </row>
    <row r="59" spans="1:23" s="3" customFormat="1" ht="14" x14ac:dyDescent="0.3">
      <c r="A59" s="202"/>
      <c r="B59" s="191"/>
      <c r="C59" s="191"/>
      <c r="D59" s="191"/>
      <c r="E59" s="191"/>
      <c r="F59" s="191"/>
      <c r="G59" s="191"/>
      <c r="H59" s="191"/>
      <c r="I59" s="191"/>
      <c r="J59" s="191"/>
      <c r="K59" s="203"/>
      <c r="L59" s="203"/>
      <c r="M59" s="205"/>
      <c r="N59" s="205"/>
      <c r="O59" s="205"/>
      <c r="P59" s="205"/>
      <c r="Q59" s="205"/>
      <c r="R59" s="205"/>
      <c r="S59" s="205"/>
      <c r="T59" s="205"/>
      <c r="U59" s="198"/>
      <c r="V59" s="204"/>
      <c r="W59" s="137"/>
    </row>
    <row r="60" spans="1:23" s="3" customFormat="1" ht="14" x14ac:dyDescent="0.3">
      <c r="A60" s="202"/>
      <c r="B60" s="191"/>
      <c r="C60" s="191"/>
      <c r="D60" s="191"/>
      <c r="E60" s="191"/>
      <c r="F60" s="191"/>
      <c r="G60" s="191"/>
      <c r="H60" s="191"/>
      <c r="I60" s="191"/>
      <c r="J60" s="191"/>
      <c r="K60" s="203"/>
      <c r="L60" s="203"/>
      <c r="M60" s="205"/>
      <c r="N60" s="205"/>
      <c r="O60" s="205"/>
      <c r="P60" s="205"/>
      <c r="Q60" s="205"/>
      <c r="R60" s="205"/>
      <c r="S60" s="205"/>
      <c r="T60" s="205"/>
      <c r="U60" s="198"/>
      <c r="V60" s="204"/>
      <c r="W60" s="137"/>
    </row>
    <row r="61" spans="1:23" s="3" customFormat="1" ht="14" x14ac:dyDescent="0.3">
      <c r="A61" s="202"/>
      <c r="B61" s="191"/>
      <c r="C61" s="191"/>
      <c r="D61" s="191"/>
      <c r="E61" s="191"/>
      <c r="F61" s="191"/>
      <c r="G61" s="191"/>
      <c r="H61" s="191"/>
      <c r="I61" s="191"/>
      <c r="J61" s="191"/>
      <c r="K61" s="203"/>
      <c r="L61" s="203"/>
      <c r="M61" s="205"/>
      <c r="N61" s="205"/>
      <c r="O61" s="205"/>
      <c r="P61" s="205"/>
      <c r="Q61" s="205"/>
      <c r="R61" s="205"/>
      <c r="S61" s="205"/>
      <c r="T61" s="205"/>
      <c r="U61" s="198"/>
      <c r="V61" s="204"/>
      <c r="W61" s="137"/>
    </row>
    <row r="62" spans="1:23" s="3" customFormat="1" ht="14" x14ac:dyDescent="0.3">
      <c r="A62" s="202"/>
      <c r="B62" s="191"/>
      <c r="C62" s="191"/>
      <c r="D62" s="191"/>
      <c r="E62" s="191"/>
      <c r="F62" s="191"/>
      <c r="G62" s="191"/>
      <c r="H62" s="191"/>
      <c r="I62" s="191"/>
      <c r="J62" s="191"/>
      <c r="K62" s="203"/>
      <c r="L62" s="203"/>
      <c r="M62" s="205"/>
      <c r="N62" s="205"/>
      <c r="O62" s="205"/>
      <c r="P62" s="205"/>
      <c r="Q62" s="205"/>
      <c r="R62" s="205"/>
      <c r="S62" s="205"/>
      <c r="T62" s="205"/>
      <c r="U62" s="198"/>
      <c r="V62" s="204"/>
      <c r="W62" s="137"/>
    </row>
    <row r="63" spans="1:23" s="3" customFormat="1" ht="14" x14ac:dyDescent="0.3">
      <c r="A63" s="202"/>
      <c r="B63" s="191"/>
      <c r="C63" s="191"/>
      <c r="D63" s="191"/>
      <c r="E63" s="191"/>
      <c r="F63" s="191"/>
      <c r="G63" s="191"/>
      <c r="H63" s="191"/>
      <c r="I63" s="191"/>
      <c r="J63" s="191"/>
      <c r="K63" s="203"/>
      <c r="L63" s="203"/>
      <c r="M63" s="205"/>
      <c r="N63" s="205"/>
      <c r="O63" s="205"/>
      <c r="P63" s="205"/>
      <c r="Q63" s="205"/>
      <c r="R63" s="205"/>
      <c r="S63" s="205"/>
      <c r="T63" s="205"/>
      <c r="U63" s="198"/>
      <c r="V63" s="204"/>
      <c r="W63" s="137"/>
    </row>
    <row r="64" spans="1:23" s="3" customFormat="1" ht="14" x14ac:dyDescent="0.3">
      <c r="A64" s="202"/>
      <c r="B64" s="191"/>
      <c r="C64" s="202"/>
      <c r="D64" s="191"/>
      <c r="E64" s="191"/>
      <c r="F64" s="191"/>
      <c r="G64" s="191"/>
      <c r="H64" s="191"/>
      <c r="I64" s="191"/>
      <c r="J64" s="191"/>
      <c r="K64" s="203"/>
      <c r="L64" s="203"/>
      <c r="M64" s="203"/>
      <c r="N64" s="203"/>
      <c r="O64" s="203"/>
      <c r="P64" s="203"/>
      <c r="Q64" s="203"/>
      <c r="R64" s="203"/>
      <c r="S64" s="203"/>
      <c r="T64" s="203"/>
      <c r="U64" s="203"/>
      <c r="V64" s="201"/>
      <c r="W64" s="137"/>
    </row>
    <row r="65" spans="1:23" s="3" customFormat="1" ht="14" x14ac:dyDescent="0.3">
      <c r="A65" s="202"/>
      <c r="B65" s="202"/>
      <c r="C65" s="202"/>
      <c r="D65" s="151"/>
      <c r="E65" s="151"/>
      <c r="F65" s="151"/>
      <c r="G65" s="151"/>
      <c r="H65" s="151"/>
      <c r="I65" s="151"/>
      <c r="J65" s="151"/>
      <c r="K65" s="210"/>
      <c r="L65" s="210"/>
      <c r="M65" s="210"/>
      <c r="N65" s="151"/>
      <c r="O65" s="151"/>
      <c r="P65" s="151"/>
      <c r="Q65" s="151"/>
      <c r="R65" s="151"/>
      <c r="S65" s="151"/>
      <c r="T65" s="151"/>
      <c r="U65" s="210"/>
      <c r="V65" s="137"/>
      <c r="W65" s="137"/>
    </row>
    <row r="66" spans="1:23" s="3" customFormat="1" ht="14" x14ac:dyDescent="0.3">
      <c r="A66" s="211"/>
      <c r="B66" s="202"/>
      <c r="C66" s="202"/>
      <c r="D66" s="151"/>
      <c r="E66" s="151"/>
      <c r="F66" s="151"/>
      <c r="G66" s="151"/>
      <c r="H66" s="151"/>
      <c r="I66" s="151"/>
      <c r="J66" s="151"/>
      <c r="K66" s="210"/>
      <c r="L66" s="210"/>
      <c r="M66" s="210"/>
      <c r="N66" s="151"/>
      <c r="O66" s="151"/>
      <c r="P66" s="151"/>
      <c r="Q66" s="151"/>
      <c r="R66" s="151"/>
      <c r="S66" s="151"/>
      <c r="T66" s="151"/>
      <c r="U66" s="210"/>
      <c r="V66" s="137"/>
      <c r="W66" s="137"/>
    </row>
    <row r="67" spans="1:23" s="3" customFormat="1" ht="14" x14ac:dyDescent="0.3">
      <c r="A67" s="202"/>
      <c r="B67" s="202"/>
      <c r="C67" s="137"/>
      <c r="D67" s="151"/>
      <c r="E67" s="151"/>
      <c r="F67" s="151"/>
      <c r="G67" s="151"/>
      <c r="H67" s="151"/>
      <c r="I67" s="151"/>
      <c r="J67" s="151"/>
      <c r="K67" s="210"/>
      <c r="L67" s="210"/>
      <c r="M67" s="210"/>
      <c r="N67" s="151"/>
      <c r="O67" s="151"/>
      <c r="P67" s="151"/>
      <c r="Q67" s="151"/>
      <c r="R67" s="151"/>
      <c r="S67" s="151"/>
      <c r="T67" s="151"/>
      <c r="U67" s="210"/>
      <c r="V67" s="137"/>
      <c r="W67" s="137"/>
    </row>
    <row r="68" spans="1:23" s="3" customFormat="1" ht="14"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row>
    <row r="69" spans="1:23" s="3" customFormat="1" ht="14"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c r="W69" s="137"/>
    </row>
    <row r="70" spans="1:23" s="3" customFormat="1" ht="14" x14ac:dyDescent="0.3">
      <c r="A70" s="339"/>
      <c r="B70" s="339"/>
      <c r="C70" s="339"/>
      <c r="D70" s="339"/>
      <c r="E70" s="339"/>
      <c r="F70" s="339"/>
      <c r="G70" s="339"/>
      <c r="H70" s="339"/>
      <c r="I70" s="339"/>
      <c r="J70" s="339"/>
      <c r="K70" s="339"/>
      <c r="L70" s="339"/>
      <c r="M70" s="339"/>
      <c r="N70" s="339"/>
      <c r="O70" s="339"/>
      <c r="P70" s="339"/>
      <c r="Q70" s="339"/>
      <c r="R70" s="339"/>
      <c r="S70" s="339"/>
      <c r="T70" s="339"/>
      <c r="U70" s="339"/>
      <c r="V70" s="339"/>
      <c r="W70" s="211"/>
    </row>
    <row r="71" spans="1:23" s="3" customFormat="1" ht="14" x14ac:dyDescent="0.3">
      <c r="A71" s="339"/>
      <c r="B71" s="339"/>
      <c r="C71" s="339"/>
      <c r="D71" s="339"/>
      <c r="E71" s="339"/>
      <c r="F71" s="339"/>
      <c r="G71" s="339"/>
      <c r="H71" s="339"/>
      <c r="I71" s="339"/>
      <c r="J71" s="339"/>
      <c r="K71" s="339"/>
      <c r="L71" s="339"/>
      <c r="M71" s="339"/>
      <c r="N71" s="339"/>
      <c r="O71" s="339"/>
      <c r="P71" s="339"/>
      <c r="Q71" s="339"/>
      <c r="R71" s="339"/>
      <c r="S71" s="339"/>
      <c r="T71" s="339"/>
      <c r="U71" s="339"/>
      <c r="V71" s="339"/>
      <c r="W71" s="211"/>
    </row>
    <row r="72" spans="1:23" s="3" customFormat="1" ht="14" x14ac:dyDescent="0.3">
      <c r="A72" s="211"/>
      <c r="B72" s="211"/>
      <c r="C72" s="211"/>
      <c r="D72" s="211"/>
      <c r="E72" s="211"/>
      <c r="F72" s="211"/>
      <c r="G72" s="211"/>
      <c r="H72" s="211"/>
      <c r="I72" s="211"/>
      <c r="J72" s="211"/>
      <c r="K72" s="211"/>
      <c r="L72" s="211"/>
      <c r="M72" s="211"/>
      <c r="N72" s="211"/>
      <c r="O72" s="211"/>
      <c r="P72" s="211"/>
      <c r="Q72" s="211"/>
      <c r="R72" s="211"/>
      <c r="S72" s="211"/>
      <c r="T72" s="211"/>
      <c r="U72" s="211"/>
      <c r="V72" s="211"/>
      <c r="W72" s="211"/>
    </row>
    <row r="73" spans="1:23" s="3" customFormat="1" ht="14" x14ac:dyDescent="0.3">
      <c r="A73" s="211"/>
      <c r="B73" s="211"/>
      <c r="C73" s="211"/>
      <c r="D73" s="211"/>
      <c r="E73" s="211"/>
      <c r="F73" s="211"/>
      <c r="G73" s="211"/>
      <c r="H73" s="211"/>
      <c r="I73" s="211"/>
      <c r="J73" s="211"/>
      <c r="K73" s="211"/>
      <c r="L73" s="211"/>
      <c r="M73" s="211"/>
      <c r="N73" s="211"/>
      <c r="O73" s="211"/>
      <c r="P73" s="211"/>
      <c r="Q73" s="211"/>
      <c r="R73" s="211"/>
      <c r="S73" s="211"/>
      <c r="T73" s="211"/>
      <c r="U73" s="211"/>
      <c r="V73" s="211"/>
      <c r="W73" s="211"/>
    </row>
    <row r="74" spans="1:23" s="3" customFormat="1" ht="14" x14ac:dyDescent="0.3">
      <c r="A74" s="211"/>
      <c r="B74" s="211"/>
      <c r="C74" s="137"/>
      <c r="D74" s="212"/>
      <c r="E74" s="212"/>
      <c r="F74" s="212"/>
      <c r="G74" s="212"/>
      <c r="H74" s="212"/>
      <c r="I74" s="212"/>
      <c r="J74" s="212"/>
      <c r="K74" s="211"/>
      <c r="L74" s="211"/>
      <c r="M74" s="211"/>
      <c r="N74" s="212"/>
      <c r="O74" s="212"/>
      <c r="P74" s="212"/>
      <c r="Q74" s="212"/>
      <c r="R74" s="212"/>
      <c r="S74" s="212"/>
      <c r="T74" s="212"/>
      <c r="U74" s="211"/>
      <c r="V74" s="211"/>
      <c r="W74" s="211"/>
    </row>
    <row r="75" spans="1:23" s="3" customFormat="1" ht="14"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row>
    <row r="76" spans="1:23" s="3" customFormat="1" ht="14"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row>
    <row r="77" spans="1:23" s="3" customFormat="1" ht="14" x14ac:dyDescent="0.3">
      <c r="A77" s="137"/>
      <c r="B77" s="137"/>
      <c r="C77" s="180"/>
      <c r="D77" s="137"/>
      <c r="E77" s="137"/>
      <c r="F77" s="137"/>
      <c r="G77" s="137"/>
      <c r="H77" s="137"/>
      <c r="I77" s="137"/>
      <c r="J77" s="137"/>
      <c r="K77" s="137"/>
      <c r="L77" s="137"/>
      <c r="M77" s="137"/>
      <c r="N77" s="137"/>
      <c r="O77" s="137"/>
      <c r="P77" s="137"/>
      <c r="Q77" s="137"/>
      <c r="R77" s="137"/>
      <c r="S77" s="137"/>
      <c r="T77" s="137"/>
      <c r="U77" s="137"/>
      <c r="V77" s="137"/>
      <c r="W77" s="137"/>
    </row>
    <row r="78" spans="1:23" s="3" customFormat="1" ht="14" x14ac:dyDescent="0.3">
      <c r="A78" s="11"/>
      <c r="B78" s="11"/>
      <c r="C78" s="180"/>
      <c r="D78" s="11"/>
      <c r="E78" s="11"/>
      <c r="F78" s="11"/>
      <c r="G78" s="11"/>
      <c r="H78" s="11"/>
      <c r="I78" s="11"/>
      <c r="J78" s="11"/>
      <c r="K78" s="11"/>
      <c r="L78" s="11"/>
      <c r="M78" s="11"/>
      <c r="N78" s="11"/>
      <c r="O78" s="11"/>
      <c r="P78" s="11"/>
      <c r="Q78" s="11"/>
      <c r="R78" s="11"/>
      <c r="S78" s="11"/>
      <c r="T78" s="11"/>
      <c r="U78" s="11"/>
      <c r="V78" s="11"/>
      <c r="W78" s="11"/>
    </row>
    <row r="79" spans="1:23" s="3" customFormat="1" ht="14" x14ac:dyDescent="0.3">
      <c r="A79" s="180"/>
      <c r="B79" s="11"/>
      <c r="C79" s="187"/>
      <c r="D79" s="11"/>
      <c r="E79" s="11"/>
      <c r="F79" s="11"/>
      <c r="G79" s="11"/>
      <c r="H79" s="11"/>
      <c r="I79" s="11"/>
      <c r="J79" s="11"/>
      <c r="K79" s="11"/>
      <c r="L79" s="11"/>
      <c r="M79" s="11"/>
      <c r="N79" s="11"/>
      <c r="O79" s="11"/>
      <c r="P79" s="11"/>
      <c r="Q79" s="11"/>
      <c r="R79" s="11"/>
      <c r="S79" s="11"/>
      <c r="T79" s="11"/>
      <c r="U79" s="11"/>
      <c r="V79" s="11"/>
      <c r="W79" s="11"/>
    </row>
    <row r="80" spans="1:23" s="3" customFormat="1" ht="14" x14ac:dyDescent="0.3">
      <c r="A80" s="137"/>
      <c r="B80" s="137"/>
      <c r="C80" s="189"/>
      <c r="D80" s="137"/>
      <c r="E80" s="137"/>
      <c r="F80" s="137"/>
      <c r="G80" s="137"/>
      <c r="H80" s="137"/>
      <c r="I80" s="137"/>
      <c r="J80" s="137"/>
      <c r="K80" s="137"/>
      <c r="L80" s="137"/>
      <c r="M80" s="137"/>
      <c r="N80" s="137"/>
      <c r="O80" s="137"/>
      <c r="P80" s="137"/>
      <c r="Q80" s="137"/>
      <c r="R80" s="137"/>
      <c r="S80" s="137"/>
      <c r="T80" s="137"/>
      <c r="U80" s="137"/>
      <c r="V80" s="137"/>
      <c r="W80" s="137"/>
    </row>
    <row r="81" spans="1:23" s="3" customFormat="1" ht="14" x14ac:dyDescent="0.3">
      <c r="A81" s="339"/>
      <c r="B81" s="339"/>
      <c r="C81" s="339"/>
      <c r="D81" s="339"/>
      <c r="E81" s="339"/>
      <c r="F81" s="339"/>
      <c r="G81" s="339"/>
      <c r="H81" s="339"/>
      <c r="I81" s="339"/>
      <c r="J81" s="339"/>
      <c r="K81" s="339"/>
      <c r="L81" s="339"/>
      <c r="M81" s="339"/>
      <c r="N81" s="339"/>
      <c r="O81" s="339"/>
      <c r="P81" s="339"/>
      <c r="Q81" s="339"/>
      <c r="R81" s="339"/>
      <c r="S81" s="339"/>
      <c r="T81" s="339"/>
      <c r="U81" s="339"/>
      <c r="V81" s="339"/>
      <c r="W81" s="339"/>
    </row>
    <row r="82" spans="1:23" s="3" customFormat="1" ht="14" x14ac:dyDescent="0.3">
      <c r="A82" s="339"/>
      <c r="B82" s="339"/>
      <c r="C82" s="339"/>
      <c r="D82" s="339"/>
      <c r="E82" s="339"/>
      <c r="F82" s="339"/>
      <c r="G82" s="339"/>
      <c r="H82" s="339"/>
      <c r="I82" s="339"/>
      <c r="J82" s="339"/>
      <c r="K82" s="339"/>
      <c r="L82" s="339"/>
      <c r="M82" s="339"/>
      <c r="N82" s="339"/>
      <c r="O82" s="339"/>
      <c r="P82" s="339"/>
      <c r="Q82" s="339"/>
      <c r="R82" s="339"/>
      <c r="S82" s="339"/>
      <c r="T82" s="339"/>
      <c r="U82" s="339"/>
      <c r="V82" s="339"/>
      <c r="W82" s="339"/>
    </row>
    <row r="83" spans="1:23" s="3" customFormat="1" ht="14" x14ac:dyDescent="0.3">
      <c r="A83" s="180"/>
      <c r="B83" s="180"/>
      <c r="C83" s="191"/>
      <c r="D83" s="339"/>
      <c r="E83" s="339"/>
      <c r="F83" s="181"/>
      <c r="G83" s="181"/>
      <c r="H83" s="181"/>
      <c r="I83" s="181"/>
      <c r="J83" s="181"/>
      <c r="K83" s="182"/>
      <c r="L83" s="182"/>
      <c r="M83" s="182"/>
      <c r="N83" s="339"/>
      <c r="O83" s="339"/>
      <c r="P83" s="181"/>
      <c r="Q83" s="181"/>
      <c r="R83" s="181"/>
      <c r="S83" s="181"/>
      <c r="T83" s="181"/>
      <c r="U83" s="137"/>
      <c r="V83" s="183"/>
      <c r="W83" s="143"/>
    </row>
    <row r="84" spans="1:23" s="3" customFormat="1" ht="14" x14ac:dyDescent="0.3">
      <c r="A84" s="180"/>
      <c r="B84" s="180"/>
      <c r="C84" s="197"/>
      <c r="D84" s="184"/>
      <c r="E84" s="184"/>
      <c r="F84" s="184"/>
      <c r="G84" s="184"/>
      <c r="H84" s="184"/>
      <c r="I84" s="184"/>
      <c r="J84" s="184"/>
      <c r="K84" s="185"/>
      <c r="L84" s="185"/>
      <c r="M84" s="186"/>
      <c r="N84" s="184"/>
      <c r="O84" s="184"/>
      <c r="P84" s="184"/>
      <c r="Q84" s="184"/>
      <c r="R84" s="184"/>
      <c r="S84" s="184"/>
      <c r="T84" s="184"/>
      <c r="U84" s="185"/>
      <c r="V84" s="151"/>
      <c r="W84" s="151"/>
    </row>
    <row r="85" spans="1:23" s="3" customFormat="1" ht="14" x14ac:dyDescent="0.3">
      <c r="A85" s="187"/>
      <c r="B85" s="187"/>
      <c r="C85" s="197"/>
      <c r="D85" s="143"/>
      <c r="E85" s="143"/>
      <c r="F85" s="143"/>
      <c r="G85" s="143"/>
      <c r="H85" s="143"/>
      <c r="I85" s="143"/>
      <c r="J85" s="143"/>
      <c r="K85" s="143"/>
      <c r="L85" s="143"/>
      <c r="M85" s="143"/>
      <c r="N85" s="143"/>
      <c r="O85" s="143"/>
      <c r="P85" s="143"/>
      <c r="Q85" s="143"/>
      <c r="R85" s="143"/>
      <c r="S85" s="143"/>
      <c r="T85" s="143"/>
      <c r="U85" s="143"/>
      <c r="V85" s="151"/>
      <c r="W85" s="151"/>
    </row>
    <row r="86" spans="1:23" s="3" customFormat="1" ht="14" x14ac:dyDescent="0.3">
      <c r="A86" s="188"/>
      <c r="B86" s="189"/>
      <c r="C86" s="191"/>
      <c r="D86" s="189"/>
      <c r="E86" s="189"/>
      <c r="F86" s="189"/>
      <c r="G86" s="189"/>
      <c r="H86" s="189"/>
      <c r="I86" s="189"/>
      <c r="J86" s="189"/>
      <c r="K86" s="189"/>
      <c r="L86" s="189"/>
      <c r="M86" s="189"/>
      <c r="N86" s="189"/>
      <c r="O86" s="189"/>
      <c r="P86" s="189"/>
      <c r="Q86" s="189"/>
      <c r="R86" s="189"/>
      <c r="S86" s="189"/>
      <c r="T86" s="189"/>
      <c r="U86" s="189"/>
      <c r="V86" s="191"/>
      <c r="W86" s="151"/>
    </row>
    <row r="87" spans="1:23" s="3" customFormat="1" ht="14" x14ac:dyDescent="0.3">
      <c r="A87" s="187"/>
      <c r="B87" s="192"/>
      <c r="C87" s="191"/>
      <c r="D87" s="143"/>
      <c r="E87" s="143"/>
      <c r="F87" s="143"/>
      <c r="G87" s="143"/>
      <c r="H87" s="143"/>
      <c r="I87" s="143"/>
      <c r="J87" s="143"/>
      <c r="K87" s="190"/>
      <c r="L87" s="190"/>
      <c r="M87" s="143"/>
      <c r="N87" s="143"/>
      <c r="O87" s="143"/>
      <c r="P87" s="143"/>
      <c r="Q87" s="143"/>
      <c r="R87" s="143"/>
      <c r="S87" s="143"/>
      <c r="T87" s="143"/>
      <c r="U87" s="143"/>
      <c r="V87" s="191"/>
      <c r="W87" s="151"/>
    </row>
    <row r="88" spans="1:23" s="3" customFormat="1" ht="14" x14ac:dyDescent="0.3">
      <c r="A88" s="193"/>
      <c r="B88" s="191"/>
      <c r="C88" s="191"/>
      <c r="D88" s="191"/>
      <c r="E88" s="191"/>
      <c r="F88" s="191"/>
      <c r="G88" s="191"/>
      <c r="H88" s="191"/>
      <c r="I88" s="191"/>
      <c r="J88" s="191"/>
      <c r="K88" s="190"/>
      <c r="L88" s="190"/>
      <c r="M88" s="194"/>
      <c r="N88" s="195"/>
      <c r="O88" s="195"/>
      <c r="P88" s="195"/>
      <c r="Q88" s="195"/>
      <c r="R88" s="195"/>
      <c r="S88" s="195"/>
      <c r="T88" s="195"/>
      <c r="U88" s="196"/>
      <c r="V88" s="191"/>
      <c r="W88" s="151"/>
    </row>
    <row r="89" spans="1:23" s="3" customFormat="1" ht="14" x14ac:dyDescent="0.3">
      <c r="A89" s="137"/>
      <c r="B89" s="191"/>
      <c r="C89" s="191"/>
      <c r="D89" s="191"/>
      <c r="E89" s="197"/>
      <c r="F89" s="197"/>
      <c r="G89" s="197"/>
      <c r="H89" s="197"/>
      <c r="I89" s="197"/>
      <c r="J89" s="197"/>
      <c r="K89" s="190"/>
      <c r="L89" s="190"/>
      <c r="M89" s="198"/>
      <c r="N89" s="199"/>
      <c r="O89" s="200"/>
      <c r="P89" s="200"/>
      <c r="Q89" s="200"/>
      <c r="R89" s="200"/>
      <c r="S89" s="200"/>
      <c r="T89" s="200"/>
      <c r="U89" s="196"/>
      <c r="V89" s="201"/>
      <c r="W89" s="137"/>
    </row>
    <row r="90" spans="1:23" s="3" customFormat="1" ht="14" x14ac:dyDescent="0.3">
      <c r="A90" s="202"/>
      <c r="B90" s="191"/>
      <c r="C90" s="191"/>
      <c r="D90" s="191"/>
      <c r="E90" s="191"/>
      <c r="F90" s="191"/>
      <c r="G90" s="191"/>
      <c r="H90" s="191"/>
      <c r="I90" s="191"/>
      <c r="J90" s="191"/>
      <c r="K90" s="191"/>
      <c r="L90" s="191"/>
      <c r="M90" s="191"/>
      <c r="N90" s="191"/>
      <c r="O90" s="191"/>
      <c r="P90" s="191"/>
      <c r="Q90" s="191"/>
      <c r="R90" s="191"/>
      <c r="S90" s="191"/>
      <c r="T90" s="191"/>
      <c r="U90" s="191"/>
      <c r="V90" s="204"/>
      <c r="W90" s="137"/>
    </row>
    <row r="91" spans="1:23" s="3" customFormat="1" ht="14" x14ac:dyDescent="0.3">
      <c r="A91" s="202"/>
      <c r="B91" s="191"/>
      <c r="C91" s="191"/>
      <c r="D91" s="191"/>
      <c r="E91" s="191"/>
      <c r="F91" s="191"/>
      <c r="G91" s="191"/>
      <c r="H91" s="191"/>
      <c r="I91" s="191"/>
      <c r="J91" s="191"/>
      <c r="K91" s="191"/>
      <c r="L91" s="191"/>
      <c r="M91" s="191"/>
      <c r="N91" s="191"/>
      <c r="O91" s="191"/>
      <c r="P91" s="191"/>
      <c r="Q91" s="191"/>
      <c r="R91" s="191"/>
      <c r="S91" s="191"/>
      <c r="T91" s="191"/>
      <c r="U91" s="191"/>
      <c r="V91" s="204"/>
      <c r="W91" s="137"/>
    </row>
    <row r="92" spans="1:23" s="3" customFormat="1" ht="14" x14ac:dyDescent="0.3">
      <c r="A92" s="137"/>
      <c r="B92" s="191"/>
      <c r="C92" s="191"/>
      <c r="D92" s="191"/>
      <c r="E92" s="191"/>
      <c r="F92" s="191"/>
      <c r="G92" s="191"/>
      <c r="H92" s="191"/>
      <c r="I92" s="191"/>
      <c r="J92" s="191"/>
      <c r="K92" s="203"/>
      <c r="L92" s="203"/>
      <c r="M92" s="205"/>
      <c r="N92" s="206"/>
      <c r="O92" s="206"/>
      <c r="P92" s="206"/>
      <c r="Q92" s="206"/>
      <c r="R92" s="206"/>
      <c r="S92" s="206"/>
      <c r="T92" s="206"/>
      <c r="U92" s="207"/>
      <c r="V92" s="201"/>
      <c r="W92" s="137"/>
    </row>
    <row r="93" spans="1:23" s="3" customFormat="1" ht="14" x14ac:dyDescent="0.3">
      <c r="A93" s="137"/>
      <c r="B93" s="191"/>
      <c r="C93" s="191"/>
      <c r="D93" s="191"/>
      <c r="E93" s="191"/>
      <c r="F93" s="191"/>
      <c r="G93" s="191"/>
      <c r="H93" s="191"/>
      <c r="I93" s="191"/>
      <c r="J93" s="191"/>
      <c r="K93" s="203"/>
      <c r="L93" s="203"/>
      <c r="M93" s="205"/>
      <c r="N93" s="206"/>
      <c r="O93" s="206"/>
      <c r="P93" s="206"/>
      <c r="Q93" s="206"/>
      <c r="R93" s="206"/>
      <c r="S93" s="206"/>
      <c r="T93" s="206"/>
      <c r="U93" s="207"/>
      <c r="V93" s="201"/>
      <c r="W93" s="137"/>
    </row>
    <row r="94" spans="1:23" s="3" customFormat="1" ht="14" x14ac:dyDescent="0.3">
      <c r="A94" s="193"/>
      <c r="B94" s="191"/>
      <c r="C94" s="191"/>
      <c r="D94" s="191"/>
      <c r="E94" s="191"/>
      <c r="F94" s="191"/>
      <c r="G94" s="191"/>
      <c r="H94" s="191"/>
      <c r="I94" s="191"/>
      <c r="J94" s="191"/>
      <c r="K94" s="203"/>
      <c r="L94" s="203"/>
      <c r="M94" s="205"/>
      <c r="N94" s="208"/>
      <c r="O94" s="208"/>
      <c r="P94" s="208"/>
      <c r="Q94" s="208"/>
      <c r="R94" s="208"/>
      <c r="S94" s="208"/>
      <c r="T94" s="208"/>
      <c r="U94" s="207"/>
      <c r="V94" s="201"/>
      <c r="W94" s="137"/>
    </row>
    <row r="95" spans="1:23" s="3" customFormat="1" ht="14" x14ac:dyDescent="0.3">
      <c r="A95" s="137"/>
      <c r="B95" s="191"/>
      <c r="C95" s="191"/>
      <c r="D95" s="191"/>
      <c r="E95" s="191"/>
      <c r="F95" s="191"/>
      <c r="G95" s="191"/>
      <c r="H95" s="191"/>
      <c r="I95" s="191"/>
      <c r="J95" s="191"/>
      <c r="K95" s="203"/>
      <c r="L95" s="203"/>
      <c r="M95" s="205"/>
      <c r="N95" s="206"/>
      <c r="O95" s="206"/>
      <c r="P95" s="206"/>
      <c r="Q95" s="206"/>
      <c r="R95" s="206"/>
      <c r="S95" s="206"/>
      <c r="T95" s="206"/>
      <c r="U95" s="207"/>
      <c r="V95" s="201"/>
      <c r="W95" s="137"/>
    </row>
    <row r="96" spans="1:23" s="3" customFormat="1" ht="14" x14ac:dyDescent="0.3">
      <c r="A96" s="137"/>
      <c r="B96" s="191"/>
      <c r="C96" s="191"/>
      <c r="D96" s="191"/>
      <c r="E96" s="191"/>
      <c r="F96" s="191"/>
      <c r="G96" s="191"/>
      <c r="H96" s="191"/>
      <c r="I96" s="191"/>
      <c r="J96" s="191"/>
      <c r="K96" s="203"/>
      <c r="L96" s="203"/>
      <c r="M96" s="205"/>
      <c r="N96" s="206"/>
      <c r="O96" s="206"/>
      <c r="P96" s="206"/>
      <c r="Q96" s="206"/>
      <c r="R96" s="206"/>
      <c r="S96" s="206"/>
      <c r="T96" s="206"/>
      <c r="U96" s="207"/>
      <c r="V96" s="201"/>
      <c r="W96" s="137"/>
    </row>
    <row r="97" spans="1:23" s="3" customFormat="1" ht="14" x14ac:dyDescent="0.3">
      <c r="A97" s="209"/>
      <c r="B97" s="191"/>
      <c r="C97" s="191"/>
      <c r="D97" s="191"/>
      <c r="E97" s="191"/>
      <c r="F97" s="191"/>
      <c r="G97" s="191"/>
      <c r="H97" s="191"/>
      <c r="I97" s="191"/>
      <c r="J97" s="191"/>
      <c r="K97" s="213"/>
      <c r="L97" s="213"/>
      <c r="M97" s="213"/>
      <c r="N97" s="213"/>
      <c r="O97" s="213"/>
      <c r="P97" s="213"/>
      <c r="Q97" s="213"/>
      <c r="R97" s="213"/>
      <c r="S97" s="213"/>
      <c r="T97" s="213"/>
      <c r="U97" s="191"/>
      <c r="V97" s="204"/>
      <c r="W97" s="137"/>
    </row>
    <row r="98" spans="1:23" s="3" customFormat="1" ht="14" x14ac:dyDescent="0.3">
      <c r="A98" s="202"/>
      <c r="B98" s="191"/>
      <c r="C98" s="191"/>
      <c r="D98" s="191"/>
      <c r="E98" s="191"/>
      <c r="F98" s="191"/>
      <c r="G98" s="191"/>
      <c r="H98" s="191"/>
      <c r="I98" s="191"/>
      <c r="J98" s="191"/>
      <c r="K98" s="213"/>
      <c r="L98" s="213"/>
      <c r="M98" s="213"/>
      <c r="N98" s="213"/>
      <c r="O98" s="213"/>
      <c r="P98" s="213"/>
      <c r="Q98" s="213"/>
      <c r="R98" s="213"/>
      <c r="S98" s="213"/>
      <c r="T98" s="213"/>
      <c r="U98" s="191"/>
      <c r="V98" s="204"/>
      <c r="W98" s="137"/>
    </row>
    <row r="99" spans="1:23" s="3" customFormat="1" ht="14" x14ac:dyDescent="0.3">
      <c r="A99" s="202"/>
      <c r="B99" s="191"/>
      <c r="C99" s="191"/>
      <c r="D99" s="191"/>
      <c r="E99" s="191"/>
      <c r="F99" s="191"/>
      <c r="G99" s="191"/>
      <c r="H99" s="191"/>
      <c r="I99" s="191"/>
      <c r="J99" s="191"/>
      <c r="K99" s="213"/>
      <c r="L99" s="213"/>
      <c r="M99" s="213"/>
      <c r="N99" s="213"/>
      <c r="O99" s="213"/>
      <c r="P99" s="213"/>
      <c r="Q99" s="213"/>
      <c r="R99" s="213"/>
      <c r="S99" s="213"/>
      <c r="T99" s="213"/>
      <c r="U99" s="191"/>
      <c r="V99" s="204"/>
      <c r="W99" s="137"/>
    </row>
    <row r="100" spans="1:23" s="3" customFormat="1" ht="14" x14ac:dyDescent="0.3">
      <c r="A100" s="202"/>
      <c r="B100" s="191"/>
      <c r="C100" s="202"/>
      <c r="D100" s="191"/>
      <c r="E100" s="191"/>
      <c r="F100" s="191"/>
      <c r="G100" s="191"/>
      <c r="H100" s="191"/>
      <c r="I100" s="191"/>
      <c r="J100" s="191"/>
      <c r="K100" s="213"/>
      <c r="L100" s="213"/>
      <c r="M100" s="213"/>
      <c r="N100" s="213"/>
      <c r="O100" s="213"/>
      <c r="P100" s="213"/>
      <c r="Q100" s="213"/>
      <c r="R100" s="213"/>
      <c r="S100" s="213"/>
      <c r="T100" s="213"/>
      <c r="U100" s="191"/>
      <c r="V100" s="204"/>
      <c r="W100" s="137"/>
    </row>
    <row r="101" spans="1:23" s="3" customFormat="1" ht="14" x14ac:dyDescent="0.3">
      <c r="A101" s="202"/>
      <c r="B101" s="191"/>
      <c r="C101" s="202"/>
      <c r="D101" s="191"/>
      <c r="E101" s="191"/>
      <c r="F101" s="191"/>
      <c r="G101" s="191"/>
      <c r="H101" s="191"/>
      <c r="I101" s="191"/>
      <c r="J101" s="191"/>
      <c r="K101" s="213"/>
      <c r="L101" s="213"/>
      <c r="M101" s="213"/>
      <c r="N101" s="213"/>
      <c r="O101" s="213"/>
      <c r="P101" s="213"/>
      <c r="Q101" s="213"/>
      <c r="R101" s="213"/>
      <c r="S101" s="213"/>
      <c r="T101" s="213"/>
      <c r="U101" s="191"/>
      <c r="V101" s="204"/>
      <c r="W101" s="137"/>
    </row>
    <row r="102" spans="1:23" s="3" customFormat="1" ht="14" x14ac:dyDescent="0.3">
      <c r="A102" s="202"/>
      <c r="B102" s="191"/>
      <c r="C102" s="137"/>
      <c r="D102" s="191"/>
      <c r="E102" s="191"/>
      <c r="F102" s="191"/>
      <c r="G102" s="191"/>
      <c r="H102" s="191"/>
      <c r="I102" s="191"/>
      <c r="J102" s="191"/>
      <c r="K102" s="213"/>
      <c r="L102" s="213"/>
      <c r="M102" s="213"/>
      <c r="N102" s="213"/>
      <c r="O102" s="213"/>
      <c r="P102" s="213"/>
      <c r="Q102" s="213"/>
      <c r="R102" s="213"/>
      <c r="S102" s="213"/>
      <c r="T102" s="213"/>
      <c r="U102" s="191"/>
      <c r="V102" s="204"/>
      <c r="W102" s="137"/>
    </row>
    <row r="103" spans="1:23" s="3" customFormat="1" ht="14" x14ac:dyDescent="0.3">
      <c r="A103" s="202"/>
      <c r="B103" s="191"/>
      <c r="C103" s="137"/>
      <c r="D103" s="191"/>
      <c r="E103" s="191"/>
      <c r="F103" s="191"/>
      <c r="G103" s="191"/>
      <c r="H103" s="191"/>
      <c r="I103" s="191"/>
      <c r="J103" s="191"/>
      <c r="K103" s="213"/>
      <c r="L103" s="213"/>
      <c r="M103" s="213"/>
      <c r="N103" s="213"/>
      <c r="O103" s="213"/>
      <c r="P103" s="213"/>
      <c r="Q103" s="213"/>
      <c r="R103" s="213"/>
      <c r="S103" s="213"/>
      <c r="T103" s="213"/>
      <c r="U103" s="191"/>
      <c r="V103" s="204"/>
      <c r="W103" s="137"/>
    </row>
    <row r="104" spans="1:23" s="3" customFormat="1" ht="14" x14ac:dyDescent="0.3">
      <c r="A104" s="202"/>
      <c r="B104" s="191"/>
      <c r="C104" s="191"/>
      <c r="D104" s="191"/>
      <c r="E104" s="191"/>
      <c r="F104" s="191"/>
      <c r="G104" s="191"/>
      <c r="H104" s="191"/>
      <c r="I104" s="191"/>
      <c r="J104" s="191"/>
      <c r="K104" s="213"/>
      <c r="L104" s="213"/>
      <c r="M104" s="213"/>
      <c r="N104" s="213"/>
      <c r="O104" s="213"/>
      <c r="P104" s="213"/>
      <c r="Q104" s="213"/>
      <c r="R104" s="213"/>
      <c r="S104" s="213"/>
      <c r="T104" s="213"/>
      <c r="U104" s="191"/>
      <c r="V104" s="204"/>
      <c r="W104" s="137"/>
    </row>
    <row r="105" spans="1:23" s="3" customFormat="1" ht="14" x14ac:dyDescent="0.3">
      <c r="A105" s="202"/>
      <c r="B105" s="191"/>
      <c r="C105" s="191"/>
      <c r="D105" s="191"/>
      <c r="E105" s="191"/>
      <c r="F105" s="191"/>
      <c r="G105" s="191"/>
      <c r="H105" s="191"/>
      <c r="I105" s="191"/>
      <c r="J105" s="191"/>
      <c r="K105" s="191"/>
      <c r="L105" s="191"/>
      <c r="M105" s="191"/>
      <c r="N105" s="191"/>
      <c r="O105" s="191"/>
      <c r="P105" s="191"/>
      <c r="Q105" s="191"/>
      <c r="R105" s="191"/>
      <c r="S105" s="191"/>
      <c r="T105" s="191"/>
      <c r="U105" s="191"/>
      <c r="V105" s="201"/>
      <c r="W105" s="137"/>
    </row>
    <row r="106" spans="1:23" s="3" customFormat="1" ht="14" x14ac:dyDescent="0.3">
      <c r="A106" s="202"/>
      <c r="B106" s="202"/>
      <c r="C106" s="211"/>
      <c r="D106" s="151"/>
      <c r="E106" s="151"/>
      <c r="F106" s="151"/>
      <c r="G106" s="151"/>
      <c r="H106" s="151"/>
      <c r="I106" s="151"/>
      <c r="J106" s="151"/>
      <c r="K106" s="210"/>
      <c r="L106" s="210"/>
      <c r="M106" s="210"/>
      <c r="N106" s="151"/>
      <c r="O106" s="151"/>
      <c r="P106" s="151"/>
      <c r="Q106" s="151"/>
      <c r="R106" s="151"/>
      <c r="S106" s="151"/>
      <c r="T106" s="151"/>
      <c r="U106" s="210"/>
      <c r="V106" s="137"/>
      <c r="W106" s="137"/>
    </row>
    <row r="107" spans="1:23" s="3" customFormat="1" ht="14" x14ac:dyDescent="0.3">
      <c r="A107" s="202"/>
      <c r="B107" s="202"/>
      <c r="C107" s="211"/>
      <c r="D107" s="151"/>
      <c r="E107" s="151"/>
      <c r="F107" s="151"/>
      <c r="G107" s="151"/>
      <c r="H107" s="151"/>
      <c r="I107" s="151"/>
      <c r="J107" s="151"/>
      <c r="K107" s="210"/>
      <c r="L107" s="210"/>
      <c r="M107" s="210"/>
      <c r="N107" s="151"/>
      <c r="O107" s="151"/>
      <c r="P107" s="151"/>
      <c r="Q107" s="151"/>
      <c r="R107" s="151"/>
      <c r="S107" s="151"/>
      <c r="T107" s="151"/>
      <c r="U107" s="210"/>
      <c r="V107" s="137"/>
      <c r="W107" s="137"/>
    </row>
    <row r="108" spans="1:23" s="3" customFormat="1" ht="14" x14ac:dyDescent="0.3">
      <c r="A108" s="137"/>
      <c r="B108" s="137"/>
      <c r="C108" s="211"/>
      <c r="D108" s="137"/>
      <c r="E108" s="137"/>
      <c r="F108" s="137"/>
      <c r="G108" s="137"/>
      <c r="H108" s="137"/>
      <c r="I108" s="137"/>
      <c r="J108" s="137"/>
      <c r="K108" s="137"/>
      <c r="L108" s="137"/>
      <c r="M108" s="137"/>
      <c r="N108" s="137"/>
      <c r="O108" s="137"/>
      <c r="P108" s="137"/>
      <c r="Q108" s="137"/>
      <c r="R108" s="137"/>
      <c r="S108" s="137"/>
      <c r="T108" s="137"/>
      <c r="U108" s="137"/>
      <c r="V108" s="137"/>
      <c r="W108" s="137"/>
    </row>
    <row r="109" spans="1:23" s="3" customFormat="1" ht="14" x14ac:dyDescent="0.3">
      <c r="A109" s="137"/>
      <c r="B109" s="137"/>
      <c r="C109" s="11"/>
      <c r="D109" s="137"/>
      <c r="E109" s="137"/>
      <c r="F109" s="137"/>
      <c r="G109" s="137"/>
      <c r="H109" s="137"/>
      <c r="I109" s="137"/>
      <c r="J109" s="137"/>
      <c r="K109" s="137"/>
      <c r="L109" s="137"/>
      <c r="M109" s="137"/>
      <c r="N109" s="137"/>
      <c r="O109" s="137"/>
      <c r="P109" s="137"/>
      <c r="Q109" s="137"/>
      <c r="R109" s="137"/>
      <c r="S109" s="137"/>
      <c r="T109" s="137"/>
      <c r="U109" s="137"/>
      <c r="V109" s="137"/>
      <c r="W109" s="137"/>
    </row>
    <row r="110" spans="1:23" s="3" customFormat="1" ht="14" x14ac:dyDescent="0.3">
      <c r="A110" s="339"/>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211"/>
    </row>
    <row r="111" spans="1:23" s="3" customFormat="1" ht="14" x14ac:dyDescent="0.3">
      <c r="A111" s="339"/>
      <c r="B111" s="339"/>
      <c r="C111" s="339"/>
      <c r="D111" s="339"/>
      <c r="E111" s="339"/>
      <c r="F111" s="339"/>
      <c r="G111" s="339"/>
      <c r="H111" s="339"/>
      <c r="I111" s="339"/>
      <c r="J111" s="339"/>
      <c r="K111" s="339"/>
      <c r="L111" s="339"/>
      <c r="M111" s="339"/>
      <c r="N111" s="339"/>
      <c r="O111" s="339"/>
      <c r="P111" s="339"/>
      <c r="Q111" s="339"/>
      <c r="R111" s="339"/>
      <c r="S111" s="339"/>
      <c r="T111" s="339"/>
      <c r="U111" s="339"/>
      <c r="V111" s="339"/>
      <c r="W111" s="211"/>
    </row>
    <row r="112" spans="1:23" s="3" customFormat="1" ht="14" x14ac:dyDescent="0.3">
      <c r="A112" s="211"/>
      <c r="B112" s="211"/>
      <c r="C112" s="11"/>
      <c r="D112" s="211"/>
      <c r="E112" s="211"/>
      <c r="F112" s="211"/>
      <c r="G112" s="211"/>
      <c r="H112" s="211"/>
      <c r="I112" s="211"/>
      <c r="J112" s="211"/>
      <c r="K112" s="211"/>
      <c r="L112" s="211"/>
      <c r="M112" s="211"/>
      <c r="N112" s="211"/>
      <c r="O112" s="211"/>
      <c r="P112" s="211"/>
      <c r="Q112" s="211"/>
      <c r="R112" s="211"/>
      <c r="S112" s="211"/>
      <c r="T112" s="211"/>
      <c r="U112" s="211"/>
      <c r="V112" s="211"/>
      <c r="W112" s="211"/>
    </row>
    <row r="113" spans="1:23" s="3" customFormat="1" ht="14" x14ac:dyDescent="0.3">
      <c r="A113" s="211"/>
      <c r="B113" s="211"/>
      <c r="C113" s="11"/>
      <c r="D113" s="211"/>
      <c r="E113" s="211"/>
      <c r="F113" s="211"/>
      <c r="G113" s="211"/>
      <c r="H113" s="211"/>
      <c r="I113" s="211"/>
      <c r="J113" s="211"/>
      <c r="K113" s="211"/>
      <c r="L113" s="211"/>
      <c r="M113" s="211"/>
      <c r="N113" s="211"/>
      <c r="O113" s="211"/>
      <c r="P113" s="211"/>
      <c r="Q113" s="211"/>
      <c r="R113" s="211"/>
      <c r="S113" s="211"/>
      <c r="T113" s="211"/>
      <c r="U113" s="211"/>
      <c r="V113" s="211"/>
      <c r="W113" s="211"/>
    </row>
    <row r="114" spans="1:23" s="3" customFormat="1" ht="14" x14ac:dyDescent="0.3">
      <c r="A114" s="211"/>
      <c r="B114" s="211"/>
      <c r="C114" s="11"/>
      <c r="D114" s="212"/>
      <c r="E114" s="212"/>
      <c r="F114" s="212"/>
      <c r="G114" s="212"/>
      <c r="H114" s="212"/>
      <c r="I114" s="212"/>
      <c r="J114" s="212"/>
      <c r="K114" s="211"/>
      <c r="L114" s="211"/>
      <c r="M114" s="211"/>
      <c r="N114" s="212"/>
      <c r="O114" s="212"/>
      <c r="P114" s="212"/>
      <c r="Q114" s="212"/>
      <c r="R114" s="212"/>
      <c r="S114" s="212"/>
      <c r="T114" s="212"/>
      <c r="U114" s="211"/>
      <c r="V114" s="211"/>
      <c r="W114" s="211"/>
    </row>
    <row r="115" spans="1:23" s="3" customFormat="1" ht="14" x14ac:dyDescent="0.3">
      <c r="A115" s="137"/>
      <c r="B115" s="137"/>
      <c r="C115" s="11"/>
      <c r="D115" s="137"/>
      <c r="E115" s="137"/>
      <c r="F115" s="137"/>
      <c r="G115" s="137"/>
      <c r="H115" s="137"/>
      <c r="I115" s="137"/>
      <c r="J115" s="137"/>
      <c r="K115" s="137"/>
      <c r="L115" s="137"/>
      <c r="M115" s="137"/>
      <c r="N115" s="137"/>
      <c r="O115" s="137"/>
      <c r="P115" s="137"/>
      <c r="Q115" s="137"/>
      <c r="R115" s="137"/>
      <c r="S115" s="137"/>
      <c r="T115" s="137"/>
      <c r="U115" s="137"/>
      <c r="V115" s="137"/>
      <c r="W115" s="137"/>
    </row>
    <row r="116" spans="1:23" s="3" customFormat="1" ht="14" x14ac:dyDescent="0.3">
      <c r="A116" s="137"/>
      <c r="B116" s="137"/>
      <c r="C116" s="11"/>
      <c r="D116" s="137"/>
      <c r="E116" s="137"/>
      <c r="F116" s="137"/>
      <c r="G116" s="137"/>
      <c r="H116" s="137"/>
      <c r="I116" s="137"/>
      <c r="J116" s="137"/>
      <c r="K116" s="137"/>
      <c r="L116" s="137"/>
      <c r="M116" s="137"/>
      <c r="N116" s="137"/>
      <c r="O116" s="137"/>
      <c r="P116" s="137"/>
      <c r="Q116" s="137"/>
      <c r="R116" s="137"/>
      <c r="S116" s="137"/>
      <c r="T116" s="137"/>
      <c r="U116" s="137"/>
      <c r="V116" s="137"/>
      <c r="W116" s="137"/>
    </row>
  </sheetData>
  <mergeCells count="16">
    <mergeCell ref="D3:E3"/>
    <mergeCell ref="N3:O3"/>
    <mergeCell ref="A30:T30"/>
    <mergeCell ref="A31:T31"/>
    <mergeCell ref="A33:T33"/>
    <mergeCell ref="A34:I34"/>
    <mergeCell ref="A36:T36"/>
    <mergeCell ref="A37:J37"/>
    <mergeCell ref="A40:W41"/>
    <mergeCell ref="D42:E42"/>
    <mergeCell ref="N42:O42"/>
    <mergeCell ref="A70:V71"/>
    <mergeCell ref="A81:W82"/>
    <mergeCell ref="D83:E83"/>
    <mergeCell ref="N83:O83"/>
    <mergeCell ref="A110:V111"/>
  </mergeCells>
  <pageMargins left="0.70000000000000007" right="0.70000000000000007" top="0.75" bottom="0.75" header="0.30000000000000004" footer="0.30000000000000004"/>
  <pageSetup paperSize="9" scale="57"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FD8B-D54E-49D0-9097-F1F7857922EF}">
  <dimension ref="A1:AJ107"/>
  <sheetViews>
    <sheetView zoomScaleNormal="100" workbookViewId="0"/>
  </sheetViews>
  <sheetFormatPr defaultColWidth="9.1796875" defaultRowHeight="12.5" x14ac:dyDescent="0.25"/>
  <cols>
    <col min="1" max="1" width="32.1796875" style="11" customWidth="1"/>
    <col min="2" max="2" width="10.7265625" style="11" customWidth="1"/>
    <col min="3" max="3" width="3.26953125" style="11" bestFit="1" customWidth="1"/>
    <col min="4" max="10" width="10.7265625" style="11" customWidth="1"/>
    <col min="11" max="11" width="14.54296875" style="11" customWidth="1"/>
    <col min="12" max="12" width="2.26953125" style="11" customWidth="1"/>
    <col min="13" max="20" width="10.7265625" style="11" customWidth="1"/>
    <col min="21" max="21" width="14.54296875" style="11" customWidth="1"/>
    <col min="22" max="22" width="2.7265625" style="11" customWidth="1"/>
    <col min="23" max="23" width="9.1796875" style="11" customWidth="1"/>
    <col min="24" max="16384" width="9.1796875" style="11"/>
  </cols>
  <sheetData>
    <row r="1" spans="1:36" s="3" customFormat="1" ht="18.75" customHeight="1" x14ac:dyDescent="0.35">
      <c r="A1" s="1" t="s">
        <v>130</v>
      </c>
      <c r="B1" s="136"/>
      <c r="C1" s="136"/>
      <c r="D1" s="136"/>
      <c r="E1" s="136"/>
      <c r="F1" s="136"/>
      <c r="G1" s="136"/>
      <c r="H1" s="136"/>
      <c r="I1" s="136"/>
      <c r="J1" s="136"/>
      <c r="K1" s="136"/>
      <c r="L1" s="136"/>
      <c r="M1" s="136"/>
      <c r="N1" s="136"/>
      <c r="O1" s="136"/>
      <c r="P1" s="136"/>
      <c r="Q1" s="136"/>
      <c r="R1" s="136"/>
      <c r="S1" s="136"/>
      <c r="T1" s="136"/>
      <c r="X1" s="11"/>
      <c r="Y1" s="11"/>
      <c r="Z1" s="11"/>
      <c r="AA1" s="11"/>
      <c r="AB1" s="11"/>
      <c r="AC1" s="11"/>
      <c r="AD1" s="11"/>
      <c r="AE1" s="11"/>
      <c r="AF1" s="11"/>
    </row>
    <row r="2" spans="1:36" s="3" customFormat="1" ht="12.75" customHeight="1" x14ac:dyDescent="0.3">
      <c r="A2" s="254" t="s">
        <v>116</v>
      </c>
      <c r="X2" s="11"/>
      <c r="Y2" s="11"/>
      <c r="Z2" s="11"/>
      <c r="AA2" s="11"/>
      <c r="AB2" s="11"/>
      <c r="AC2" s="11"/>
      <c r="AD2" s="11"/>
      <c r="AE2" s="11"/>
      <c r="AF2" s="11"/>
    </row>
    <row r="3" spans="1:36" s="3" customFormat="1" ht="18" customHeight="1" thickBot="1" x14ac:dyDescent="0.35">
      <c r="A3" s="138"/>
      <c r="B3" s="139"/>
      <c r="C3" s="139"/>
      <c r="D3" s="342"/>
      <c r="E3" s="342"/>
      <c r="F3" s="140"/>
      <c r="G3" s="140"/>
      <c r="H3" s="140"/>
      <c r="I3" s="140"/>
      <c r="J3" s="140"/>
      <c r="K3" s="141"/>
      <c r="L3" s="141"/>
      <c r="M3" s="141"/>
      <c r="N3" s="342"/>
      <c r="O3" s="342"/>
      <c r="P3" s="140"/>
      <c r="Q3" s="140"/>
      <c r="R3" s="140"/>
      <c r="S3" s="140"/>
      <c r="T3" s="140"/>
      <c r="U3" s="142"/>
      <c r="V3" s="142" t="s">
        <v>58</v>
      </c>
      <c r="W3" s="8"/>
      <c r="X3" s="8"/>
      <c r="Y3" s="8"/>
      <c r="Z3" s="8"/>
      <c r="AA3" s="11"/>
      <c r="AB3" s="8"/>
      <c r="AC3" s="8"/>
      <c r="AD3" s="8"/>
      <c r="AE3" s="8"/>
      <c r="AF3" s="8"/>
    </row>
    <row r="4" spans="1:36" s="3" customFormat="1" ht="54" x14ac:dyDescent="0.3">
      <c r="A4" s="144"/>
      <c r="B4" s="144">
        <v>2015</v>
      </c>
      <c r="C4" s="144"/>
      <c r="D4" s="145" t="s">
        <v>59</v>
      </c>
      <c r="E4" s="145" t="s">
        <v>60</v>
      </c>
      <c r="F4" s="145" t="s">
        <v>61</v>
      </c>
      <c r="G4" s="145" t="s">
        <v>62</v>
      </c>
      <c r="H4" s="145" t="s">
        <v>63</v>
      </c>
      <c r="I4" s="146">
        <v>2021</v>
      </c>
      <c r="J4" s="146" t="s">
        <v>99</v>
      </c>
      <c r="K4" s="147" t="s">
        <v>120</v>
      </c>
      <c r="L4" s="148"/>
      <c r="M4" s="149">
        <v>2015</v>
      </c>
      <c r="N4" s="145" t="s">
        <v>59</v>
      </c>
      <c r="O4" s="145" t="s">
        <v>60</v>
      </c>
      <c r="P4" s="145" t="s">
        <v>61</v>
      </c>
      <c r="Q4" s="145" t="s">
        <v>62</v>
      </c>
      <c r="R4" s="145" t="s">
        <v>63</v>
      </c>
      <c r="S4" s="146">
        <v>2021</v>
      </c>
      <c r="T4" s="146" t="s">
        <v>99</v>
      </c>
      <c r="U4" s="147" t="s">
        <v>121</v>
      </c>
      <c r="V4" s="150"/>
      <c r="W4" s="35"/>
      <c r="X4" s="35"/>
      <c r="Y4" s="35"/>
      <c r="Z4" s="30"/>
      <c r="AA4" s="11"/>
      <c r="AB4" s="35"/>
      <c r="AC4" s="35"/>
      <c r="AD4" s="35"/>
      <c r="AE4" s="35"/>
      <c r="AF4" s="30"/>
    </row>
    <row r="5" spans="1:36" s="3" customFormat="1" ht="12.75" customHeight="1" x14ac:dyDescent="0.3">
      <c r="A5" s="153"/>
      <c r="B5" s="153"/>
      <c r="C5" s="153"/>
      <c r="D5" s="8"/>
      <c r="E5" s="8"/>
      <c r="F5" s="8"/>
      <c r="G5" s="8"/>
      <c r="H5" s="8"/>
      <c r="I5" s="8"/>
      <c r="J5" s="8"/>
      <c r="K5" s="8"/>
      <c r="L5" s="217"/>
      <c r="M5" s="8"/>
      <c r="N5" s="8"/>
      <c r="O5" s="8"/>
      <c r="P5" s="8"/>
      <c r="Q5" s="8"/>
      <c r="R5" s="8"/>
      <c r="S5" s="8"/>
      <c r="T5" s="8"/>
      <c r="U5" s="8"/>
      <c r="V5" s="35"/>
      <c r="W5" s="35"/>
      <c r="X5" s="35"/>
      <c r="Y5" s="35"/>
      <c r="Z5" s="30"/>
      <c r="AA5" s="11"/>
      <c r="AB5" s="35"/>
      <c r="AC5" s="35"/>
      <c r="AD5" s="35"/>
      <c r="AE5" s="35"/>
      <c r="AF5" s="30"/>
    </row>
    <row r="6" spans="1:36" s="3" customFormat="1" ht="12.75" customHeight="1" x14ac:dyDescent="0.3">
      <c r="A6" s="26" t="s">
        <v>83</v>
      </c>
      <c r="B6" s="56">
        <v>4437</v>
      </c>
      <c r="C6" s="214" t="s">
        <v>82</v>
      </c>
      <c r="D6" s="56">
        <v>6210</v>
      </c>
      <c r="E6" s="56">
        <v>5820</v>
      </c>
      <c r="F6" s="56">
        <v>4778</v>
      </c>
      <c r="G6" s="56">
        <v>4834</v>
      </c>
      <c r="H6" s="56">
        <v>3924</v>
      </c>
      <c r="I6" s="56">
        <v>5065</v>
      </c>
      <c r="J6" s="56">
        <v>4129</v>
      </c>
      <c r="K6" s="155">
        <v>-0.18479763079960512</v>
      </c>
      <c r="L6" s="217"/>
      <c r="M6" s="11"/>
      <c r="N6" s="8"/>
      <c r="O6" s="8"/>
      <c r="P6" s="8"/>
      <c r="Q6" s="8"/>
      <c r="R6" s="8"/>
      <c r="S6" s="8"/>
      <c r="T6" s="8"/>
      <c r="U6" s="8"/>
      <c r="V6" s="33"/>
      <c r="W6" s="218"/>
      <c r="X6" s="35"/>
      <c r="Y6" s="35"/>
      <c r="Z6" s="30"/>
      <c r="AA6" s="11"/>
      <c r="AB6" s="35"/>
      <c r="AC6" s="35"/>
      <c r="AD6" s="35"/>
      <c r="AE6" s="35"/>
      <c r="AF6" s="30"/>
    </row>
    <row r="7" spans="1:36" s="3" customFormat="1" ht="12.75" customHeight="1" x14ac:dyDescent="0.3">
      <c r="A7" s="153"/>
      <c r="B7" s="10"/>
      <c r="C7" s="10"/>
      <c r="D7" s="8"/>
      <c r="E7" s="8"/>
      <c r="F7" s="8"/>
      <c r="G7" s="8"/>
      <c r="H7" s="8"/>
      <c r="I7" s="8"/>
      <c r="J7" s="8"/>
      <c r="K7" s="155"/>
      <c r="L7" s="217"/>
      <c r="M7" s="8"/>
      <c r="N7" s="8"/>
      <c r="O7" s="8"/>
      <c r="P7" s="8"/>
      <c r="Q7" s="8"/>
      <c r="R7" s="8"/>
      <c r="S7" s="8"/>
      <c r="T7" s="8"/>
      <c r="U7" s="8"/>
      <c r="V7" s="33"/>
      <c r="W7" s="218"/>
      <c r="X7" s="35"/>
      <c r="Y7" s="35"/>
      <c r="Z7" s="30"/>
      <c r="AA7" s="11"/>
      <c r="AB7" s="35"/>
      <c r="AC7" s="35"/>
      <c r="AD7" s="35"/>
      <c r="AE7" s="35"/>
      <c r="AF7" s="30"/>
    </row>
    <row r="8" spans="1:36" s="3" customFormat="1" ht="15" customHeight="1" x14ac:dyDescent="0.3">
      <c r="A8" s="139" t="s">
        <v>64</v>
      </c>
      <c r="B8" s="33"/>
      <c r="C8" s="33"/>
      <c r="D8" s="33"/>
      <c r="E8" s="33"/>
      <c r="F8" s="33"/>
      <c r="G8" s="33"/>
      <c r="H8" s="33"/>
      <c r="I8" s="33"/>
      <c r="J8" s="33"/>
      <c r="K8" s="155"/>
      <c r="L8" s="217"/>
      <c r="M8" s="219"/>
      <c r="N8" s="38"/>
      <c r="O8" s="38"/>
      <c r="P8" s="38"/>
      <c r="Q8" s="38"/>
      <c r="R8" s="220"/>
      <c r="S8" s="38"/>
      <c r="T8" s="38"/>
      <c r="U8" s="161"/>
      <c r="V8" s="33"/>
      <c r="W8" s="218"/>
      <c r="X8" s="35"/>
      <c r="Y8" s="35"/>
      <c r="Z8" s="30"/>
      <c r="AA8" s="11"/>
      <c r="AB8" s="35"/>
      <c r="AC8" s="35"/>
      <c r="AD8" s="35"/>
      <c r="AE8" s="35"/>
      <c r="AF8" s="30"/>
    </row>
    <row r="9" spans="1:36" s="3" customFormat="1" ht="14" x14ac:dyDescent="0.3">
      <c r="A9" s="11"/>
      <c r="K9" s="155"/>
      <c r="L9" s="217"/>
      <c r="M9" s="33"/>
      <c r="N9" s="33"/>
      <c r="O9" s="155"/>
      <c r="P9" s="163"/>
      <c r="Q9" s="164"/>
      <c r="R9" s="164"/>
      <c r="S9" s="164"/>
      <c r="T9" s="11"/>
      <c r="U9" s="11"/>
      <c r="V9" s="11"/>
      <c r="W9" s="11"/>
      <c r="X9" s="11"/>
      <c r="Y9" s="11"/>
      <c r="Z9" s="11"/>
      <c r="AA9" s="11"/>
      <c r="AB9" s="11"/>
      <c r="AC9" s="11"/>
      <c r="AD9" s="11"/>
      <c r="AE9" s="11"/>
      <c r="AF9" s="11"/>
      <c r="AG9" s="11"/>
      <c r="AH9" s="11"/>
      <c r="AI9" s="11"/>
      <c r="AJ9" s="11"/>
    </row>
    <row r="10" spans="1:36" s="3" customFormat="1" ht="14" x14ac:dyDescent="0.3">
      <c r="A10" s="166" t="s">
        <v>65</v>
      </c>
      <c r="B10" s="33">
        <v>3654</v>
      </c>
      <c r="C10" s="214" t="s">
        <v>82</v>
      </c>
      <c r="D10" s="33">
        <v>5220</v>
      </c>
      <c r="E10" s="33">
        <v>4903</v>
      </c>
      <c r="F10" s="33">
        <v>4069</v>
      </c>
      <c r="G10" s="33">
        <v>4067</v>
      </c>
      <c r="H10" s="33">
        <v>3314</v>
      </c>
      <c r="I10" s="33">
        <v>4374</v>
      </c>
      <c r="J10" s="33">
        <v>3582</v>
      </c>
      <c r="K10" s="167">
        <v>-0.18106995884773663</v>
      </c>
      <c r="L10" s="217"/>
      <c r="M10" s="162">
        <v>0.82352941176470584</v>
      </c>
      <c r="N10" s="162">
        <v>0.84057971014492749</v>
      </c>
      <c r="O10" s="162">
        <v>0.84243986254295533</v>
      </c>
      <c r="P10" s="162">
        <v>0.85161155295102553</v>
      </c>
      <c r="Q10" s="162">
        <v>0.84133223003723623</v>
      </c>
      <c r="R10" s="162">
        <v>0.84454638124362891</v>
      </c>
      <c r="S10" s="162">
        <v>0.86357354392892394</v>
      </c>
      <c r="T10" s="162">
        <v>0.86752240251876966</v>
      </c>
      <c r="U10" s="162">
        <v>3.9488585898457274E-3</v>
      </c>
      <c r="V10" s="168" t="s">
        <v>66</v>
      </c>
      <c r="W10" s="11"/>
      <c r="X10" s="11"/>
      <c r="Y10" s="11"/>
      <c r="Z10" s="11"/>
      <c r="AA10" s="11"/>
      <c r="AB10" s="11"/>
      <c r="AC10" s="11"/>
      <c r="AD10" s="11"/>
      <c r="AE10" s="11"/>
      <c r="AF10" s="11"/>
    </row>
    <row r="11" spans="1:36" s="3" customFormat="1" ht="14" x14ac:dyDescent="0.3">
      <c r="A11" s="166" t="s">
        <v>67</v>
      </c>
      <c r="B11" s="33">
        <v>783</v>
      </c>
      <c r="C11" s="214" t="s">
        <v>82</v>
      </c>
      <c r="D11" s="33">
        <v>990</v>
      </c>
      <c r="E11" s="33">
        <v>917</v>
      </c>
      <c r="F11" s="33">
        <v>709</v>
      </c>
      <c r="G11" s="33">
        <v>767</v>
      </c>
      <c r="H11" s="33">
        <v>610</v>
      </c>
      <c r="I11" s="33">
        <v>691</v>
      </c>
      <c r="J11" s="33">
        <v>547</v>
      </c>
      <c r="K11" s="167">
        <v>-0.20839363241678727</v>
      </c>
      <c r="L11" s="217"/>
      <c r="M11" s="162">
        <v>0.17647058823529413</v>
      </c>
      <c r="N11" s="162">
        <v>0.15942028985507245</v>
      </c>
      <c r="O11" s="162">
        <v>0.15756013745704467</v>
      </c>
      <c r="P11" s="162">
        <v>0.14838844704897447</v>
      </c>
      <c r="Q11" s="162">
        <v>0.15866776996276374</v>
      </c>
      <c r="R11" s="162">
        <v>0.15545361875637104</v>
      </c>
      <c r="S11" s="162">
        <v>0.13642645607107601</v>
      </c>
      <c r="T11" s="162">
        <v>0.13247759748123034</v>
      </c>
      <c r="U11" s="162">
        <v>-3.9488585898456718E-3</v>
      </c>
      <c r="V11" s="168" t="s">
        <v>66</v>
      </c>
      <c r="W11" s="11"/>
      <c r="X11" s="11"/>
      <c r="Y11" s="11"/>
      <c r="Z11" s="11"/>
      <c r="AA11" s="11"/>
      <c r="AB11" s="11"/>
      <c r="AC11" s="11"/>
      <c r="AD11" s="11"/>
      <c r="AE11" s="11"/>
      <c r="AF11" s="11"/>
    </row>
    <row r="12" spans="1:36" s="3" customFormat="1" ht="12.75" customHeight="1" x14ac:dyDescent="0.3">
      <c r="A12" s="170"/>
      <c r="B12" s="170"/>
      <c r="C12" s="170"/>
      <c r="D12" s="170"/>
      <c r="E12" s="170"/>
      <c r="F12" s="170"/>
      <c r="G12" s="170"/>
      <c r="H12" s="170"/>
      <c r="I12" s="170"/>
      <c r="J12" s="170"/>
      <c r="K12" s="170"/>
      <c r="L12" s="170"/>
      <c r="M12" s="170"/>
      <c r="N12" s="170"/>
      <c r="O12" s="170"/>
      <c r="P12" s="170"/>
      <c r="Q12" s="170"/>
      <c r="R12" s="170"/>
      <c r="S12" s="170"/>
      <c r="T12" s="170"/>
      <c r="U12" s="170"/>
      <c r="V12" s="170"/>
      <c r="W12" s="156"/>
      <c r="X12" s="169"/>
      <c r="Y12" s="158"/>
      <c r="Z12" s="11"/>
      <c r="AA12" s="11"/>
      <c r="AB12" s="11"/>
      <c r="AC12" s="11"/>
      <c r="AD12" s="11"/>
      <c r="AE12" s="11"/>
      <c r="AF12" s="11"/>
      <c r="AG12" s="11"/>
    </row>
    <row r="13" spans="1:36" s="3" customFormat="1" ht="12.75" customHeight="1" x14ac:dyDescent="0.3">
      <c r="A13" s="11"/>
      <c r="B13" s="33"/>
      <c r="C13" s="33"/>
      <c r="D13" s="33"/>
      <c r="E13" s="33"/>
      <c r="F13" s="33"/>
      <c r="G13" s="33"/>
      <c r="H13" s="33"/>
      <c r="I13" s="33"/>
      <c r="J13" s="33"/>
      <c r="K13" s="33"/>
      <c r="L13" s="217"/>
      <c r="M13" s="33"/>
      <c r="N13" s="33"/>
      <c r="O13" s="33"/>
      <c r="P13" s="33"/>
      <c r="Q13" s="33"/>
      <c r="R13" s="33"/>
      <c r="S13" s="33"/>
      <c r="T13" s="33"/>
      <c r="U13" s="33"/>
      <c r="V13" s="33"/>
      <c r="W13" s="11"/>
      <c r="X13" s="11"/>
      <c r="Y13" s="11"/>
      <c r="Z13" s="11"/>
      <c r="AA13" s="11"/>
      <c r="AB13" s="11"/>
      <c r="AC13" s="11"/>
      <c r="AD13" s="11"/>
      <c r="AE13" s="11"/>
      <c r="AF13" s="11"/>
    </row>
    <row r="14" spans="1:36" s="3" customFormat="1" ht="15" customHeight="1" x14ac:dyDescent="0.3">
      <c r="A14" s="139" t="s">
        <v>68</v>
      </c>
      <c r="B14" s="33"/>
      <c r="C14" s="33"/>
      <c r="D14" s="33"/>
      <c r="E14" s="33"/>
      <c r="F14" s="33"/>
      <c r="G14" s="33"/>
      <c r="H14" s="33"/>
      <c r="I14" s="33"/>
      <c r="J14" s="33"/>
      <c r="K14" s="33"/>
      <c r="L14" s="217"/>
      <c r="M14" s="33"/>
      <c r="N14" s="33"/>
      <c r="O14" s="33"/>
      <c r="P14" s="33"/>
      <c r="Q14" s="33"/>
      <c r="R14" s="33"/>
      <c r="S14" s="33"/>
      <c r="T14" s="33"/>
      <c r="U14" s="33"/>
      <c r="V14" s="33"/>
      <c r="W14" s="11"/>
      <c r="X14" s="11"/>
      <c r="Y14" s="11"/>
      <c r="Z14" s="11"/>
      <c r="AA14" s="11"/>
      <c r="AB14" s="11"/>
      <c r="AC14" s="11"/>
      <c r="AD14" s="11"/>
      <c r="AE14" s="11"/>
      <c r="AF14" s="11"/>
    </row>
    <row r="15" spans="1:36" s="3" customFormat="1" ht="14" x14ac:dyDescent="0.3">
      <c r="A15" s="11"/>
      <c r="B15" s="33"/>
      <c r="C15" s="33"/>
      <c r="D15" s="33"/>
      <c r="E15" s="33"/>
      <c r="F15" s="33"/>
      <c r="G15" s="33"/>
      <c r="H15" s="33"/>
      <c r="I15" s="33"/>
      <c r="J15" s="33"/>
      <c r="K15" s="33"/>
      <c r="L15" s="33"/>
      <c r="M15" s="33"/>
      <c r="N15" s="33"/>
      <c r="O15" s="33"/>
      <c r="P15" s="33"/>
      <c r="Q15" s="33"/>
      <c r="R15" s="33"/>
      <c r="S15" s="33"/>
      <c r="T15" s="33"/>
      <c r="U15" s="33"/>
      <c r="V15" s="33"/>
      <c r="W15" s="11"/>
      <c r="X15" s="11"/>
      <c r="Y15" s="11"/>
      <c r="Z15" s="11"/>
      <c r="AA15" s="11"/>
      <c r="AB15" s="11"/>
      <c r="AC15" s="11"/>
      <c r="AD15" s="11"/>
      <c r="AE15" s="11"/>
      <c r="AF15" s="11"/>
    </row>
    <row r="16" spans="1:36" s="3" customFormat="1" ht="14" x14ac:dyDescent="0.3">
      <c r="A16" s="40" t="s">
        <v>69</v>
      </c>
      <c r="B16" s="33">
        <v>316</v>
      </c>
      <c r="C16" s="214" t="s">
        <v>82</v>
      </c>
      <c r="D16" s="33">
        <v>503</v>
      </c>
      <c r="E16" s="33">
        <v>621</v>
      </c>
      <c r="F16" s="33">
        <v>447</v>
      </c>
      <c r="G16" s="33">
        <v>354</v>
      </c>
      <c r="H16" s="33">
        <v>241</v>
      </c>
      <c r="I16" s="33">
        <v>291</v>
      </c>
      <c r="J16" s="33">
        <v>237</v>
      </c>
      <c r="K16" s="167">
        <v>-0.18556701030927836</v>
      </c>
      <c r="L16" s="167"/>
      <c r="M16" s="162">
        <v>7.1219292314626995E-2</v>
      </c>
      <c r="N16" s="162">
        <v>8.099838969404187E-2</v>
      </c>
      <c r="O16" s="162">
        <v>0.10670103092783505</v>
      </c>
      <c r="P16" s="162">
        <v>9.3553788195897866E-2</v>
      </c>
      <c r="Q16" s="162">
        <v>7.323127844435251E-2</v>
      </c>
      <c r="R16" s="162">
        <v>6.1416921508664631E-2</v>
      </c>
      <c r="S16" s="162">
        <v>5.745310957551826E-2</v>
      </c>
      <c r="T16" s="162">
        <v>5.7398885928796321E-2</v>
      </c>
      <c r="U16" s="162">
        <v>-5.4223646721938967E-5</v>
      </c>
      <c r="V16" s="168" t="s">
        <v>66</v>
      </c>
      <c r="W16" s="11"/>
    </row>
    <row r="17" spans="1:25" s="3" customFormat="1" ht="14" x14ac:dyDescent="0.3">
      <c r="A17" s="166" t="s">
        <v>70</v>
      </c>
      <c r="B17" s="33">
        <v>453</v>
      </c>
      <c r="C17" s="214" t="s">
        <v>82</v>
      </c>
      <c r="D17" s="33">
        <v>714</v>
      </c>
      <c r="E17" s="33">
        <v>665</v>
      </c>
      <c r="F17" s="33">
        <v>596</v>
      </c>
      <c r="G17" s="33">
        <v>519</v>
      </c>
      <c r="H17" s="33">
        <v>445</v>
      </c>
      <c r="I17" s="33">
        <v>545</v>
      </c>
      <c r="J17" s="33">
        <v>414</v>
      </c>
      <c r="K17" s="167">
        <v>-0.24036697247706423</v>
      </c>
      <c r="L17" s="167"/>
      <c r="M17" s="162">
        <v>0.10209601081812035</v>
      </c>
      <c r="N17" s="162">
        <v>0.11497584541062802</v>
      </c>
      <c r="O17" s="162">
        <v>0.11426116838487972</v>
      </c>
      <c r="P17" s="162">
        <v>0.12473838426119715</v>
      </c>
      <c r="Q17" s="162">
        <v>0.10736450144807613</v>
      </c>
      <c r="R17" s="162">
        <v>0.11340468909276248</v>
      </c>
      <c r="S17" s="162">
        <v>0.10760118460019744</v>
      </c>
      <c r="T17" s="162">
        <v>0.10026640833131509</v>
      </c>
      <c r="U17" s="162">
        <v>-7.3347762688823481E-3</v>
      </c>
      <c r="V17" s="168" t="s">
        <v>66</v>
      </c>
      <c r="W17" s="11"/>
    </row>
    <row r="18" spans="1:25" s="3" customFormat="1" ht="14" x14ac:dyDescent="0.3">
      <c r="A18" s="166" t="s">
        <v>71</v>
      </c>
      <c r="B18" s="33">
        <v>692</v>
      </c>
      <c r="C18" s="214" t="s">
        <v>82</v>
      </c>
      <c r="D18" s="33">
        <v>938</v>
      </c>
      <c r="E18" s="33">
        <v>762</v>
      </c>
      <c r="F18" s="33">
        <v>607</v>
      </c>
      <c r="G18" s="33">
        <v>636</v>
      </c>
      <c r="H18" s="33">
        <v>468</v>
      </c>
      <c r="I18" s="33">
        <v>637</v>
      </c>
      <c r="J18" s="33">
        <v>515</v>
      </c>
      <c r="K18" s="167">
        <v>-0.19152276295133439</v>
      </c>
      <c r="L18" s="167"/>
      <c r="M18" s="162">
        <v>0.15596123506874013</v>
      </c>
      <c r="N18" s="162">
        <v>0.15104669887278582</v>
      </c>
      <c r="O18" s="162">
        <v>0.1309278350515464</v>
      </c>
      <c r="P18" s="162">
        <v>0.12704060276266221</v>
      </c>
      <c r="Q18" s="162">
        <v>0.13156805957798925</v>
      </c>
      <c r="R18" s="162">
        <v>0.11926605504587157</v>
      </c>
      <c r="S18" s="162">
        <v>0.12576505429417573</v>
      </c>
      <c r="T18" s="162">
        <v>0.12472753693388229</v>
      </c>
      <c r="U18" s="162">
        <v>-1.0375173602934357E-3</v>
      </c>
      <c r="V18" s="168" t="s">
        <v>66</v>
      </c>
      <c r="W18" s="11"/>
    </row>
    <row r="19" spans="1:25" s="3" customFormat="1" ht="14" x14ac:dyDescent="0.3">
      <c r="A19" s="166" t="s">
        <v>72</v>
      </c>
      <c r="B19" s="33">
        <v>774</v>
      </c>
      <c r="C19" s="214" t="s">
        <v>82</v>
      </c>
      <c r="D19" s="33">
        <v>1004</v>
      </c>
      <c r="E19" s="33">
        <v>895</v>
      </c>
      <c r="F19" s="33">
        <v>695</v>
      </c>
      <c r="G19" s="33">
        <v>740</v>
      </c>
      <c r="H19" s="33">
        <v>568</v>
      </c>
      <c r="I19" s="33">
        <v>802</v>
      </c>
      <c r="J19" s="33">
        <v>611</v>
      </c>
      <c r="K19" s="167">
        <v>-0.23815461346633415</v>
      </c>
      <c r="L19" s="167"/>
      <c r="M19" s="162">
        <v>0.17444219066937119</v>
      </c>
      <c r="N19" s="162">
        <v>0.16167471819645732</v>
      </c>
      <c r="O19" s="162">
        <v>0.15378006872852235</v>
      </c>
      <c r="P19" s="162">
        <v>0.1454583507743826</v>
      </c>
      <c r="Q19" s="162">
        <v>0.15308233347124534</v>
      </c>
      <c r="R19" s="162">
        <v>0.14475025484199797</v>
      </c>
      <c r="S19" s="162">
        <v>0.15834155972359329</v>
      </c>
      <c r="T19" s="162">
        <v>0.14797771857592637</v>
      </c>
      <c r="U19" s="162">
        <v>-1.0363841147666919E-2</v>
      </c>
      <c r="V19" s="168" t="s">
        <v>66</v>
      </c>
      <c r="W19" s="11"/>
    </row>
    <row r="20" spans="1:25" s="3" customFormat="1" ht="14" x14ac:dyDescent="0.3">
      <c r="A20" s="166" t="s">
        <v>73</v>
      </c>
      <c r="B20" s="33">
        <v>1063</v>
      </c>
      <c r="C20" s="214" t="s">
        <v>82</v>
      </c>
      <c r="D20" s="33">
        <v>1503</v>
      </c>
      <c r="E20" s="33">
        <v>1393</v>
      </c>
      <c r="F20" s="33">
        <v>1191</v>
      </c>
      <c r="G20" s="33">
        <v>1245</v>
      </c>
      <c r="H20" s="33">
        <v>1090</v>
      </c>
      <c r="I20" s="33">
        <v>1413</v>
      </c>
      <c r="J20" s="33">
        <v>1136</v>
      </c>
      <c r="K20" s="167">
        <v>-0.19603680113234254</v>
      </c>
      <c r="L20" s="167"/>
      <c r="M20" s="162">
        <v>0.23957629028622943</v>
      </c>
      <c r="N20" s="162">
        <v>0.24202898550724639</v>
      </c>
      <c r="O20" s="162">
        <v>0.2393470790378007</v>
      </c>
      <c r="P20" s="162">
        <v>0.24926747593135204</v>
      </c>
      <c r="Q20" s="162">
        <v>0.25755068266446007</v>
      </c>
      <c r="R20" s="162">
        <v>0.27777777777777779</v>
      </c>
      <c r="S20" s="162">
        <v>0.27897334649555777</v>
      </c>
      <c r="T20" s="162">
        <v>0.27512714943085492</v>
      </c>
      <c r="U20" s="162">
        <v>-3.8461970647028498E-3</v>
      </c>
      <c r="V20" s="168" t="s">
        <v>66</v>
      </c>
      <c r="W20" s="11"/>
    </row>
    <row r="21" spans="1:25" s="3" customFormat="1" ht="14" x14ac:dyDescent="0.3">
      <c r="A21" s="166" t="s">
        <v>74</v>
      </c>
      <c r="B21" s="33">
        <v>676</v>
      </c>
      <c r="C21" s="214" t="s">
        <v>82</v>
      </c>
      <c r="D21" s="33">
        <v>891</v>
      </c>
      <c r="E21" s="33">
        <v>897</v>
      </c>
      <c r="F21" s="33">
        <v>709</v>
      </c>
      <c r="G21" s="33">
        <v>784</v>
      </c>
      <c r="H21" s="33">
        <v>655</v>
      </c>
      <c r="I21" s="33">
        <v>792</v>
      </c>
      <c r="J21" s="33">
        <v>688</v>
      </c>
      <c r="K21" s="167">
        <v>-0.13131313131313133</v>
      </c>
      <c r="L21" s="167"/>
      <c r="M21" s="162">
        <v>0.15235519495154384</v>
      </c>
      <c r="N21" s="162">
        <v>0.14347826086956522</v>
      </c>
      <c r="O21" s="162">
        <v>0.15412371134020619</v>
      </c>
      <c r="P21" s="162">
        <v>0.14838844704897447</v>
      </c>
      <c r="Q21" s="162">
        <v>0.16218452627223831</v>
      </c>
      <c r="R21" s="162">
        <v>0.16692150866462793</v>
      </c>
      <c r="S21" s="162">
        <v>0.15636722606120435</v>
      </c>
      <c r="T21" s="162">
        <v>0.16662630176798257</v>
      </c>
      <c r="U21" s="162">
        <v>1.0259075706778226E-2</v>
      </c>
      <c r="V21" s="168" t="s">
        <v>66</v>
      </c>
      <c r="W21" s="11"/>
    </row>
    <row r="22" spans="1:25" s="3" customFormat="1" ht="14" x14ac:dyDescent="0.3">
      <c r="A22" s="166" t="s">
        <v>75</v>
      </c>
      <c r="B22" s="33">
        <v>335</v>
      </c>
      <c r="C22" s="214" t="s">
        <v>82</v>
      </c>
      <c r="D22" s="33">
        <v>456</v>
      </c>
      <c r="E22" s="33">
        <v>438</v>
      </c>
      <c r="F22" s="33">
        <v>383</v>
      </c>
      <c r="G22" s="33">
        <v>411</v>
      </c>
      <c r="H22" s="33">
        <v>333</v>
      </c>
      <c r="I22" s="33">
        <v>433</v>
      </c>
      <c r="J22" s="33">
        <v>384</v>
      </c>
      <c r="K22" s="167">
        <v>-0.11316397228637413</v>
      </c>
      <c r="L22" s="167"/>
      <c r="M22" s="162">
        <v>7.5501464953797615E-2</v>
      </c>
      <c r="N22" s="162">
        <v>7.3429951690821255E-2</v>
      </c>
      <c r="O22" s="162">
        <v>7.5257731958762883E-2</v>
      </c>
      <c r="P22" s="162">
        <v>8.0159062369192124E-2</v>
      </c>
      <c r="Q22" s="162">
        <v>8.5022755482002485E-2</v>
      </c>
      <c r="R22" s="162">
        <v>8.4862385321100922E-2</v>
      </c>
      <c r="S22" s="162">
        <v>8.5488647581441257E-2</v>
      </c>
      <c r="T22" s="162">
        <v>9.3000726568176317E-2</v>
      </c>
      <c r="U22" s="162">
        <v>7.5120789867350601E-3</v>
      </c>
      <c r="V22" s="168" t="s">
        <v>66</v>
      </c>
      <c r="W22" s="11"/>
    </row>
    <row r="23" spans="1:25" s="3" customFormat="1" ht="14" x14ac:dyDescent="0.3">
      <c r="A23" s="166" t="s">
        <v>76</v>
      </c>
      <c r="B23" s="33">
        <v>128</v>
      </c>
      <c r="C23" s="214" t="s">
        <v>82</v>
      </c>
      <c r="D23" s="33">
        <v>201</v>
      </c>
      <c r="E23" s="33">
        <v>149</v>
      </c>
      <c r="F23" s="33">
        <v>150</v>
      </c>
      <c r="G23" s="33">
        <v>145</v>
      </c>
      <c r="H23" s="33">
        <v>124</v>
      </c>
      <c r="I23" s="33">
        <v>152</v>
      </c>
      <c r="J23" s="33">
        <v>144</v>
      </c>
      <c r="K23" s="167">
        <v>-5.2631578947368418E-2</v>
      </c>
      <c r="L23" s="167"/>
      <c r="M23" s="162">
        <v>2.8848320937570431E-2</v>
      </c>
      <c r="N23" s="162">
        <v>3.2367149758454103E-2</v>
      </c>
      <c r="O23" s="162">
        <v>2.5601374570446735E-2</v>
      </c>
      <c r="P23" s="162">
        <v>3.1393888656341566E-2</v>
      </c>
      <c r="Q23" s="162">
        <v>2.9995862639635912E-2</v>
      </c>
      <c r="R23" s="162">
        <v>3.1600407747196739E-2</v>
      </c>
      <c r="S23" s="162">
        <v>3.0009871668311944E-2</v>
      </c>
      <c r="T23" s="162">
        <v>3.4875272463066119E-2</v>
      </c>
      <c r="U23" s="162">
        <v>4.8654007947541746E-3</v>
      </c>
      <c r="V23" s="168" t="s">
        <v>66</v>
      </c>
      <c r="W23" s="11"/>
    </row>
    <row r="24" spans="1:25" s="3" customFormat="1" ht="14" x14ac:dyDescent="0.3">
      <c r="A24" s="166" t="s">
        <v>77</v>
      </c>
      <c r="B24" s="33">
        <v>0</v>
      </c>
      <c r="C24" s="33"/>
      <c r="D24" s="33">
        <v>0</v>
      </c>
      <c r="E24" s="33">
        <v>0</v>
      </c>
      <c r="F24" s="33">
        <v>0</v>
      </c>
      <c r="G24" s="33">
        <v>0</v>
      </c>
      <c r="H24" s="33">
        <v>0</v>
      </c>
      <c r="I24" s="33">
        <v>0</v>
      </c>
      <c r="J24" s="33">
        <v>0</v>
      </c>
      <c r="K24" s="167" t="s">
        <v>78</v>
      </c>
      <c r="L24" s="167"/>
      <c r="M24" s="167" t="s">
        <v>78</v>
      </c>
      <c r="N24" s="167" t="s">
        <v>78</v>
      </c>
      <c r="O24" s="167" t="s">
        <v>78</v>
      </c>
      <c r="P24" s="167" t="s">
        <v>78</v>
      </c>
      <c r="Q24" s="167" t="s">
        <v>78</v>
      </c>
      <c r="R24" s="167" t="s">
        <v>78</v>
      </c>
      <c r="S24" s="167" t="s">
        <v>78</v>
      </c>
      <c r="T24" s="167" t="s">
        <v>78</v>
      </c>
      <c r="U24" s="167" t="s">
        <v>78</v>
      </c>
      <c r="V24" s="165"/>
      <c r="W24" s="218"/>
    </row>
    <row r="25" spans="1:25" s="3" customFormat="1" ht="12.75" customHeight="1" x14ac:dyDescent="0.3">
      <c r="A25" s="172"/>
      <c r="B25" s="172"/>
      <c r="C25" s="172"/>
      <c r="D25" s="172"/>
      <c r="E25" s="172"/>
      <c r="F25" s="172"/>
      <c r="G25" s="172"/>
      <c r="H25" s="172"/>
      <c r="I25" s="172"/>
      <c r="J25" s="172"/>
      <c r="K25" s="172"/>
      <c r="L25" s="172"/>
      <c r="M25" s="172"/>
      <c r="N25" s="172"/>
      <c r="O25" s="172"/>
      <c r="P25" s="172"/>
      <c r="Q25" s="172"/>
      <c r="R25" s="172"/>
      <c r="S25" s="172"/>
      <c r="T25" s="172"/>
      <c r="U25" s="172"/>
      <c r="V25" s="172"/>
      <c r="W25" s="156"/>
      <c r="X25" s="11"/>
      <c r="Y25" s="11"/>
    </row>
    <row r="26" spans="1:25" s="3" customFormat="1" ht="12.75" customHeight="1" x14ac:dyDescent="0.3">
      <c r="A26" s="80" t="s">
        <v>41</v>
      </c>
      <c r="B26" s="166"/>
      <c r="C26" s="166"/>
      <c r="D26" s="35"/>
      <c r="E26" s="35"/>
      <c r="F26" s="35"/>
      <c r="G26" s="35"/>
      <c r="H26" s="35"/>
      <c r="I26" s="35"/>
      <c r="J26" s="35"/>
      <c r="K26" s="173"/>
      <c r="L26" s="173"/>
      <c r="M26" s="173"/>
      <c r="N26" s="35"/>
      <c r="O26" s="35"/>
      <c r="P26" s="35"/>
      <c r="Q26" s="35"/>
      <c r="R26" s="35"/>
      <c r="S26" s="35"/>
      <c r="T26" s="35"/>
      <c r="U26" s="173"/>
      <c r="V26" s="11"/>
      <c r="W26" s="11"/>
    </row>
    <row r="27" spans="1:25" s="3" customFormat="1" ht="12.75" customHeight="1" x14ac:dyDescent="0.3">
      <c r="A27" s="11"/>
      <c r="B27" s="166"/>
      <c r="C27" s="166"/>
      <c r="D27" s="35"/>
      <c r="E27" s="35"/>
      <c r="F27" s="35"/>
      <c r="G27" s="35"/>
      <c r="H27" s="35"/>
      <c r="I27" s="35"/>
      <c r="J27" s="35"/>
      <c r="K27" s="173"/>
      <c r="L27" s="173"/>
      <c r="M27" s="173"/>
      <c r="N27" s="35"/>
      <c r="O27" s="35"/>
      <c r="P27" s="35"/>
      <c r="Q27" s="35"/>
      <c r="R27" s="35"/>
      <c r="S27" s="35"/>
      <c r="T27" s="35"/>
      <c r="U27" s="173"/>
      <c r="V27" s="11"/>
      <c r="W27" s="11"/>
    </row>
    <row r="28" spans="1:25" s="3" customFormat="1" ht="14" x14ac:dyDescent="0.3">
      <c r="A28" s="221" t="s">
        <v>79</v>
      </c>
      <c r="B28" s="11"/>
      <c r="C28" s="11"/>
      <c r="D28" s="11"/>
      <c r="E28" s="11"/>
      <c r="F28" s="11"/>
      <c r="G28" s="11"/>
      <c r="H28" s="11"/>
      <c r="I28" s="11"/>
      <c r="J28" s="11"/>
      <c r="K28" s="11"/>
      <c r="L28" s="11"/>
      <c r="M28" s="11"/>
      <c r="N28" s="11"/>
      <c r="O28" s="11"/>
      <c r="P28" s="11"/>
      <c r="Q28" s="11"/>
      <c r="R28" s="11"/>
      <c r="S28" s="11"/>
      <c r="T28" s="11"/>
      <c r="U28" s="11"/>
      <c r="V28" s="11"/>
      <c r="W28" s="11"/>
    </row>
    <row r="29" spans="1:25" s="3" customFormat="1" ht="14" x14ac:dyDescent="0.3">
      <c r="A29" s="221"/>
      <c r="B29" s="11"/>
      <c r="C29" s="11"/>
      <c r="D29" s="11"/>
      <c r="E29" s="11"/>
      <c r="F29" s="11"/>
      <c r="G29" s="11"/>
      <c r="H29" s="11"/>
      <c r="I29" s="11"/>
      <c r="J29" s="11"/>
      <c r="K29" s="11"/>
      <c r="L29" s="11"/>
      <c r="M29" s="11"/>
      <c r="N29" s="11"/>
      <c r="O29" s="11"/>
      <c r="P29" s="11"/>
      <c r="Q29" s="11"/>
      <c r="R29" s="11"/>
      <c r="S29" s="11"/>
      <c r="T29" s="11"/>
      <c r="U29" s="11"/>
      <c r="V29" s="11"/>
      <c r="W29" s="11"/>
    </row>
    <row r="30" spans="1:25" s="3" customFormat="1" ht="14.25" customHeight="1" x14ac:dyDescent="0.3">
      <c r="A30" s="341" t="s">
        <v>24</v>
      </c>
      <c r="B30" s="341"/>
      <c r="C30" s="341"/>
      <c r="D30" s="341"/>
      <c r="E30" s="341"/>
      <c r="F30" s="341"/>
      <c r="G30" s="341"/>
      <c r="H30" s="341"/>
      <c r="I30" s="341"/>
      <c r="J30" s="341"/>
      <c r="K30" s="341"/>
      <c r="L30" s="341"/>
      <c r="M30" s="341"/>
      <c r="N30" s="341"/>
      <c r="O30" s="341"/>
      <c r="P30" s="341"/>
      <c r="Q30" s="341"/>
      <c r="R30" s="341"/>
      <c r="S30" s="341"/>
      <c r="T30" s="341"/>
      <c r="U30" s="11"/>
      <c r="V30" s="174"/>
      <c r="W30" s="174"/>
      <c r="X30" s="11"/>
      <c r="Y30" s="11"/>
    </row>
    <row r="31" spans="1:25" s="3" customFormat="1" ht="14" x14ac:dyDescent="0.3">
      <c r="A31" s="341" t="s">
        <v>80</v>
      </c>
      <c r="B31" s="341"/>
      <c r="C31" s="341"/>
      <c r="D31" s="341"/>
      <c r="E31" s="341"/>
      <c r="F31" s="341"/>
      <c r="G31" s="341"/>
      <c r="H31" s="341"/>
      <c r="I31" s="341"/>
      <c r="J31" s="341"/>
      <c r="K31" s="341"/>
      <c r="L31" s="341"/>
      <c r="M31" s="341"/>
      <c r="N31" s="341"/>
      <c r="O31" s="341"/>
      <c r="P31" s="341"/>
      <c r="Q31" s="341"/>
      <c r="R31" s="341"/>
      <c r="S31" s="341"/>
      <c r="T31" s="341"/>
      <c r="U31" s="176"/>
      <c r="V31" s="174"/>
      <c r="W31" s="174"/>
      <c r="X31" s="11"/>
      <c r="Y31" s="11"/>
    </row>
    <row r="32" spans="1:25" s="3" customFormat="1" ht="14" x14ac:dyDescent="0.3">
      <c r="A32" s="341" t="s">
        <v>81</v>
      </c>
      <c r="B32" s="341"/>
      <c r="C32" s="341"/>
      <c r="D32" s="341"/>
      <c r="E32" s="341"/>
      <c r="F32" s="341"/>
      <c r="G32" s="341"/>
      <c r="H32" s="341"/>
      <c r="I32" s="341"/>
      <c r="J32" s="341"/>
      <c r="K32" s="341"/>
      <c r="L32" s="341"/>
      <c r="M32" s="341"/>
      <c r="N32" s="341"/>
      <c r="O32" s="341"/>
      <c r="P32" s="341"/>
      <c r="Q32" s="341"/>
      <c r="R32" s="341"/>
      <c r="S32" s="341"/>
      <c r="T32" s="341"/>
      <c r="U32" s="174"/>
      <c r="V32" s="174"/>
      <c r="W32" s="174"/>
      <c r="X32" s="11"/>
      <c r="Y32" s="11"/>
    </row>
    <row r="33" spans="1:23" s="3" customFormat="1" ht="14" x14ac:dyDescent="0.3">
      <c r="A33" s="11" t="s">
        <v>95</v>
      </c>
      <c r="B33" s="176"/>
      <c r="C33" s="176"/>
      <c r="D33" s="176"/>
      <c r="E33" s="176"/>
      <c r="F33" s="176"/>
      <c r="G33" s="176"/>
      <c r="H33" s="176"/>
      <c r="I33" s="176"/>
      <c r="J33" s="176"/>
      <c r="K33" s="176"/>
      <c r="L33" s="176"/>
      <c r="M33" s="176"/>
      <c r="N33" s="176"/>
      <c r="O33" s="176"/>
      <c r="P33" s="176"/>
      <c r="Q33" s="176"/>
      <c r="R33" s="176"/>
      <c r="S33" s="176"/>
      <c r="T33" s="176"/>
      <c r="U33" s="176"/>
      <c r="V33" s="177"/>
      <c r="W33" s="177"/>
    </row>
    <row r="34" spans="1:23" s="3" customFormat="1" ht="14" x14ac:dyDescent="0.3">
      <c r="A34" s="340" t="s">
        <v>117</v>
      </c>
      <c r="B34" s="340"/>
      <c r="C34" s="340"/>
      <c r="D34" s="340"/>
      <c r="E34" s="340"/>
      <c r="F34" s="340"/>
      <c r="G34" s="340"/>
      <c r="H34" s="340"/>
      <c r="I34" s="340"/>
      <c r="J34" s="174"/>
      <c r="K34" s="174"/>
      <c r="L34" s="174"/>
      <c r="M34" s="174"/>
      <c r="N34" s="174"/>
      <c r="O34" s="174"/>
    </row>
    <row r="35" spans="1:23" s="3" customFormat="1" ht="14" x14ac:dyDescent="0.3">
      <c r="A35" s="11" t="s">
        <v>56</v>
      </c>
      <c r="B35" s="176"/>
      <c r="C35" s="176"/>
      <c r="D35" s="176"/>
      <c r="E35" s="176"/>
      <c r="F35" s="176"/>
      <c r="G35" s="176"/>
      <c r="H35" s="176"/>
      <c r="I35" s="176"/>
      <c r="J35" s="176"/>
      <c r="K35" s="176"/>
      <c r="L35" s="176"/>
      <c r="M35" s="176"/>
      <c r="N35" s="176"/>
      <c r="O35" s="176"/>
      <c r="P35" s="176"/>
      <c r="Q35" s="176"/>
      <c r="R35" s="176"/>
      <c r="S35" s="176"/>
      <c r="T35" s="176"/>
      <c r="U35" s="176"/>
      <c r="V35" s="177"/>
      <c r="W35" s="177"/>
    </row>
    <row r="36" spans="1:23" s="3" customFormat="1" ht="14" x14ac:dyDescent="0.3">
      <c r="A36" s="341" t="s">
        <v>118</v>
      </c>
      <c r="B36" s="341"/>
      <c r="C36" s="341"/>
      <c r="D36" s="341"/>
      <c r="E36" s="341"/>
      <c r="F36" s="341"/>
      <c r="G36" s="341"/>
      <c r="H36" s="341"/>
      <c r="I36" s="341"/>
      <c r="J36" s="341"/>
      <c r="K36" s="341"/>
      <c r="L36" s="341"/>
      <c r="M36" s="341"/>
      <c r="N36" s="341"/>
      <c r="O36" s="341"/>
      <c r="P36" s="341"/>
      <c r="Q36" s="341"/>
      <c r="R36" s="341"/>
      <c r="S36" s="341"/>
      <c r="T36" s="341"/>
      <c r="U36" s="174"/>
      <c r="V36" s="174"/>
      <c r="W36" s="174"/>
    </row>
    <row r="37" spans="1:23" s="3" customFormat="1" ht="15.75" customHeight="1" x14ac:dyDescent="0.3">
      <c r="A37" s="340" t="s">
        <v>119</v>
      </c>
      <c r="B37" s="340"/>
      <c r="C37" s="340"/>
      <c r="D37" s="340"/>
      <c r="E37" s="340"/>
      <c r="F37" s="340"/>
      <c r="G37" s="340"/>
      <c r="H37" s="340"/>
      <c r="I37" s="340"/>
      <c r="J37" s="340"/>
      <c r="K37" s="178"/>
      <c r="L37" s="179"/>
      <c r="M37" s="179"/>
      <c r="N37" s="179"/>
      <c r="O37" s="179"/>
      <c r="P37" s="179"/>
      <c r="Q37" s="179"/>
      <c r="R37" s="179"/>
      <c r="S37" s="179"/>
      <c r="T37" s="177"/>
      <c r="U37" s="174"/>
      <c r="V37" s="174"/>
      <c r="W37" s="174"/>
    </row>
    <row r="38" spans="1:23" s="3" customFormat="1" ht="14" x14ac:dyDescent="0.3">
      <c r="A38" s="339"/>
      <c r="B38" s="339"/>
      <c r="C38" s="339"/>
      <c r="D38" s="339"/>
      <c r="E38" s="339"/>
      <c r="F38" s="339"/>
      <c r="G38" s="339"/>
      <c r="H38" s="339"/>
      <c r="I38" s="339"/>
      <c r="J38" s="339"/>
      <c r="K38" s="339"/>
      <c r="L38" s="339"/>
      <c r="M38" s="339"/>
      <c r="N38" s="339"/>
      <c r="O38" s="339"/>
      <c r="P38" s="339"/>
      <c r="Q38" s="339"/>
      <c r="R38" s="339"/>
      <c r="S38" s="339"/>
      <c r="T38" s="339"/>
      <c r="U38" s="339"/>
      <c r="V38" s="339"/>
      <c r="W38" s="339"/>
    </row>
    <row r="39" spans="1:23" s="3" customFormat="1" ht="14" x14ac:dyDescent="0.3">
      <c r="A39" s="339"/>
      <c r="B39" s="339"/>
      <c r="C39" s="339"/>
      <c r="D39" s="339"/>
      <c r="E39" s="339"/>
      <c r="F39" s="339"/>
      <c r="G39" s="339"/>
      <c r="H39" s="339"/>
      <c r="I39" s="339"/>
      <c r="J39" s="339"/>
      <c r="K39" s="339"/>
      <c r="L39" s="339"/>
      <c r="M39" s="339"/>
      <c r="N39" s="339"/>
      <c r="O39" s="339"/>
      <c r="P39" s="339"/>
      <c r="Q39" s="339"/>
      <c r="R39" s="339"/>
      <c r="S39" s="339"/>
      <c r="T39" s="339"/>
      <c r="U39" s="339"/>
      <c r="V39" s="339"/>
      <c r="W39" s="339"/>
    </row>
    <row r="40" spans="1:23" s="3" customFormat="1" ht="12.75" customHeight="1" x14ac:dyDescent="0.3">
      <c r="A40" s="180"/>
      <c r="B40" s="180"/>
      <c r="C40" s="180"/>
      <c r="D40" s="339"/>
      <c r="E40" s="339"/>
      <c r="F40" s="181"/>
      <c r="G40" s="181"/>
      <c r="H40" s="181"/>
      <c r="I40" s="181"/>
      <c r="J40" s="181"/>
      <c r="K40" s="182"/>
      <c r="L40" s="182"/>
      <c r="M40" s="182"/>
      <c r="N40" s="339"/>
      <c r="O40" s="339"/>
      <c r="P40" s="181"/>
      <c r="Q40" s="181"/>
      <c r="R40" s="181"/>
      <c r="S40" s="181"/>
      <c r="T40" s="181"/>
      <c r="U40" s="137"/>
      <c r="V40" s="183"/>
      <c r="W40" s="143"/>
    </row>
    <row r="41" spans="1:23" s="3" customFormat="1" ht="12.75" customHeight="1" x14ac:dyDescent="0.3">
      <c r="A41" s="180"/>
      <c r="B41" s="180"/>
      <c r="C41" s="180"/>
      <c r="D41" s="184"/>
      <c r="E41" s="184"/>
      <c r="F41" s="184"/>
      <c r="G41" s="184"/>
      <c r="H41" s="184"/>
      <c r="I41" s="184"/>
      <c r="J41" s="184"/>
      <c r="K41" s="185"/>
      <c r="L41" s="185"/>
      <c r="M41" s="186"/>
      <c r="N41" s="184"/>
      <c r="O41" s="184"/>
      <c r="P41" s="184"/>
      <c r="Q41" s="184"/>
      <c r="R41" s="184"/>
      <c r="S41" s="184"/>
      <c r="T41" s="184"/>
      <c r="U41" s="185"/>
      <c r="V41" s="151"/>
      <c r="W41" s="151"/>
    </row>
    <row r="42" spans="1:23" s="3" customFormat="1" ht="14" x14ac:dyDescent="0.3">
      <c r="A42" s="187"/>
      <c r="B42" s="187"/>
      <c r="C42" s="187"/>
      <c r="D42" s="143"/>
      <c r="E42" s="143"/>
      <c r="F42" s="143"/>
      <c r="G42" s="143"/>
      <c r="H42" s="143"/>
      <c r="I42" s="143"/>
      <c r="J42" s="143"/>
      <c r="K42" s="143"/>
      <c r="L42" s="143"/>
      <c r="M42" s="143"/>
      <c r="N42" s="143"/>
      <c r="O42" s="143"/>
      <c r="P42" s="143"/>
      <c r="Q42" s="143"/>
      <c r="R42" s="143"/>
      <c r="S42" s="143"/>
      <c r="T42" s="143"/>
      <c r="U42" s="143"/>
      <c r="V42" s="151"/>
      <c r="W42" s="151"/>
    </row>
    <row r="43" spans="1:23" s="3" customFormat="1" ht="14" x14ac:dyDescent="0.3">
      <c r="A43" s="188"/>
      <c r="B43" s="189"/>
      <c r="C43" s="189"/>
      <c r="D43" s="189"/>
      <c r="E43" s="189"/>
      <c r="F43" s="189"/>
      <c r="G43" s="189"/>
      <c r="H43" s="189"/>
      <c r="I43" s="189"/>
      <c r="J43" s="189"/>
      <c r="K43" s="190"/>
      <c r="L43" s="190"/>
      <c r="M43" s="143"/>
      <c r="N43" s="143"/>
      <c r="O43" s="143"/>
      <c r="P43" s="143"/>
      <c r="Q43" s="143"/>
      <c r="R43" s="143"/>
      <c r="S43" s="143"/>
      <c r="T43" s="143"/>
      <c r="U43" s="143"/>
      <c r="V43" s="191"/>
      <c r="W43" s="151"/>
    </row>
    <row r="44" spans="1:23" s="3" customFormat="1" ht="14" x14ac:dyDescent="0.3">
      <c r="A44" s="187"/>
      <c r="B44" s="192"/>
      <c r="C44" s="192"/>
      <c r="D44" s="143"/>
      <c r="E44" s="143"/>
      <c r="F44" s="143"/>
      <c r="G44" s="143"/>
      <c r="H44" s="143"/>
      <c r="I44" s="143"/>
      <c r="J44" s="143"/>
      <c r="K44" s="190"/>
      <c r="L44" s="190"/>
      <c r="M44" s="143"/>
      <c r="N44" s="143"/>
      <c r="O44" s="143"/>
      <c r="P44" s="143"/>
      <c r="Q44" s="143"/>
      <c r="R44" s="143"/>
      <c r="S44" s="143"/>
      <c r="T44" s="143"/>
      <c r="U44" s="143"/>
      <c r="V44" s="191"/>
      <c r="W44" s="151"/>
    </row>
    <row r="45" spans="1:23" s="3" customFormat="1" ht="14" x14ac:dyDescent="0.3">
      <c r="A45" s="193"/>
      <c r="B45" s="191"/>
      <c r="C45" s="191"/>
      <c r="D45" s="191"/>
      <c r="E45" s="191"/>
      <c r="F45" s="191"/>
      <c r="G45" s="191"/>
      <c r="H45" s="191"/>
      <c r="I45" s="191"/>
      <c r="J45" s="191"/>
      <c r="K45" s="190"/>
      <c r="L45" s="190"/>
      <c r="M45" s="194"/>
      <c r="N45" s="195"/>
      <c r="O45" s="195"/>
      <c r="P45" s="195"/>
      <c r="Q45" s="195"/>
      <c r="R45" s="195"/>
      <c r="S45" s="195"/>
      <c r="T45" s="195"/>
      <c r="U45" s="196"/>
      <c r="V45" s="191"/>
      <c r="W45" s="151"/>
    </row>
    <row r="46" spans="1:23" s="3" customFormat="1" ht="14" x14ac:dyDescent="0.3">
      <c r="A46" s="137"/>
      <c r="B46" s="191"/>
      <c r="C46" s="191"/>
      <c r="D46" s="191"/>
      <c r="E46" s="197"/>
      <c r="F46" s="197"/>
      <c r="G46" s="197"/>
      <c r="H46" s="197"/>
      <c r="I46" s="197"/>
      <c r="J46" s="197"/>
      <c r="K46" s="190"/>
      <c r="L46" s="190"/>
      <c r="M46" s="198"/>
      <c r="N46" s="199"/>
      <c r="O46" s="200"/>
      <c r="P46" s="200"/>
      <c r="Q46" s="200"/>
      <c r="R46" s="200"/>
      <c r="S46" s="200"/>
      <c r="T46" s="200"/>
      <c r="U46" s="196"/>
      <c r="V46" s="201"/>
      <c r="W46" s="137"/>
    </row>
    <row r="47" spans="1:23" s="3" customFormat="1" ht="14" x14ac:dyDescent="0.3">
      <c r="A47" s="202"/>
      <c r="B47" s="191"/>
      <c r="C47" s="191"/>
      <c r="D47" s="191"/>
      <c r="E47" s="191"/>
      <c r="F47" s="191"/>
      <c r="G47" s="191"/>
      <c r="H47" s="191"/>
      <c r="I47" s="191"/>
      <c r="J47" s="191"/>
      <c r="K47" s="203"/>
      <c r="L47" s="203"/>
      <c r="M47" s="198"/>
      <c r="N47" s="198"/>
      <c r="O47" s="198"/>
      <c r="P47" s="198"/>
      <c r="Q47" s="198"/>
      <c r="R47" s="198"/>
      <c r="S47" s="198"/>
      <c r="T47" s="198"/>
      <c r="U47" s="198"/>
      <c r="V47" s="204"/>
      <c r="W47" s="137"/>
    </row>
    <row r="48" spans="1:23" s="3" customFormat="1" ht="14" x14ac:dyDescent="0.3">
      <c r="A48" s="202"/>
      <c r="B48" s="191"/>
      <c r="C48" s="191"/>
      <c r="D48" s="191"/>
      <c r="E48" s="191"/>
      <c r="F48" s="191"/>
      <c r="G48" s="191"/>
      <c r="H48" s="191"/>
      <c r="I48" s="191"/>
      <c r="J48" s="191"/>
      <c r="K48" s="203"/>
      <c r="L48" s="203"/>
      <c r="M48" s="198"/>
      <c r="N48" s="198"/>
      <c r="O48" s="198"/>
      <c r="P48" s="198"/>
      <c r="Q48" s="198"/>
      <c r="R48" s="198"/>
      <c r="S48" s="198"/>
      <c r="T48" s="198"/>
      <c r="U48" s="198"/>
      <c r="V48" s="204"/>
      <c r="W48" s="137"/>
    </row>
    <row r="49" spans="1:23" s="3" customFormat="1" ht="14" x14ac:dyDescent="0.3">
      <c r="A49" s="137"/>
      <c r="B49" s="191"/>
      <c r="C49" s="191"/>
      <c r="D49" s="191"/>
      <c r="E49" s="191"/>
      <c r="F49" s="191"/>
      <c r="G49" s="191"/>
      <c r="H49" s="191"/>
      <c r="I49" s="191"/>
      <c r="J49" s="191"/>
      <c r="K49" s="203"/>
      <c r="L49" s="203"/>
      <c r="M49" s="205"/>
      <c r="N49" s="206"/>
      <c r="O49" s="206"/>
      <c r="P49" s="206"/>
      <c r="Q49" s="206"/>
      <c r="R49" s="206"/>
      <c r="S49" s="206"/>
      <c r="T49" s="206"/>
      <c r="U49" s="207"/>
      <c r="V49" s="201"/>
      <c r="W49" s="137"/>
    </row>
    <row r="50" spans="1:23" s="3" customFormat="1" ht="14" x14ac:dyDescent="0.3">
      <c r="A50" s="137"/>
      <c r="B50" s="191"/>
      <c r="C50" s="191"/>
      <c r="D50" s="191"/>
      <c r="E50" s="191"/>
      <c r="F50" s="191"/>
      <c r="G50" s="191"/>
      <c r="H50" s="191"/>
      <c r="I50" s="191"/>
      <c r="J50" s="191"/>
      <c r="K50" s="203"/>
      <c r="L50" s="203"/>
      <c r="M50" s="205"/>
      <c r="N50" s="206"/>
      <c r="O50" s="206"/>
      <c r="P50" s="206"/>
      <c r="Q50" s="206"/>
      <c r="R50" s="206"/>
      <c r="S50" s="206"/>
      <c r="T50" s="206"/>
      <c r="U50" s="207"/>
      <c r="V50" s="201"/>
      <c r="W50" s="137"/>
    </row>
    <row r="51" spans="1:23" s="3" customFormat="1" ht="14" x14ac:dyDescent="0.3">
      <c r="A51" s="193"/>
      <c r="B51" s="191"/>
      <c r="C51" s="191"/>
      <c r="D51" s="191"/>
      <c r="E51" s="191"/>
      <c r="F51" s="191"/>
      <c r="G51" s="191"/>
      <c r="H51" s="191"/>
      <c r="I51" s="191"/>
      <c r="J51" s="191"/>
      <c r="K51" s="203"/>
      <c r="L51" s="203"/>
      <c r="M51" s="205"/>
      <c r="N51" s="208"/>
      <c r="O51" s="208"/>
      <c r="P51" s="208"/>
      <c r="Q51" s="208"/>
      <c r="R51" s="208"/>
      <c r="S51" s="208"/>
      <c r="T51" s="208"/>
      <c r="U51" s="207"/>
      <c r="V51" s="201"/>
      <c r="W51" s="137"/>
    </row>
    <row r="52" spans="1:23" s="3" customFormat="1" ht="14" x14ac:dyDescent="0.3">
      <c r="A52" s="137"/>
      <c r="B52" s="191"/>
      <c r="C52" s="191"/>
      <c r="D52" s="191"/>
      <c r="E52" s="191"/>
      <c r="F52" s="191"/>
      <c r="G52" s="191"/>
      <c r="H52" s="191"/>
      <c r="I52" s="191"/>
      <c r="J52" s="191"/>
      <c r="K52" s="203"/>
      <c r="L52" s="203"/>
      <c r="M52" s="205"/>
      <c r="N52" s="206"/>
      <c r="O52" s="206"/>
      <c r="P52" s="206"/>
      <c r="Q52" s="206"/>
      <c r="R52" s="206"/>
      <c r="S52" s="206"/>
      <c r="T52" s="206"/>
      <c r="U52" s="207"/>
      <c r="V52" s="201"/>
      <c r="W52" s="137"/>
    </row>
    <row r="53" spans="1:23" s="3" customFormat="1" ht="14" x14ac:dyDescent="0.3">
      <c r="A53" s="137"/>
      <c r="B53" s="191"/>
      <c r="C53" s="191"/>
      <c r="D53" s="191"/>
      <c r="E53" s="191"/>
      <c r="F53" s="191"/>
      <c r="G53" s="191"/>
      <c r="H53" s="191"/>
      <c r="I53" s="191"/>
      <c r="J53" s="191"/>
      <c r="K53" s="203"/>
      <c r="L53" s="203"/>
      <c r="M53" s="205"/>
      <c r="N53" s="206"/>
      <c r="O53" s="206"/>
      <c r="P53" s="206"/>
      <c r="Q53" s="206"/>
      <c r="R53" s="206"/>
      <c r="S53" s="206"/>
      <c r="T53" s="206"/>
      <c r="U53" s="207"/>
      <c r="V53" s="201"/>
      <c r="W53" s="137"/>
    </row>
    <row r="54" spans="1:23" s="3" customFormat="1" ht="14" x14ac:dyDescent="0.3">
      <c r="A54" s="209"/>
      <c r="B54" s="191"/>
      <c r="C54" s="191"/>
      <c r="D54" s="191"/>
      <c r="E54" s="191"/>
      <c r="F54" s="191"/>
      <c r="G54" s="191"/>
      <c r="H54" s="191"/>
      <c r="I54" s="191"/>
      <c r="J54" s="191"/>
      <c r="K54" s="203"/>
      <c r="L54" s="203"/>
      <c r="M54" s="205"/>
      <c r="N54" s="205"/>
      <c r="O54" s="205"/>
      <c r="P54" s="205"/>
      <c r="Q54" s="205"/>
      <c r="R54" s="205"/>
      <c r="S54" s="205"/>
      <c r="T54" s="205"/>
      <c r="U54" s="198"/>
      <c r="V54" s="204"/>
      <c r="W54" s="137"/>
    </row>
    <row r="55" spans="1:23" s="3" customFormat="1" ht="14" x14ac:dyDescent="0.3">
      <c r="A55" s="202"/>
      <c r="B55" s="191"/>
      <c r="C55" s="191"/>
      <c r="D55" s="191"/>
      <c r="E55" s="191"/>
      <c r="F55" s="191"/>
      <c r="G55" s="191"/>
      <c r="H55" s="191"/>
      <c r="I55" s="191"/>
      <c r="J55" s="191"/>
      <c r="K55" s="203"/>
      <c r="L55" s="203"/>
      <c r="M55" s="205"/>
      <c r="N55" s="205"/>
      <c r="O55" s="205"/>
      <c r="P55" s="205"/>
      <c r="Q55" s="205"/>
      <c r="R55" s="205"/>
      <c r="S55" s="205"/>
      <c r="T55" s="205"/>
      <c r="U55" s="198"/>
      <c r="V55" s="204"/>
      <c r="W55" s="137"/>
    </row>
    <row r="56" spans="1:23" s="3" customFormat="1" ht="14" x14ac:dyDescent="0.3">
      <c r="A56" s="202"/>
      <c r="B56" s="191"/>
      <c r="C56" s="191"/>
      <c r="D56" s="191"/>
      <c r="E56" s="191"/>
      <c r="F56" s="191"/>
      <c r="G56" s="191"/>
      <c r="H56" s="191"/>
      <c r="I56" s="191"/>
      <c r="J56" s="191"/>
      <c r="K56" s="203"/>
      <c r="L56" s="203"/>
      <c r="M56" s="205"/>
      <c r="N56" s="205"/>
      <c r="O56" s="205"/>
      <c r="P56" s="205"/>
      <c r="Q56" s="205"/>
      <c r="R56" s="205"/>
      <c r="S56" s="205"/>
      <c r="T56" s="205"/>
      <c r="U56" s="198"/>
      <c r="V56" s="204"/>
      <c r="W56" s="137"/>
    </row>
    <row r="57" spans="1:23" s="3" customFormat="1" ht="14" x14ac:dyDescent="0.3">
      <c r="A57" s="202"/>
      <c r="B57" s="191"/>
      <c r="C57" s="191"/>
      <c r="D57" s="191"/>
      <c r="E57" s="191"/>
      <c r="F57" s="191"/>
      <c r="G57" s="191"/>
      <c r="H57" s="191"/>
      <c r="I57" s="191"/>
      <c r="J57" s="191"/>
      <c r="K57" s="203"/>
      <c r="L57" s="203"/>
      <c r="M57" s="205"/>
      <c r="N57" s="205"/>
      <c r="O57" s="205"/>
      <c r="P57" s="205"/>
      <c r="Q57" s="205"/>
      <c r="R57" s="205"/>
      <c r="S57" s="205"/>
      <c r="T57" s="205"/>
      <c r="U57" s="198"/>
      <c r="V57" s="204"/>
      <c r="W57" s="137"/>
    </row>
    <row r="58" spans="1:23" s="3" customFormat="1" ht="14" x14ac:dyDescent="0.3">
      <c r="A58" s="202"/>
      <c r="B58" s="191"/>
      <c r="C58" s="191"/>
      <c r="D58" s="191"/>
      <c r="E58" s="191"/>
      <c r="F58" s="191"/>
      <c r="G58" s="191"/>
      <c r="H58" s="191"/>
      <c r="I58" s="191"/>
      <c r="J58" s="191"/>
      <c r="K58" s="203"/>
      <c r="L58" s="203"/>
      <c r="M58" s="205"/>
      <c r="N58" s="205"/>
      <c r="O58" s="205"/>
      <c r="P58" s="205"/>
      <c r="Q58" s="205"/>
      <c r="R58" s="205"/>
      <c r="S58" s="205"/>
      <c r="T58" s="205"/>
      <c r="U58" s="198"/>
      <c r="V58" s="204"/>
      <c r="W58" s="137"/>
    </row>
    <row r="59" spans="1:23" s="3" customFormat="1" ht="14" x14ac:dyDescent="0.3">
      <c r="A59" s="202"/>
      <c r="B59" s="191"/>
      <c r="C59" s="191"/>
      <c r="D59" s="191"/>
      <c r="E59" s="191"/>
      <c r="F59" s="191"/>
      <c r="G59" s="191"/>
      <c r="H59" s="191"/>
      <c r="I59" s="191"/>
      <c r="J59" s="191"/>
      <c r="K59" s="203"/>
      <c r="L59" s="203"/>
      <c r="M59" s="205"/>
      <c r="N59" s="205"/>
      <c r="O59" s="205"/>
      <c r="P59" s="205"/>
      <c r="Q59" s="205"/>
      <c r="R59" s="205"/>
      <c r="S59" s="205"/>
      <c r="T59" s="205"/>
      <c r="U59" s="198"/>
      <c r="V59" s="204"/>
      <c r="W59" s="137"/>
    </row>
    <row r="60" spans="1:23" s="3" customFormat="1" ht="14" x14ac:dyDescent="0.3">
      <c r="A60" s="202"/>
      <c r="B60" s="191"/>
      <c r="C60" s="191"/>
      <c r="D60" s="191"/>
      <c r="E60" s="191"/>
      <c r="F60" s="191"/>
      <c r="G60" s="191"/>
      <c r="H60" s="191"/>
      <c r="I60" s="191"/>
      <c r="J60" s="191"/>
      <c r="K60" s="203"/>
      <c r="L60" s="203"/>
      <c r="M60" s="205"/>
      <c r="N60" s="205"/>
      <c r="O60" s="205"/>
      <c r="P60" s="205"/>
      <c r="Q60" s="205"/>
      <c r="R60" s="205"/>
      <c r="S60" s="205"/>
      <c r="T60" s="205"/>
      <c r="U60" s="198"/>
      <c r="V60" s="204"/>
      <c r="W60" s="137"/>
    </row>
    <row r="61" spans="1:23" s="3" customFormat="1" ht="14" x14ac:dyDescent="0.3">
      <c r="A61" s="202"/>
      <c r="B61" s="191"/>
      <c r="C61" s="191"/>
      <c r="D61" s="191"/>
      <c r="E61" s="191"/>
      <c r="F61" s="191"/>
      <c r="G61" s="191"/>
      <c r="H61" s="191"/>
      <c r="I61" s="191"/>
      <c r="J61" s="191"/>
      <c r="K61" s="203"/>
      <c r="L61" s="203"/>
      <c r="M61" s="205"/>
      <c r="N61" s="205"/>
      <c r="O61" s="205"/>
      <c r="P61" s="205"/>
      <c r="Q61" s="205"/>
      <c r="R61" s="205"/>
      <c r="S61" s="205"/>
      <c r="T61" s="205"/>
      <c r="U61" s="198"/>
      <c r="V61" s="204"/>
      <c r="W61" s="137"/>
    </row>
    <row r="62" spans="1:23" s="3" customFormat="1" ht="14" x14ac:dyDescent="0.3">
      <c r="A62" s="202"/>
      <c r="B62" s="191"/>
      <c r="C62" s="191"/>
      <c r="D62" s="191"/>
      <c r="E62" s="191"/>
      <c r="F62" s="191"/>
      <c r="G62" s="191"/>
      <c r="H62" s="191"/>
      <c r="I62" s="191"/>
      <c r="J62" s="191"/>
      <c r="K62" s="203"/>
      <c r="L62" s="203"/>
      <c r="M62" s="203"/>
      <c r="N62" s="203"/>
      <c r="O62" s="203"/>
      <c r="P62" s="203"/>
      <c r="Q62" s="203"/>
      <c r="R62" s="203"/>
      <c r="S62" s="203"/>
      <c r="T62" s="203"/>
      <c r="U62" s="203"/>
      <c r="V62" s="201"/>
      <c r="W62" s="137"/>
    </row>
    <row r="63" spans="1:23" s="3" customFormat="1" ht="14" x14ac:dyDescent="0.3">
      <c r="A63" s="202"/>
      <c r="B63" s="202"/>
      <c r="C63" s="202"/>
      <c r="D63" s="151"/>
      <c r="E63" s="151"/>
      <c r="F63" s="151"/>
      <c r="G63" s="151"/>
      <c r="H63" s="151"/>
      <c r="I63" s="151"/>
      <c r="J63" s="151"/>
      <c r="K63" s="210"/>
      <c r="L63" s="210"/>
      <c r="M63" s="210"/>
      <c r="N63" s="151"/>
      <c r="O63" s="151"/>
      <c r="P63" s="151"/>
      <c r="Q63" s="151"/>
      <c r="R63" s="151"/>
      <c r="S63" s="151"/>
      <c r="T63" s="151"/>
      <c r="U63" s="210"/>
      <c r="V63" s="137"/>
      <c r="W63" s="137"/>
    </row>
    <row r="64" spans="1:23" s="3" customFormat="1" ht="14" x14ac:dyDescent="0.3">
      <c r="A64" s="211"/>
      <c r="B64" s="202"/>
      <c r="C64" s="202"/>
      <c r="D64" s="151"/>
      <c r="E64" s="151"/>
      <c r="F64" s="151"/>
      <c r="G64" s="151"/>
      <c r="H64" s="151"/>
      <c r="I64" s="151"/>
      <c r="J64" s="151"/>
      <c r="K64" s="210"/>
      <c r="L64" s="210"/>
      <c r="M64" s="210"/>
      <c r="N64" s="151"/>
      <c r="O64" s="151"/>
      <c r="P64" s="151"/>
      <c r="Q64" s="151"/>
      <c r="R64" s="151"/>
      <c r="S64" s="151"/>
      <c r="T64" s="151"/>
      <c r="U64" s="210"/>
      <c r="V64" s="137"/>
      <c r="W64" s="137"/>
    </row>
    <row r="65" spans="1:23" s="3" customFormat="1" ht="14" x14ac:dyDescent="0.3">
      <c r="A65" s="211"/>
      <c r="B65" s="202"/>
      <c r="C65" s="202"/>
      <c r="D65" s="151"/>
      <c r="E65" s="151"/>
      <c r="F65" s="151"/>
      <c r="G65" s="151"/>
      <c r="H65" s="151"/>
      <c r="I65" s="151"/>
      <c r="J65" s="151"/>
      <c r="K65" s="210"/>
      <c r="L65" s="210"/>
      <c r="M65" s="210"/>
      <c r="N65" s="151"/>
      <c r="O65" s="151"/>
      <c r="P65" s="151"/>
      <c r="Q65" s="151"/>
      <c r="R65" s="151"/>
      <c r="S65" s="151"/>
      <c r="T65" s="151"/>
      <c r="U65" s="210"/>
      <c r="V65" s="137"/>
      <c r="W65" s="137"/>
    </row>
    <row r="66" spans="1:23" s="3" customFormat="1" ht="14" x14ac:dyDescent="0.3">
      <c r="A66" s="137"/>
      <c r="B66" s="137"/>
      <c r="C66" s="137"/>
      <c r="D66" s="137"/>
      <c r="E66" s="137"/>
      <c r="F66" s="137"/>
      <c r="G66" s="137"/>
      <c r="H66" s="137"/>
      <c r="I66" s="137"/>
      <c r="J66" s="137"/>
      <c r="K66" s="137"/>
      <c r="L66" s="137"/>
      <c r="M66" s="137"/>
      <c r="N66" s="137"/>
      <c r="O66" s="137"/>
      <c r="P66" s="137"/>
      <c r="Q66" s="137"/>
      <c r="R66" s="137"/>
      <c r="S66" s="137"/>
      <c r="T66" s="137"/>
      <c r="U66" s="137"/>
      <c r="V66" s="137"/>
      <c r="W66" s="137"/>
    </row>
    <row r="67" spans="1:23" s="3" customFormat="1" ht="14"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row>
    <row r="68" spans="1:23" s="3" customFormat="1" ht="14" x14ac:dyDescent="0.3">
      <c r="A68" s="339"/>
      <c r="B68" s="339"/>
      <c r="C68" s="339"/>
      <c r="D68" s="339"/>
      <c r="E68" s="339"/>
      <c r="F68" s="339"/>
      <c r="G68" s="339"/>
      <c r="H68" s="339"/>
      <c r="I68" s="339"/>
      <c r="J68" s="339"/>
      <c r="K68" s="339"/>
      <c r="L68" s="339"/>
      <c r="M68" s="339"/>
      <c r="N68" s="339"/>
      <c r="O68" s="339"/>
      <c r="P68" s="339"/>
      <c r="Q68" s="339"/>
      <c r="R68" s="339"/>
      <c r="S68" s="339"/>
      <c r="T68" s="339"/>
      <c r="U68" s="339"/>
      <c r="V68" s="211"/>
      <c r="W68" s="211"/>
    </row>
    <row r="69" spans="1:23" s="3" customFormat="1" ht="14" x14ac:dyDescent="0.3">
      <c r="A69" s="339"/>
      <c r="B69" s="339"/>
      <c r="C69" s="339"/>
      <c r="D69" s="339"/>
      <c r="E69" s="339"/>
      <c r="F69" s="339"/>
      <c r="G69" s="339"/>
      <c r="H69" s="339"/>
      <c r="I69" s="339"/>
      <c r="J69" s="339"/>
      <c r="K69" s="339"/>
      <c r="L69" s="339"/>
      <c r="M69" s="339"/>
      <c r="N69" s="339"/>
      <c r="O69" s="339"/>
      <c r="P69" s="339"/>
      <c r="Q69" s="339"/>
      <c r="R69" s="339"/>
      <c r="S69" s="339"/>
      <c r="T69" s="339"/>
      <c r="U69" s="339"/>
      <c r="V69" s="211"/>
      <c r="W69" s="211"/>
    </row>
    <row r="70" spans="1:23" s="3" customFormat="1" ht="14" x14ac:dyDescent="0.3">
      <c r="A70" s="211"/>
      <c r="B70" s="211"/>
      <c r="C70" s="211"/>
      <c r="D70" s="211"/>
      <c r="E70" s="211"/>
      <c r="F70" s="211"/>
      <c r="G70" s="211"/>
      <c r="H70" s="211"/>
      <c r="I70" s="211"/>
      <c r="J70" s="211"/>
      <c r="K70" s="211"/>
      <c r="L70" s="211"/>
      <c r="M70" s="211"/>
      <c r="N70" s="211"/>
      <c r="O70" s="211"/>
      <c r="P70" s="211"/>
      <c r="Q70" s="211"/>
      <c r="R70" s="211"/>
      <c r="S70" s="211"/>
      <c r="T70" s="211"/>
      <c r="U70" s="211"/>
      <c r="V70" s="211"/>
      <c r="W70" s="211"/>
    </row>
    <row r="71" spans="1:23" s="3" customFormat="1" ht="14" x14ac:dyDescent="0.3">
      <c r="A71" s="211"/>
      <c r="B71" s="211"/>
      <c r="C71" s="211"/>
      <c r="D71" s="211"/>
      <c r="E71" s="211"/>
      <c r="F71" s="211"/>
      <c r="G71" s="211"/>
      <c r="H71" s="211"/>
      <c r="I71" s="211"/>
      <c r="J71" s="211"/>
      <c r="K71" s="211"/>
      <c r="L71" s="211"/>
      <c r="M71" s="211"/>
      <c r="N71" s="211"/>
      <c r="O71" s="211"/>
      <c r="P71" s="211"/>
      <c r="Q71" s="211"/>
      <c r="R71" s="211"/>
      <c r="S71" s="211"/>
      <c r="T71" s="211"/>
      <c r="U71" s="211"/>
      <c r="V71" s="211"/>
      <c r="W71" s="211"/>
    </row>
    <row r="72" spans="1:23" s="3" customFormat="1" ht="14" x14ac:dyDescent="0.3">
      <c r="A72" s="211"/>
      <c r="B72" s="211"/>
      <c r="C72" s="211"/>
      <c r="D72" s="212"/>
      <c r="E72" s="212"/>
      <c r="F72" s="212"/>
      <c r="G72" s="212"/>
      <c r="H72" s="212"/>
      <c r="I72" s="212"/>
      <c r="J72" s="212"/>
      <c r="K72" s="211"/>
      <c r="L72" s="211"/>
      <c r="M72" s="211"/>
      <c r="N72" s="212"/>
      <c r="O72" s="212"/>
      <c r="P72" s="212"/>
      <c r="Q72" s="212"/>
      <c r="R72" s="212"/>
      <c r="S72" s="212"/>
      <c r="T72" s="212"/>
      <c r="U72" s="211"/>
      <c r="V72" s="211"/>
      <c r="W72" s="211"/>
    </row>
    <row r="73" spans="1:23" s="3" customFormat="1" ht="14"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row>
    <row r="74" spans="1:23" s="3" customFormat="1" ht="14" x14ac:dyDescent="0.3">
      <c r="A74" s="339"/>
      <c r="B74" s="339"/>
      <c r="C74" s="339"/>
      <c r="D74" s="339"/>
      <c r="E74" s="339"/>
      <c r="F74" s="339"/>
      <c r="G74" s="339"/>
      <c r="H74" s="339"/>
      <c r="I74" s="339"/>
      <c r="J74" s="339"/>
      <c r="K74" s="339"/>
      <c r="L74" s="339"/>
      <c r="M74" s="339"/>
      <c r="N74" s="339"/>
      <c r="O74" s="339"/>
      <c r="P74" s="339"/>
      <c r="Q74" s="339"/>
      <c r="R74" s="339"/>
      <c r="S74" s="339"/>
      <c r="T74" s="339"/>
      <c r="U74" s="339"/>
      <c r="V74" s="339"/>
      <c r="W74" s="339"/>
    </row>
    <row r="75" spans="1:23" s="3" customFormat="1" ht="14" x14ac:dyDescent="0.3">
      <c r="A75" s="339"/>
      <c r="B75" s="339"/>
      <c r="C75" s="339"/>
      <c r="D75" s="339"/>
      <c r="E75" s="339"/>
      <c r="F75" s="339"/>
      <c r="G75" s="339"/>
      <c r="H75" s="339"/>
      <c r="I75" s="339"/>
      <c r="J75" s="339"/>
      <c r="K75" s="339"/>
      <c r="L75" s="339"/>
      <c r="M75" s="339"/>
      <c r="N75" s="339"/>
      <c r="O75" s="339"/>
      <c r="P75" s="339"/>
      <c r="Q75" s="339"/>
      <c r="R75" s="339"/>
      <c r="S75" s="339"/>
      <c r="T75" s="339"/>
      <c r="U75" s="339"/>
      <c r="V75" s="339"/>
      <c r="W75" s="339"/>
    </row>
    <row r="76" spans="1:23" s="3" customFormat="1" ht="14" x14ac:dyDescent="0.3">
      <c r="A76" s="180"/>
      <c r="B76" s="180"/>
      <c r="C76" s="180"/>
      <c r="D76" s="339"/>
      <c r="E76" s="339"/>
      <c r="F76" s="181"/>
      <c r="G76" s="181"/>
      <c r="H76" s="181"/>
      <c r="I76" s="181"/>
      <c r="J76" s="181"/>
      <c r="K76" s="182"/>
      <c r="L76" s="182"/>
      <c r="M76" s="182"/>
      <c r="N76" s="339"/>
      <c r="O76" s="339"/>
      <c r="P76" s="181"/>
      <c r="Q76" s="181"/>
      <c r="R76" s="181"/>
      <c r="S76" s="181"/>
      <c r="T76" s="181"/>
      <c r="U76" s="137"/>
      <c r="V76" s="183"/>
      <c r="W76" s="143"/>
    </row>
    <row r="77" spans="1:23" s="3" customFormat="1" ht="14" x14ac:dyDescent="0.3">
      <c r="A77" s="180"/>
      <c r="B77" s="180"/>
      <c r="C77" s="180"/>
      <c r="D77" s="184"/>
      <c r="E77" s="184"/>
      <c r="F77" s="184"/>
      <c r="G77" s="184"/>
      <c r="H77" s="184"/>
      <c r="I77" s="184"/>
      <c r="J77" s="184"/>
      <c r="K77" s="185"/>
      <c r="L77" s="185"/>
      <c r="M77" s="186"/>
      <c r="N77" s="184"/>
      <c r="O77" s="184"/>
      <c r="P77" s="184"/>
      <c r="Q77" s="184"/>
      <c r="R77" s="184"/>
      <c r="S77" s="184"/>
      <c r="T77" s="184"/>
      <c r="U77" s="185"/>
      <c r="V77" s="151"/>
      <c r="W77" s="151"/>
    </row>
    <row r="78" spans="1:23" s="3" customFormat="1" ht="14" x14ac:dyDescent="0.3">
      <c r="A78" s="187"/>
      <c r="B78" s="187"/>
      <c r="C78" s="187"/>
      <c r="D78" s="143"/>
      <c r="E78" s="143"/>
      <c r="F78" s="143"/>
      <c r="G78" s="143"/>
      <c r="H78" s="143"/>
      <c r="I78" s="143"/>
      <c r="J78" s="143"/>
      <c r="K78" s="143"/>
      <c r="L78" s="143"/>
      <c r="M78" s="143"/>
      <c r="N78" s="143"/>
      <c r="O78" s="143"/>
      <c r="P78" s="143"/>
      <c r="Q78" s="143"/>
      <c r="R78" s="143"/>
      <c r="S78" s="143"/>
      <c r="T78" s="143"/>
      <c r="U78" s="143"/>
      <c r="V78" s="151"/>
      <c r="W78" s="151"/>
    </row>
    <row r="79" spans="1:23" s="3" customFormat="1" ht="14" x14ac:dyDescent="0.3">
      <c r="A79" s="188"/>
      <c r="B79" s="189"/>
      <c r="C79" s="189"/>
      <c r="D79" s="189"/>
      <c r="E79" s="189"/>
      <c r="F79" s="189"/>
      <c r="G79" s="189"/>
      <c r="H79" s="189"/>
      <c r="I79" s="189"/>
      <c r="J79" s="189"/>
      <c r="K79" s="222"/>
      <c r="L79" s="222"/>
      <c r="M79" s="143"/>
      <c r="N79" s="143"/>
      <c r="O79" s="143"/>
      <c r="P79" s="143"/>
      <c r="Q79" s="143"/>
      <c r="R79" s="143"/>
      <c r="S79" s="143"/>
      <c r="T79" s="143"/>
      <c r="U79" s="143"/>
      <c r="V79" s="191"/>
      <c r="W79" s="151"/>
    </row>
    <row r="80" spans="1:23" s="3" customFormat="1" ht="14" x14ac:dyDescent="0.3">
      <c r="A80" s="187"/>
      <c r="B80" s="192"/>
      <c r="C80" s="192"/>
      <c r="D80" s="143"/>
      <c r="E80" s="143"/>
      <c r="F80" s="143"/>
      <c r="G80" s="143"/>
      <c r="H80" s="143"/>
      <c r="I80" s="143"/>
      <c r="J80" s="143"/>
      <c r="K80" s="190"/>
      <c r="L80" s="190"/>
      <c r="M80" s="143"/>
      <c r="N80" s="143"/>
      <c r="O80" s="143"/>
      <c r="P80" s="143"/>
      <c r="Q80" s="143"/>
      <c r="R80" s="143"/>
      <c r="S80" s="143"/>
      <c r="T80" s="143"/>
      <c r="U80" s="143"/>
      <c r="V80" s="191"/>
      <c r="W80" s="151"/>
    </row>
    <row r="81" spans="1:23" s="3" customFormat="1" ht="14" x14ac:dyDescent="0.3">
      <c r="A81" s="193"/>
      <c r="B81" s="191"/>
      <c r="C81" s="191"/>
      <c r="D81" s="191"/>
      <c r="E81" s="191"/>
      <c r="F81" s="191"/>
      <c r="G81" s="191"/>
      <c r="H81" s="191"/>
      <c r="I81" s="191"/>
      <c r="J81" s="191"/>
      <c r="K81" s="190"/>
      <c r="L81" s="190"/>
      <c r="M81" s="194"/>
      <c r="N81" s="195"/>
      <c r="O81" s="195"/>
      <c r="P81" s="195"/>
      <c r="Q81" s="195"/>
      <c r="R81" s="195"/>
      <c r="S81" s="195"/>
      <c r="T81" s="195"/>
      <c r="U81" s="196"/>
      <c r="V81" s="191"/>
      <c r="W81" s="151"/>
    </row>
    <row r="82" spans="1:23" s="3" customFormat="1" ht="14" x14ac:dyDescent="0.3">
      <c r="A82" s="137"/>
      <c r="B82" s="191"/>
      <c r="C82" s="191"/>
      <c r="D82" s="191"/>
      <c r="E82" s="197"/>
      <c r="F82" s="197"/>
      <c r="G82" s="197"/>
      <c r="H82" s="197"/>
      <c r="I82" s="197"/>
      <c r="J82" s="197"/>
      <c r="K82" s="190"/>
      <c r="L82" s="190"/>
      <c r="M82" s="198"/>
      <c r="N82" s="199"/>
      <c r="O82" s="200"/>
      <c r="P82" s="200"/>
      <c r="Q82" s="200"/>
      <c r="R82" s="200"/>
      <c r="S82" s="200"/>
      <c r="T82" s="200"/>
      <c r="U82" s="196"/>
      <c r="V82" s="201"/>
      <c r="W82" s="137"/>
    </row>
    <row r="83" spans="1:23" s="3" customFormat="1" ht="14" x14ac:dyDescent="0.3">
      <c r="A83" s="202"/>
      <c r="B83" s="197"/>
      <c r="C83" s="197"/>
      <c r="D83" s="197"/>
      <c r="E83" s="197"/>
      <c r="F83" s="197"/>
      <c r="G83" s="197"/>
      <c r="H83" s="197"/>
      <c r="I83" s="197"/>
      <c r="J83" s="197"/>
      <c r="K83" s="203"/>
      <c r="L83" s="203"/>
      <c r="M83" s="203"/>
      <c r="N83" s="203"/>
      <c r="O83" s="203"/>
      <c r="P83" s="203"/>
      <c r="Q83" s="203"/>
      <c r="R83" s="203"/>
      <c r="S83" s="203"/>
      <c r="T83" s="203"/>
      <c r="U83" s="203"/>
      <c r="V83" s="204"/>
      <c r="W83" s="137"/>
    </row>
    <row r="84" spans="1:23" s="3" customFormat="1" ht="14" x14ac:dyDescent="0.3">
      <c r="A84" s="202"/>
      <c r="B84" s="197"/>
      <c r="C84" s="197"/>
      <c r="D84" s="197"/>
      <c r="E84" s="197"/>
      <c r="F84" s="197"/>
      <c r="G84" s="197"/>
      <c r="H84" s="197"/>
      <c r="I84" s="197"/>
      <c r="J84" s="197"/>
      <c r="K84" s="203"/>
      <c r="L84" s="203"/>
      <c r="M84" s="203"/>
      <c r="N84" s="203"/>
      <c r="O84" s="203"/>
      <c r="P84" s="203"/>
      <c r="Q84" s="203"/>
      <c r="R84" s="203"/>
      <c r="S84" s="203"/>
      <c r="T84" s="203"/>
      <c r="U84" s="203"/>
      <c r="V84" s="204"/>
      <c r="W84" s="137"/>
    </row>
    <row r="85" spans="1:23" s="3" customFormat="1" ht="14" x14ac:dyDescent="0.3">
      <c r="A85" s="137"/>
      <c r="B85" s="191"/>
      <c r="C85" s="191"/>
      <c r="D85" s="191"/>
      <c r="E85" s="191"/>
      <c r="F85" s="191"/>
      <c r="G85" s="191"/>
      <c r="H85" s="191"/>
      <c r="I85" s="191"/>
      <c r="J85" s="191"/>
      <c r="K85" s="203"/>
      <c r="L85" s="203"/>
      <c r="M85" s="203"/>
      <c r="N85" s="203"/>
      <c r="O85" s="203"/>
      <c r="P85" s="203"/>
      <c r="Q85" s="203"/>
      <c r="R85" s="203"/>
      <c r="S85" s="203"/>
      <c r="T85" s="203"/>
      <c r="U85" s="203"/>
      <c r="V85" s="201"/>
      <c r="W85" s="137"/>
    </row>
    <row r="86" spans="1:23" s="3" customFormat="1" ht="14" x14ac:dyDescent="0.3">
      <c r="A86" s="137"/>
      <c r="B86" s="191"/>
      <c r="C86" s="191"/>
      <c r="D86" s="191"/>
      <c r="E86" s="191"/>
      <c r="F86" s="191"/>
      <c r="G86" s="191"/>
      <c r="H86" s="191"/>
      <c r="I86" s="191"/>
      <c r="J86" s="191"/>
      <c r="K86" s="203"/>
      <c r="L86" s="203"/>
      <c r="M86" s="203"/>
      <c r="N86" s="203"/>
      <c r="O86" s="203"/>
      <c r="P86" s="203"/>
      <c r="Q86" s="203"/>
      <c r="R86" s="203"/>
      <c r="S86" s="203"/>
      <c r="T86" s="203"/>
      <c r="U86" s="203"/>
      <c r="V86" s="201"/>
      <c r="W86" s="137"/>
    </row>
    <row r="87" spans="1:23" s="3" customFormat="1" ht="14" x14ac:dyDescent="0.3">
      <c r="A87" s="193"/>
      <c r="B87" s="191"/>
      <c r="C87" s="191"/>
      <c r="D87" s="191"/>
      <c r="E87" s="191"/>
      <c r="F87" s="191"/>
      <c r="G87" s="191"/>
      <c r="H87" s="191"/>
      <c r="I87" s="191"/>
      <c r="J87" s="191"/>
      <c r="K87" s="203"/>
      <c r="L87" s="203"/>
      <c r="M87" s="203"/>
      <c r="N87" s="203"/>
      <c r="O87" s="203"/>
      <c r="P87" s="203"/>
      <c r="Q87" s="203"/>
      <c r="R87" s="203"/>
      <c r="S87" s="203"/>
      <c r="T87" s="203"/>
      <c r="U87" s="203"/>
      <c r="V87" s="201"/>
      <c r="W87" s="137"/>
    </row>
    <row r="88" spans="1:23" s="3" customFormat="1" ht="14" x14ac:dyDescent="0.3">
      <c r="A88" s="137"/>
      <c r="B88" s="191"/>
      <c r="C88" s="191"/>
      <c r="D88" s="191"/>
      <c r="E88" s="191"/>
      <c r="F88" s="191"/>
      <c r="G88" s="191"/>
      <c r="H88" s="191"/>
      <c r="I88" s="191"/>
      <c r="J88" s="191"/>
      <c r="K88" s="203"/>
      <c r="L88" s="203"/>
      <c r="M88" s="203"/>
      <c r="N88" s="203"/>
      <c r="O88" s="203"/>
      <c r="P88" s="203"/>
      <c r="Q88" s="203"/>
      <c r="R88" s="203"/>
      <c r="S88" s="203"/>
      <c r="T88" s="203"/>
      <c r="U88" s="203"/>
      <c r="V88" s="201"/>
      <c r="W88" s="137"/>
    </row>
    <row r="89" spans="1:23" s="3" customFormat="1" ht="14" x14ac:dyDescent="0.3">
      <c r="A89" s="137"/>
      <c r="B89" s="191"/>
      <c r="C89" s="191"/>
      <c r="D89" s="191"/>
      <c r="E89" s="191"/>
      <c r="F89" s="191"/>
      <c r="G89" s="191"/>
      <c r="H89" s="191"/>
      <c r="I89" s="191"/>
      <c r="J89" s="191"/>
      <c r="K89" s="203"/>
      <c r="L89" s="203"/>
      <c r="M89" s="203"/>
      <c r="N89" s="203"/>
      <c r="O89" s="203"/>
      <c r="P89" s="203"/>
      <c r="Q89" s="203"/>
      <c r="R89" s="203"/>
      <c r="S89" s="203"/>
      <c r="T89" s="203"/>
      <c r="U89" s="203"/>
      <c r="V89" s="201"/>
      <c r="W89" s="137"/>
    </row>
    <row r="90" spans="1:23" s="3" customFormat="1" ht="14" x14ac:dyDescent="0.3">
      <c r="A90" s="209"/>
      <c r="B90" s="191"/>
      <c r="C90" s="191"/>
      <c r="D90" s="191"/>
      <c r="E90" s="191"/>
      <c r="F90" s="191"/>
      <c r="G90" s="191"/>
      <c r="H90" s="191"/>
      <c r="I90" s="191"/>
      <c r="J90" s="191"/>
      <c r="K90" s="203"/>
      <c r="L90" s="203"/>
      <c r="M90" s="203"/>
      <c r="N90" s="203"/>
      <c r="O90" s="203"/>
      <c r="P90" s="203"/>
      <c r="Q90" s="203"/>
      <c r="R90" s="203"/>
      <c r="S90" s="203"/>
      <c r="T90" s="203"/>
      <c r="U90" s="203"/>
      <c r="V90" s="204"/>
      <c r="W90" s="137"/>
    </row>
    <row r="91" spans="1:23" s="3" customFormat="1" ht="14" x14ac:dyDescent="0.3">
      <c r="A91" s="202"/>
      <c r="B91" s="191"/>
      <c r="C91" s="191"/>
      <c r="D91" s="191"/>
      <c r="E91" s="191"/>
      <c r="F91" s="191"/>
      <c r="G91" s="191"/>
      <c r="H91" s="191"/>
      <c r="I91" s="191"/>
      <c r="J91" s="191"/>
      <c r="K91" s="203"/>
      <c r="L91" s="203"/>
      <c r="M91" s="203"/>
      <c r="N91" s="203"/>
      <c r="O91" s="203"/>
      <c r="P91" s="203"/>
      <c r="Q91" s="203"/>
      <c r="R91" s="203"/>
      <c r="S91" s="203"/>
      <c r="T91" s="203"/>
      <c r="U91" s="203"/>
      <c r="V91" s="204"/>
      <c r="W91" s="137"/>
    </row>
    <row r="92" spans="1:23" s="3" customFormat="1" ht="14" x14ac:dyDescent="0.3">
      <c r="A92" s="202"/>
      <c r="B92" s="191"/>
      <c r="C92" s="191"/>
      <c r="D92" s="191"/>
      <c r="E92" s="191"/>
      <c r="F92" s="191"/>
      <c r="G92" s="191"/>
      <c r="H92" s="191"/>
      <c r="I92" s="191"/>
      <c r="J92" s="191"/>
      <c r="K92" s="203"/>
      <c r="L92" s="203"/>
      <c r="M92" s="203"/>
      <c r="N92" s="203"/>
      <c r="O92" s="203"/>
      <c r="P92" s="203"/>
      <c r="Q92" s="203"/>
      <c r="R92" s="203"/>
      <c r="S92" s="203"/>
      <c r="T92" s="203"/>
      <c r="U92" s="203"/>
      <c r="V92" s="204"/>
      <c r="W92" s="137"/>
    </row>
    <row r="93" spans="1:23" s="3" customFormat="1" ht="14" x14ac:dyDescent="0.3">
      <c r="A93" s="202"/>
      <c r="B93" s="191"/>
      <c r="C93" s="191"/>
      <c r="D93" s="191"/>
      <c r="E93" s="191"/>
      <c r="F93" s="191"/>
      <c r="G93" s="191"/>
      <c r="H93" s="191"/>
      <c r="I93" s="191"/>
      <c r="J93" s="191"/>
      <c r="K93" s="203"/>
      <c r="L93" s="203"/>
      <c r="M93" s="203"/>
      <c r="N93" s="203"/>
      <c r="O93" s="203"/>
      <c r="P93" s="203"/>
      <c r="Q93" s="203"/>
      <c r="R93" s="203"/>
      <c r="S93" s="203"/>
      <c r="T93" s="203"/>
      <c r="U93" s="203"/>
      <c r="V93" s="204"/>
      <c r="W93" s="137"/>
    </row>
    <row r="94" spans="1:23" s="3" customFormat="1" ht="14" x14ac:dyDescent="0.3">
      <c r="A94" s="202"/>
      <c r="B94" s="191"/>
      <c r="C94" s="191"/>
      <c r="D94" s="191"/>
      <c r="E94" s="191"/>
      <c r="F94" s="191"/>
      <c r="G94" s="191"/>
      <c r="H94" s="191"/>
      <c r="I94" s="191"/>
      <c r="J94" s="191"/>
      <c r="K94" s="203"/>
      <c r="L94" s="203"/>
      <c r="M94" s="203"/>
      <c r="N94" s="203"/>
      <c r="O94" s="203"/>
      <c r="P94" s="203"/>
      <c r="Q94" s="203"/>
      <c r="R94" s="203"/>
      <c r="S94" s="203"/>
      <c r="T94" s="203"/>
      <c r="U94" s="203"/>
      <c r="V94" s="204"/>
      <c r="W94" s="137"/>
    </row>
    <row r="95" spans="1:23" s="3" customFormat="1" ht="14" x14ac:dyDescent="0.3">
      <c r="A95" s="202"/>
      <c r="B95" s="191"/>
      <c r="C95" s="191"/>
      <c r="D95" s="191"/>
      <c r="E95" s="191"/>
      <c r="F95" s="191"/>
      <c r="G95" s="191"/>
      <c r="H95" s="191"/>
      <c r="I95" s="191"/>
      <c r="J95" s="191"/>
      <c r="K95" s="203"/>
      <c r="L95" s="203"/>
      <c r="M95" s="203"/>
      <c r="N95" s="203"/>
      <c r="O95" s="203"/>
      <c r="P95" s="203"/>
      <c r="Q95" s="203"/>
      <c r="R95" s="203"/>
      <c r="S95" s="203"/>
      <c r="T95" s="203"/>
      <c r="U95" s="203"/>
      <c r="V95" s="204"/>
      <c r="W95" s="137"/>
    </row>
    <row r="96" spans="1:23" s="3" customFormat="1" ht="14" x14ac:dyDescent="0.3">
      <c r="A96" s="202"/>
      <c r="B96" s="191"/>
      <c r="C96" s="191"/>
      <c r="D96" s="191"/>
      <c r="E96" s="191"/>
      <c r="F96" s="191"/>
      <c r="G96" s="191"/>
      <c r="H96" s="191"/>
      <c r="I96" s="191"/>
      <c r="J96" s="191"/>
      <c r="K96" s="203"/>
      <c r="L96" s="203"/>
      <c r="M96" s="203"/>
      <c r="N96" s="203"/>
      <c r="O96" s="203"/>
      <c r="P96" s="203"/>
      <c r="Q96" s="203"/>
      <c r="R96" s="203"/>
      <c r="S96" s="203"/>
      <c r="T96" s="203"/>
      <c r="U96" s="203"/>
      <c r="V96" s="204"/>
      <c r="W96" s="137"/>
    </row>
    <row r="97" spans="1:23" s="3" customFormat="1" ht="14" x14ac:dyDescent="0.3">
      <c r="A97" s="202"/>
      <c r="B97" s="191"/>
      <c r="C97" s="191"/>
      <c r="D97" s="191"/>
      <c r="E97" s="191"/>
      <c r="F97" s="191"/>
      <c r="G97" s="191"/>
      <c r="H97" s="191"/>
      <c r="I97" s="191"/>
      <c r="J97" s="191"/>
      <c r="K97" s="203"/>
      <c r="L97" s="203"/>
      <c r="M97" s="203"/>
      <c r="N97" s="203"/>
      <c r="O97" s="203"/>
      <c r="P97" s="203"/>
      <c r="Q97" s="203"/>
      <c r="R97" s="203"/>
      <c r="S97" s="203"/>
      <c r="T97" s="203"/>
      <c r="U97" s="203"/>
      <c r="V97" s="204"/>
      <c r="W97" s="137"/>
    </row>
    <row r="98" spans="1:23" s="3" customFormat="1" ht="14" x14ac:dyDescent="0.3">
      <c r="A98" s="202"/>
      <c r="B98" s="191"/>
      <c r="C98" s="191"/>
      <c r="D98" s="191"/>
      <c r="E98" s="191"/>
      <c r="F98" s="191"/>
      <c r="G98" s="191"/>
      <c r="H98" s="191"/>
      <c r="I98" s="191"/>
      <c r="J98" s="191"/>
      <c r="K98" s="203"/>
      <c r="L98" s="203"/>
      <c r="M98" s="203"/>
      <c r="N98" s="203"/>
      <c r="O98" s="203"/>
      <c r="P98" s="203"/>
      <c r="Q98" s="203"/>
      <c r="R98" s="203"/>
      <c r="S98" s="203"/>
      <c r="T98" s="203"/>
      <c r="U98" s="203"/>
      <c r="V98" s="201"/>
      <c r="W98" s="137"/>
    </row>
    <row r="99" spans="1:23" s="3" customFormat="1" ht="14" x14ac:dyDescent="0.3">
      <c r="A99" s="202"/>
      <c r="B99" s="202"/>
      <c r="C99" s="202"/>
      <c r="D99" s="151"/>
      <c r="E99" s="151"/>
      <c r="F99" s="151"/>
      <c r="G99" s="151"/>
      <c r="H99" s="151"/>
      <c r="I99" s="151"/>
      <c r="J99" s="151"/>
      <c r="K99" s="210"/>
      <c r="L99" s="210"/>
      <c r="M99" s="210"/>
      <c r="N99" s="151"/>
      <c r="O99" s="151"/>
      <c r="P99" s="151"/>
      <c r="Q99" s="151"/>
      <c r="R99" s="151"/>
      <c r="S99" s="151"/>
      <c r="T99" s="151"/>
      <c r="U99" s="210"/>
      <c r="V99" s="137"/>
      <c r="W99" s="137"/>
    </row>
    <row r="100" spans="1:23" s="3" customFormat="1" ht="14" x14ac:dyDescent="0.3">
      <c r="A100" s="202"/>
      <c r="B100" s="202"/>
      <c r="C100" s="202"/>
      <c r="D100" s="151"/>
      <c r="E100" s="151"/>
      <c r="F100" s="151"/>
      <c r="G100" s="151"/>
      <c r="H100" s="151"/>
      <c r="I100" s="151"/>
      <c r="J100" s="151"/>
      <c r="K100" s="210"/>
      <c r="L100" s="210"/>
      <c r="M100" s="210"/>
      <c r="N100" s="151"/>
      <c r="O100" s="151"/>
      <c r="P100" s="151"/>
      <c r="Q100" s="151"/>
      <c r="R100" s="151"/>
      <c r="S100" s="151"/>
      <c r="T100" s="151"/>
      <c r="U100" s="210"/>
      <c r="V100" s="137"/>
      <c r="W100" s="137"/>
    </row>
    <row r="101" spans="1:23" s="3" customFormat="1" ht="14" x14ac:dyDescent="0.3">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row>
    <row r="102" spans="1:23" s="3" customFormat="1" ht="14" x14ac:dyDescent="0.3">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row>
    <row r="103" spans="1:23" s="3" customFormat="1" ht="14" x14ac:dyDescent="0.3">
      <c r="A103" s="339"/>
      <c r="B103" s="339"/>
      <c r="C103" s="339"/>
      <c r="D103" s="339"/>
      <c r="E103" s="339"/>
      <c r="F103" s="339"/>
      <c r="G103" s="339"/>
      <c r="H103" s="339"/>
      <c r="I103" s="339"/>
      <c r="J103" s="339"/>
      <c r="K103" s="339"/>
      <c r="L103" s="339"/>
      <c r="M103" s="339"/>
      <c r="N103" s="339"/>
      <c r="O103" s="339"/>
      <c r="P103" s="339"/>
      <c r="Q103" s="339"/>
      <c r="R103" s="339"/>
      <c r="S103" s="339"/>
      <c r="T103" s="339"/>
      <c r="U103" s="339"/>
      <c r="V103" s="211"/>
      <c r="W103" s="211"/>
    </row>
    <row r="104" spans="1:23" s="3" customFormat="1" ht="14" x14ac:dyDescent="0.3">
      <c r="A104" s="339"/>
      <c r="B104" s="339"/>
      <c r="C104" s="339"/>
      <c r="D104" s="339"/>
      <c r="E104" s="339"/>
      <c r="F104" s="339"/>
      <c r="G104" s="339"/>
      <c r="H104" s="339"/>
      <c r="I104" s="339"/>
      <c r="J104" s="339"/>
      <c r="K104" s="339"/>
      <c r="L104" s="339"/>
      <c r="M104" s="339"/>
      <c r="N104" s="339"/>
      <c r="O104" s="339"/>
      <c r="P104" s="339"/>
      <c r="Q104" s="339"/>
      <c r="R104" s="339"/>
      <c r="S104" s="339"/>
      <c r="T104" s="339"/>
      <c r="U104" s="339"/>
      <c r="V104" s="211"/>
      <c r="W104" s="211"/>
    </row>
    <row r="105" spans="1:23" s="3" customFormat="1" ht="14" x14ac:dyDescent="0.3">
      <c r="A105" s="21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row>
    <row r="106" spans="1:23" s="3" customFormat="1" ht="14" x14ac:dyDescent="0.3">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row>
    <row r="107" spans="1:23" s="3" customFormat="1" ht="14" x14ac:dyDescent="0.3">
      <c r="A107" s="211"/>
      <c r="B107" s="211"/>
      <c r="C107" s="211"/>
      <c r="D107" s="212"/>
      <c r="E107" s="212"/>
      <c r="F107" s="212"/>
      <c r="G107" s="212"/>
      <c r="H107" s="212"/>
      <c r="I107" s="212"/>
      <c r="J107" s="212"/>
      <c r="K107" s="211"/>
      <c r="L107" s="211"/>
      <c r="M107" s="211"/>
      <c r="N107" s="212"/>
      <c r="O107" s="212"/>
      <c r="P107" s="212"/>
      <c r="Q107" s="212"/>
      <c r="R107" s="212"/>
      <c r="S107" s="212"/>
      <c r="T107" s="212"/>
      <c r="U107" s="211"/>
      <c r="V107" s="211"/>
      <c r="W107" s="211"/>
    </row>
  </sheetData>
  <mergeCells count="16">
    <mergeCell ref="D3:E3"/>
    <mergeCell ref="N3:O3"/>
    <mergeCell ref="A30:T30"/>
    <mergeCell ref="A31:T31"/>
    <mergeCell ref="A32:T32"/>
    <mergeCell ref="A34:I34"/>
    <mergeCell ref="A36:T36"/>
    <mergeCell ref="A37:J37"/>
    <mergeCell ref="A38:W39"/>
    <mergeCell ref="D40:E40"/>
    <mergeCell ref="N40:O40"/>
    <mergeCell ref="A68:U69"/>
    <mergeCell ref="A74:W75"/>
    <mergeCell ref="D76:E76"/>
    <mergeCell ref="N76:O76"/>
    <mergeCell ref="A103:U104"/>
  </mergeCells>
  <pageMargins left="0.70000000000000007" right="0.70000000000000007" top="0.75" bottom="0.75" header="0.30000000000000004" footer="0.30000000000000004"/>
  <pageSetup paperSize="9" scale="5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99EC-6196-4B30-A7D3-BB9EA959562E}">
  <dimension ref="A1:AF113"/>
  <sheetViews>
    <sheetView zoomScaleNormal="100" workbookViewId="0">
      <selection activeCell="F4" sqref="F4"/>
    </sheetView>
  </sheetViews>
  <sheetFormatPr defaultColWidth="9.1796875" defaultRowHeight="12.5" x14ac:dyDescent="0.25"/>
  <cols>
    <col min="1" max="1" width="29.7265625" style="11" customWidth="1"/>
    <col min="2" max="2" width="10.7265625" style="11" customWidth="1"/>
    <col min="3" max="3" width="2.54296875" style="11" customWidth="1"/>
    <col min="4" max="10" width="10.7265625" style="11" customWidth="1"/>
    <col min="11" max="11" width="16.453125" style="11" customWidth="1"/>
    <col min="12" max="12" width="2.1796875" style="11" customWidth="1"/>
    <col min="13" max="13" width="10.7265625" style="11" customWidth="1"/>
    <col min="14" max="14" width="2.54296875" style="11" customWidth="1"/>
    <col min="15" max="21" width="10.7265625" style="11" customWidth="1"/>
    <col min="22" max="22" width="14.26953125" style="11" customWidth="1"/>
    <col min="23" max="23" width="2.7265625" style="11" customWidth="1"/>
    <col min="24" max="16384" width="9.1796875" style="11"/>
  </cols>
  <sheetData>
    <row r="1" spans="1:32" s="3" customFormat="1" ht="18.75" customHeight="1" x14ac:dyDescent="0.35">
      <c r="A1" s="1" t="s">
        <v>129</v>
      </c>
      <c r="B1" s="136"/>
      <c r="C1" s="136"/>
      <c r="D1" s="136"/>
      <c r="E1" s="136"/>
      <c r="F1" s="136"/>
      <c r="G1" s="136"/>
      <c r="H1" s="136"/>
      <c r="I1" s="136"/>
      <c r="J1" s="136"/>
      <c r="K1" s="136"/>
      <c r="L1" s="136"/>
      <c r="M1" s="136"/>
      <c r="N1" s="136"/>
      <c r="O1" s="136"/>
      <c r="P1" s="136"/>
      <c r="Q1" s="136"/>
      <c r="R1" s="136"/>
      <c r="S1" s="136"/>
      <c r="T1" s="136"/>
      <c r="U1" s="136"/>
      <c r="X1" s="11"/>
      <c r="Y1" s="11"/>
      <c r="Z1" s="11"/>
      <c r="AA1" s="11"/>
      <c r="AB1" s="11"/>
      <c r="AC1" s="11"/>
      <c r="AD1" s="11"/>
      <c r="AE1" s="11"/>
      <c r="AF1" s="11"/>
    </row>
    <row r="2" spans="1:32" s="3" customFormat="1" ht="12.75" customHeight="1" x14ac:dyDescent="0.3">
      <c r="A2" s="254" t="s">
        <v>116</v>
      </c>
      <c r="X2" s="11"/>
      <c r="Y2" s="11"/>
      <c r="Z2" s="11"/>
      <c r="AA2" s="11"/>
      <c r="AB2" s="11"/>
      <c r="AC2" s="11"/>
      <c r="AD2" s="11"/>
      <c r="AE2" s="11"/>
      <c r="AF2" s="11"/>
    </row>
    <row r="3" spans="1:32" s="3" customFormat="1" ht="18" customHeight="1" thickBot="1" x14ac:dyDescent="0.35">
      <c r="A3" s="138"/>
      <c r="B3" s="139"/>
      <c r="C3" s="139"/>
      <c r="D3" s="342"/>
      <c r="E3" s="342"/>
      <c r="F3" s="140"/>
      <c r="G3" s="140"/>
      <c r="H3" s="140"/>
      <c r="I3" s="140"/>
      <c r="J3" s="140"/>
      <c r="K3" s="141"/>
      <c r="L3" s="141"/>
      <c r="M3" s="141"/>
      <c r="N3" s="139"/>
      <c r="O3" s="342"/>
      <c r="P3" s="342"/>
      <c r="Q3" s="140"/>
      <c r="R3" s="140"/>
      <c r="S3" s="140"/>
      <c r="T3" s="140"/>
      <c r="U3" s="140"/>
      <c r="V3" s="142"/>
      <c r="W3" s="142" t="s">
        <v>58</v>
      </c>
      <c r="X3" s="8"/>
      <c r="Y3" s="8"/>
      <c r="Z3" s="8"/>
      <c r="AA3" s="11"/>
      <c r="AB3" s="8"/>
      <c r="AC3" s="8"/>
      <c r="AD3" s="8"/>
      <c r="AE3" s="8"/>
      <c r="AF3" s="8"/>
    </row>
    <row r="4" spans="1:32" s="3" customFormat="1" ht="54" x14ac:dyDescent="0.3">
      <c r="A4" s="144"/>
      <c r="B4" s="144">
        <v>2015</v>
      </c>
      <c r="C4" s="145"/>
      <c r="D4" s="145" t="s">
        <v>59</v>
      </c>
      <c r="E4" s="145" t="s">
        <v>60</v>
      </c>
      <c r="F4" s="145" t="s">
        <v>61</v>
      </c>
      <c r="G4" s="145" t="s">
        <v>62</v>
      </c>
      <c r="H4" s="145" t="s">
        <v>63</v>
      </c>
      <c r="I4" s="146">
        <v>2021</v>
      </c>
      <c r="J4" s="146" t="s">
        <v>99</v>
      </c>
      <c r="K4" s="147" t="s">
        <v>120</v>
      </c>
      <c r="L4" s="148"/>
      <c r="M4" s="149">
        <v>2015</v>
      </c>
      <c r="N4" s="145"/>
      <c r="O4" s="145" t="s">
        <v>59</v>
      </c>
      <c r="P4" s="145" t="s">
        <v>60</v>
      </c>
      <c r="Q4" s="145" t="s">
        <v>61</v>
      </c>
      <c r="R4" s="145" t="s">
        <v>62</v>
      </c>
      <c r="S4" s="145" t="s">
        <v>63</v>
      </c>
      <c r="T4" s="146">
        <v>2021</v>
      </c>
      <c r="U4" s="146" t="s">
        <v>99</v>
      </c>
      <c r="V4" s="147" t="s">
        <v>121</v>
      </c>
      <c r="W4" s="150"/>
      <c r="X4" s="35"/>
      <c r="Y4" s="35"/>
      <c r="Z4" s="30"/>
      <c r="AA4" s="11"/>
      <c r="AB4" s="35"/>
      <c r="AC4" s="35"/>
      <c r="AD4" s="35"/>
      <c r="AE4" s="35"/>
      <c r="AF4" s="30"/>
    </row>
    <row r="5" spans="1:32" s="3" customFormat="1" ht="12.75" customHeight="1" x14ac:dyDescent="0.3">
      <c r="A5" s="153"/>
      <c r="B5" s="153"/>
      <c r="C5" s="8"/>
      <c r="D5" s="8"/>
      <c r="E5" s="8"/>
      <c r="F5" s="8"/>
      <c r="G5" s="8"/>
      <c r="H5" s="8"/>
      <c r="I5" s="8"/>
      <c r="J5" s="8"/>
      <c r="K5" s="8"/>
      <c r="L5" s="8"/>
      <c r="M5" s="8"/>
      <c r="N5" s="8"/>
      <c r="O5" s="8"/>
      <c r="P5" s="8"/>
      <c r="Q5" s="8"/>
      <c r="R5" s="8"/>
      <c r="S5" s="8"/>
      <c r="T5" s="8"/>
      <c r="U5" s="8"/>
      <c r="V5" s="8"/>
      <c r="W5" s="35"/>
      <c r="X5" s="35"/>
      <c r="Y5" s="35"/>
      <c r="Z5" s="30"/>
      <c r="AA5" s="11"/>
      <c r="AB5" s="35"/>
      <c r="AC5" s="35"/>
      <c r="AD5" s="35"/>
      <c r="AE5" s="35"/>
      <c r="AF5" s="30"/>
    </row>
    <row r="6" spans="1:32" s="3" customFormat="1" ht="12.75" customHeight="1" x14ac:dyDescent="0.3">
      <c r="A6" s="26" t="s">
        <v>84</v>
      </c>
      <c r="B6" s="56">
        <v>1374</v>
      </c>
      <c r="C6" s="33" t="s">
        <v>44</v>
      </c>
      <c r="D6" s="56">
        <v>2269</v>
      </c>
      <c r="E6" s="56">
        <v>2488</v>
      </c>
      <c r="F6" s="56">
        <v>3330</v>
      </c>
      <c r="G6" s="56">
        <v>3091</v>
      </c>
      <c r="H6" s="56">
        <v>2968</v>
      </c>
      <c r="I6" s="56">
        <v>2582</v>
      </c>
      <c r="J6" s="56">
        <v>3144</v>
      </c>
      <c r="K6" s="155">
        <v>0.21766072811773818</v>
      </c>
      <c r="L6" s="155"/>
      <c r="M6" s="8"/>
      <c r="N6" s="8"/>
      <c r="O6" s="8"/>
      <c r="P6" s="8"/>
      <c r="Q6" s="8"/>
      <c r="R6" s="8"/>
      <c r="S6" s="8"/>
      <c r="T6" s="8"/>
      <c r="U6" s="8"/>
      <c r="V6" s="8"/>
      <c r="W6" s="33"/>
      <c r="X6" s="224"/>
      <c r="Y6" s="35"/>
      <c r="Z6" s="30"/>
      <c r="AA6" s="11"/>
      <c r="AB6" s="35"/>
      <c r="AC6" s="35"/>
      <c r="AD6" s="35"/>
      <c r="AE6" s="35"/>
      <c r="AF6" s="30"/>
    </row>
    <row r="7" spans="1:32" s="3" customFormat="1" ht="12.75" customHeight="1" x14ac:dyDescent="0.3">
      <c r="A7" s="153"/>
      <c r="B7" s="10"/>
      <c r="C7" s="8"/>
      <c r="D7" s="8"/>
      <c r="E7" s="8"/>
      <c r="F7" s="8"/>
      <c r="G7" s="8"/>
      <c r="H7" s="8"/>
      <c r="I7" s="8"/>
      <c r="J7" s="8"/>
      <c r="K7" s="155"/>
      <c r="L7" s="155"/>
      <c r="M7" s="8"/>
      <c r="N7" s="8"/>
      <c r="O7" s="8"/>
      <c r="P7" s="8"/>
      <c r="Q7" s="8"/>
      <c r="R7" s="8"/>
      <c r="S7" s="8"/>
      <c r="T7" s="8"/>
      <c r="U7" s="8"/>
      <c r="V7" s="8"/>
      <c r="W7" s="33"/>
      <c r="X7" s="224"/>
      <c r="Y7" s="35"/>
      <c r="Z7" s="30"/>
      <c r="AA7" s="11"/>
      <c r="AB7" s="35"/>
      <c r="AC7" s="35"/>
      <c r="AD7" s="35"/>
      <c r="AE7" s="35"/>
      <c r="AF7" s="30"/>
    </row>
    <row r="8" spans="1:32" s="3" customFormat="1" ht="15" customHeight="1" x14ac:dyDescent="0.3">
      <c r="A8" s="139" t="s">
        <v>64</v>
      </c>
      <c r="B8" s="33"/>
      <c r="C8" s="33"/>
      <c r="D8" s="33"/>
      <c r="E8" s="33"/>
      <c r="F8" s="33"/>
      <c r="G8" s="33"/>
      <c r="H8" s="33"/>
      <c r="I8" s="33"/>
      <c r="J8" s="33"/>
      <c r="K8" s="155"/>
      <c r="L8" s="155"/>
      <c r="M8" s="160"/>
      <c r="N8" s="33"/>
      <c r="O8" s="38"/>
      <c r="P8" s="38"/>
      <c r="Q8" s="38"/>
      <c r="R8" s="38"/>
      <c r="S8" s="38"/>
      <c r="T8" s="38"/>
      <c r="U8" s="38"/>
      <c r="V8" s="161"/>
      <c r="W8" s="33"/>
      <c r="X8" s="224"/>
      <c r="Y8" s="35"/>
      <c r="Z8" s="30"/>
      <c r="AA8" s="11"/>
      <c r="AB8" s="35"/>
      <c r="AC8" s="35"/>
      <c r="AD8" s="35"/>
      <c r="AE8" s="35"/>
      <c r="AF8" s="30"/>
    </row>
    <row r="9" spans="1:32" s="3" customFormat="1" ht="14" x14ac:dyDescent="0.3">
      <c r="A9" s="11"/>
      <c r="B9" s="33"/>
      <c r="C9" s="33"/>
      <c r="D9" s="33"/>
      <c r="E9" s="33"/>
      <c r="F9" s="33"/>
      <c r="G9" s="33"/>
      <c r="H9" s="33"/>
      <c r="I9" s="33"/>
      <c r="J9" s="33"/>
      <c r="K9" s="155"/>
      <c r="L9" s="155"/>
      <c r="M9" s="162"/>
      <c r="N9" s="33"/>
      <c r="O9" s="163"/>
      <c r="P9" s="164"/>
      <c r="Q9" s="164"/>
      <c r="R9" s="164"/>
      <c r="S9" s="164"/>
      <c r="T9" s="164"/>
      <c r="U9" s="164"/>
      <c r="V9" s="161"/>
      <c r="W9" s="165"/>
      <c r="X9" s="224"/>
      <c r="Y9" s="11"/>
      <c r="Z9" s="11"/>
      <c r="AA9" s="11"/>
      <c r="AB9" s="11"/>
      <c r="AC9" s="11"/>
      <c r="AD9" s="11"/>
      <c r="AE9" s="11"/>
      <c r="AF9" s="11"/>
    </row>
    <row r="10" spans="1:32" s="3" customFormat="1" ht="14" x14ac:dyDescent="0.3">
      <c r="A10" s="166" t="s">
        <v>65</v>
      </c>
      <c r="B10" s="33">
        <v>1219</v>
      </c>
      <c r="C10" s="33" t="s">
        <v>44</v>
      </c>
      <c r="D10" s="33">
        <v>1979</v>
      </c>
      <c r="E10" s="33">
        <v>2211</v>
      </c>
      <c r="F10" s="33">
        <v>3018</v>
      </c>
      <c r="G10" s="33">
        <v>2836</v>
      </c>
      <c r="H10" s="33">
        <v>2718</v>
      </c>
      <c r="I10" s="33">
        <v>2420</v>
      </c>
      <c r="J10" s="33">
        <v>2940</v>
      </c>
      <c r="K10" s="167">
        <v>0.21487603305785125</v>
      </c>
      <c r="L10" s="167"/>
      <c r="M10" s="162">
        <v>0.88719068413391555</v>
      </c>
      <c r="N10" s="33" t="s">
        <v>44</v>
      </c>
      <c r="O10" s="162">
        <v>0.87219039224327899</v>
      </c>
      <c r="P10" s="162">
        <v>0.8886655948553055</v>
      </c>
      <c r="Q10" s="162">
        <v>0.90630630630630626</v>
      </c>
      <c r="R10" s="162">
        <v>0.91750242639922353</v>
      </c>
      <c r="S10" s="162">
        <v>0.91576819407008081</v>
      </c>
      <c r="T10" s="162">
        <v>0.93725793958171955</v>
      </c>
      <c r="U10" s="162">
        <v>0.93511450381679384</v>
      </c>
      <c r="V10" s="162">
        <v>-2.1434357649257052E-3</v>
      </c>
      <c r="W10" s="168" t="s">
        <v>66</v>
      </c>
      <c r="X10" s="224"/>
      <c r="Y10" s="11"/>
      <c r="Z10" s="11"/>
      <c r="AA10" s="11"/>
      <c r="AB10" s="11"/>
      <c r="AC10" s="11"/>
      <c r="AD10" s="11"/>
      <c r="AE10" s="11"/>
      <c r="AF10" s="11"/>
    </row>
    <row r="11" spans="1:32" s="3" customFormat="1" ht="14" x14ac:dyDescent="0.3">
      <c r="A11" s="166" t="s">
        <v>67</v>
      </c>
      <c r="B11" s="33">
        <v>155</v>
      </c>
      <c r="C11" s="33" t="s">
        <v>44</v>
      </c>
      <c r="D11" s="33">
        <v>290</v>
      </c>
      <c r="E11" s="33">
        <v>277</v>
      </c>
      <c r="F11" s="33">
        <v>312</v>
      </c>
      <c r="G11" s="33">
        <v>255</v>
      </c>
      <c r="H11" s="33">
        <v>250</v>
      </c>
      <c r="I11" s="33">
        <v>162</v>
      </c>
      <c r="J11" s="33">
        <v>204</v>
      </c>
      <c r="K11" s="167">
        <v>0.25925925925925924</v>
      </c>
      <c r="L11" s="167"/>
      <c r="M11" s="162">
        <v>0.11280931586608442</v>
      </c>
      <c r="N11" s="33" t="s">
        <v>44</v>
      </c>
      <c r="O11" s="162">
        <v>0.12780960775672101</v>
      </c>
      <c r="P11" s="162">
        <v>0.11133440514469453</v>
      </c>
      <c r="Q11" s="162">
        <v>9.3693693693693694E-2</v>
      </c>
      <c r="R11" s="162">
        <v>8.2497573600776447E-2</v>
      </c>
      <c r="S11" s="162">
        <v>8.4231805929919135E-2</v>
      </c>
      <c r="T11" s="162">
        <v>6.2742060418280399E-2</v>
      </c>
      <c r="U11" s="162">
        <v>6.4885496183206104E-2</v>
      </c>
      <c r="V11" s="162">
        <v>2.1434357649257052E-3</v>
      </c>
      <c r="W11" s="168" t="s">
        <v>66</v>
      </c>
      <c r="X11" s="224"/>
      <c r="Y11" s="11"/>
      <c r="Z11" s="11"/>
      <c r="AA11" s="11"/>
      <c r="AB11" s="11"/>
      <c r="AC11" s="11"/>
      <c r="AD11" s="11"/>
      <c r="AE11" s="11"/>
      <c r="AF11" s="11"/>
    </row>
    <row r="12" spans="1:32" s="3" customFormat="1" ht="12.75" customHeight="1" x14ac:dyDescent="0.3">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224"/>
      <c r="Y12" s="11"/>
      <c r="Z12" s="11"/>
      <c r="AA12" s="11"/>
      <c r="AB12" s="11"/>
      <c r="AC12" s="11"/>
      <c r="AD12" s="11"/>
      <c r="AE12" s="11"/>
      <c r="AF12" s="11"/>
    </row>
    <row r="13" spans="1:32" s="3" customFormat="1" ht="12.75" customHeight="1" x14ac:dyDescent="0.3">
      <c r="A13" s="11"/>
      <c r="B13" s="33"/>
      <c r="C13" s="33"/>
      <c r="D13" s="33"/>
      <c r="E13" s="33"/>
      <c r="F13" s="33"/>
      <c r="G13" s="33"/>
      <c r="H13" s="33"/>
      <c r="I13" s="33"/>
      <c r="J13" s="33"/>
      <c r="K13" s="33"/>
      <c r="L13" s="33"/>
      <c r="M13" s="33"/>
      <c r="N13" s="33"/>
      <c r="O13" s="33"/>
      <c r="P13" s="33"/>
      <c r="Q13" s="33"/>
      <c r="R13" s="33"/>
      <c r="S13" s="33"/>
      <c r="T13" s="33"/>
      <c r="U13" s="33"/>
      <c r="V13" s="33"/>
      <c r="W13" s="33"/>
      <c r="X13" s="224"/>
      <c r="Y13" s="11"/>
      <c r="Z13" s="11"/>
      <c r="AA13" s="11"/>
      <c r="AB13" s="11"/>
      <c r="AC13" s="11"/>
      <c r="AD13" s="11"/>
      <c r="AE13" s="11"/>
      <c r="AF13" s="11"/>
    </row>
    <row r="14" spans="1:32" s="3" customFormat="1" ht="15" customHeight="1" x14ac:dyDescent="0.3">
      <c r="A14" s="139" t="s">
        <v>68</v>
      </c>
      <c r="B14" s="33"/>
      <c r="C14" s="33"/>
      <c r="D14" s="33"/>
      <c r="E14" s="33"/>
      <c r="F14" s="33"/>
      <c r="G14" s="33"/>
      <c r="H14" s="33"/>
      <c r="I14" s="33"/>
      <c r="J14" s="33"/>
      <c r="K14" s="33"/>
      <c r="L14" s="33"/>
      <c r="M14" s="33"/>
      <c r="N14" s="33"/>
      <c r="O14" s="33"/>
      <c r="P14" s="33"/>
      <c r="Q14" s="33"/>
      <c r="R14" s="33"/>
      <c r="S14" s="33"/>
      <c r="T14" s="33"/>
      <c r="U14" s="33"/>
      <c r="V14" s="33"/>
      <c r="W14" s="33"/>
      <c r="X14" s="224"/>
      <c r="Y14" s="11"/>
      <c r="Z14" s="11"/>
      <c r="AA14" s="11"/>
      <c r="AB14" s="11"/>
      <c r="AC14" s="11"/>
      <c r="AD14" s="11"/>
      <c r="AE14" s="11"/>
      <c r="AF14" s="11"/>
    </row>
    <row r="15" spans="1:32" s="3" customFormat="1" ht="14" x14ac:dyDescent="0.3">
      <c r="A15" s="11"/>
      <c r="B15" s="33"/>
      <c r="C15" s="33"/>
      <c r="D15" s="33"/>
      <c r="E15" s="33"/>
      <c r="F15" s="33"/>
      <c r="G15" s="33"/>
      <c r="H15" s="33"/>
      <c r="I15" s="33"/>
      <c r="J15" s="33"/>
      <c r="K15" s="33"/>
      <c r="L15" s="33"/>
      <c r="M15" s="33"/>
      <c r="N15" s="33"/>
      <c r="O15" s="33"/>
      <c r="P15" s="33"/>
      <c r="Q15" s="33"/>
      <c r="R15" s="33"/>
      <c r="S15" s="33"/>
      <c r="T15" s="33"/>
      <c r="U15" s="33"/>
      <c r="V15" s="33"/>
      <c r="W15" s="33"/>
      <c r="X15" s="224"/>
      <c r="Y15" s="11"/>
      <c r="Z15" s="11"/>
      <c r="AA15" s="11"/>
      <c r="AB15" s="11"/>
      <c r="AC15" s="11"/>
      <c r="AD15" s="11"/>
      <c r="AE15" s="11"/>
      <c r="AF15" s="11"/>
    </row>
    <row r="16" spans="1:32" s="3" customFormat="1" ht="14" x14ac:dyDescent="0.3">
      <c r="A16" s="40" t="s">
        <v>69</v>
      </c>
      <c r="B16" s="33">
        <v>34</v>
      </c>
      <c r="C16" s="33" t="s">
        <v>44</v>
      </c>
      <c r="D16" s="33">
        <v>56</v>
      </c>
      <c r="E16" s="33">
        <v>59</v>
      </c>
      <c r="F16" s="33">
        <v>38</v>
      </c>
      <c r="G16" s="33">
        <v>38</v>
      </c>
      <c r="H16" s="33">
        <v>47</v>
      </c>
      <c r="I16" s="33">
        <v>34</v>
      </c>
      <c r="J16" s="33">
        <v>36</v>
      </c>
      <c r="K16" s="167">
        <v>5.8823529411764705E-2</v>
      </c>
      <c r="L16" s="167"/>
      <c r="M16" s="162">
        <v>2.4745269286754003E-2</v>
      </c>
      <c r="N16" s="33" t="s">
        <v>44</v>
      </c>
      <c r="O16" s="162">
        <v>2.4680475980608199E-2</v>
      </c>
      <c r="P16" s="162">
        <v>2.3713826366559485E-2</v>
      </c>
      <c r="Q16" s="162">
        <v>1.1411411411411412E-2</v>
      </c>
      <c r="R16" s="162">
        <v>1.2293756065998059E-2</v>
      </c>
      <c r="S16" s="162">
        <v>1.5835579514824796E-2</v>
      </c>
      <c r="T16" s="162">
        <v>1.3168086754453912E-2</v>
      </c>
      <c r="U16" s="162">
        <v>1.1450381679389313E-2</v>
      </c>
      <c r="V16" s="162">
        <v>-1.7177050750645986E-3</v>
      </c>
      <c r="W16" s="168" t="s">
        <v>66</v>
      </c>
      <c r="X16" s="224"/>
    </row>
    <row r="17" spans="1:24" s="3" customFormat="1" ht="14" x14ac:dyDescent="0.3">
      <c r="A17" s="166" t="s">
        <v>70</v>
      </c>
      <c r="B17" s="33">
        <v>82</v>
      </c>
      <c r="C17" s="33" t="s">
        <v>44</v>
      </c>
      <c r="D17" s="33">
        <v>135</v>
      </c>
      <c r="E17" s="33">
        <v>172</v>
      </c>
      <c r="F17" s="33">
        <v>221</v>
      </c>
      <c r="G17" s="33">
        <v>201</v>
      </c>
      <c r="H17" s="33">
        <v>165</v>
      </c>
      <c r="I17" s="33">
        <v>150</v>
      </c>
      <c r="J17" s="33">
        <v>138</v>
      </c>
      <c r="K17" s="167">
        <v>-0.08</v>
      </c>
      <c r="L17" s="167"/>
      <c r="M17" s="162">
        <v>5.9679767103347887E-2</v>
      </c>
      <c r="N17" s="33" t="s">
        <v>44</v>
      </c>
      <c r="O17" s="162">
        <v>5.9497576024680476E-2</v>
      </c>
      <c r="P17" s="162">
        <v>6.9131832797427656E-2</v>
      </c>
      <c r="Q17" s="162">
        <v>6.6366366366366364E-2</v>
      </c>
      <c r="R17" s="162">
        <v>6.5027499191200253E-2</v>
      </c>
      <c r="S17" s="162">
        <v>5.5592991913746628E-2</v>
      </c>
      <c r="T17" s="162">
        <v>5.8094500387296667E-2</v>
      </c>
      <c r="U17" s="162">
        <v>4.3893129770992363E-2</v>
      </c>
      <c r="V17" s="162">
        <v>-1.4201370616304304E-2</v>
      </c>
      <c r="W17" s="168" t="s">
        <v>66</v>
      </c>
      <c r="X17" s="224"/>
    </row>
    <row r="18" spans="1:24" s="3" customFormat="1" ht="14" x14ac:dyDescent="0.3">
      <c r="A18" s="166" t="s">
        <v>71</v>
      </c>
      <c r="B18" s="33">
        <v>229</v>
      </c>
      <c r="C18" s="33" t="s">
        <v>44</v>
      </c>
      <c r="D18" s="33">
        <v>360</v>
      </c>
      <c r="E18" s="33">
        <v>383</v>
      </c>
      <c r="F18" s="33">
        <v>560</v>
      </c>
      <c r="G18" s="33">
        <v>464</v>
      </c>
      <c r="H18" s="33">
        <v>454</v>
      </c>
      <c r="I18" s="33">
        <v>392</v>
      </c>
      <c r="J18" s="33">
        <v>422</v>
      </c>
      <c r="K18" s="167">
        <v>7.6530612244897961E-2</v>
      </c>
      <c r="L18" s="167"/>
      <c r="M18" s="162">
        <v>0.16666666666666666</v>
      </c>
      <c r="N18" s="33" t="s">
        <v>44</v>
      </c>
      <c r="O18" s="162">
        <v>0.15866020273248127</v>
      </c>
      <c r="P18" s="162">
        <v>0.15393890675241156</v>
      </c>
      <c r="Q18" s="162">
        <v>0.16816816816816818</v>
      </c>
      <c r="R18" s="162">
        <v>0.15011323196376578</v>
      </c>
      <c r="S18" s="162">
        <v>0.15296495956873316</v>
      </c>
      <c r="T18" s="162">
        <v>0.15182029434546862</v>
      </c>
      <c r="U18" s="162">
        <v>0.13422391857506361</v>
      </c>
      <c r="V18" s="162">
        <v>-1.7596375770405015E-2</v>
      </c>
      <c r="W18" s="168" t="s">
        <v>66</v>
      </c>
      <c r="X18" s="224"/>
    </row>
    <row r="19" spans="1:24" s="3" customFormat="1" ht="14" x14ac:dyDescent="0.3">
      <c r="A19" s="166" t="s">
        <v>72</v>
      </c>
      <c r="B19" s="33">
        <v>260</v>
      </c>
      <c r="C19" s="33" t="s">
        <v>44</v>
      </c>
      <c r="D19" s="33">
        <v>476</v>
      </c>
      <c r="E19" s="33">
        <v>498</v>
      </c>
      <c r="F19" s="33">
        <v>731</v>
      </c>
      <c r="G19" s="33">
        <v>697</v>
      </c>
      <c r="H19" s="33">
        <v>594</v>
      </c>
      <c r="I19" s="33">
        <v>494</v>
      </c>
      <c r="J19" s="33">
        <v>614</v>
      </c>
      <c r="K19" s="167">
        <v>0.24291497975708501</v>
      </c>
      <c r="L19" s="167"/>
      <c r="M19" s="162">
        <v>0.18922852983988356</v>
      </c>
      <c r="N19" s="33" t="s">
        <v>44</v>
      </c>
      <c r="O19" s="162">
        <v>0.20978404583516969</v>
      </c>
      <c r="P19" s="162">
        <v>0.20016077170418006</v>
      </c>
      <c r="Q19" s="162">
        <v>0.21951951951951951</v>
      </c>
      <c r="R19" s="162">
        <v>0.22549336784212229</v>
      </c>
      <c r="S19" s="162">
        <v>0.20013477088948786</v>
      </c>
      <c r="T19" s="162">
        <v>0.19132455460883036</v>
      </c>
      <c r="U19" s="162">
        <v>0.19529262086513996</v>
      </c>
      <c r="V19" s="162">
        <v>3.9680662563096047E-3</v>
      </c>
      <c r="W19" s="168" t="s">
        <v>66</v>
      </c>
      <c r="X19" s="224"/>
    </row>
    <row r="20" spans="1:24" s="3" customFormat="1" ht="14" x14ac:dyDescent="0.3">
      <c r="A20" s="166" t="s">
        <v>73</v>
      </c>
      <c r="B20" s="33">
        <v>373</v>
      </c>
      <c r="C20" s="33" t="s">
        <v>44</v>
      </c>
      <c r="D20" s="33">
        <v>620</v>
      </c>
      <c r="E20" s="33">
        <v>682</v>
      </c>
      <c r="F20" s="33">
        <v>981</v>
      </c>
      <c r="G20" s="33">
        <v>927</v>
      </c>
      <c r="H20" s="33">
        <v>921</v>
      </c>
      <c r="I20" s="33">
        <v>850</v>
      </c>
      <c r="J20" s="33">
        <v>1079</v>
      </c>
      <c r="K20" s="167">
        <v>0.26941176470588235</v>
      </c>
      <c r="L20" s="167"/>
      <c r="M20" s="162">
        <v>0.27147016011644831</v>
      </c>
      <c r="N20" s="33" t="s">
        <v>44</v>
      </c>
      <c r="O20" s="162">
        <v>0.27324812692816219</v>
      </c>
      <c r="P20" s="162">
        <v>0.27411575562700963</v>
      </c>
      <c r="Q20" s="162">
        <v>0.29459459459459458</v>
      </c>
      <c r="R20" s="162">
        <v>0.29990294403105788</v>
      </c>
      <c r="S20" s="162">
        <v>0.31030997304582209</v>
      </c>
      <c r="T20" s="162">
        <v>0.32920216886134779</v>
      </c>
      <c r="U20" s="162">
        <v>0.3431933842239186</v>
      </c>
      <c r="V20" s="162">
        <v>1.3991215362570808E-2</v>
      </c>
      <c r="W20" s="168" t="s">
        <v>66</v>
      </c>
      <c r="X20" s="224"/>
    </row>
    <row r="21" spans="1:24" s="3" customFormat="1" ht="14" x14ac:dyDescent="0.3">
      <c r="A21" s="166" t="s">
        <v>74</v>
      </c>
      <c r="B21" s="33">
        <v>235</v>
      </c>
      <c r="C21" s="33" t="s">
        <v>44</v>
      </c>
      <c r="D21" s="33">
        <v>339</v>
      </c>
      <c r="E21" s="33">
        <v>406</v>
      </c>
      <c r="F21" s="33">
        <v>502</v>
      </c>
      <c r="G21" s="33">
        <v>475</v>
      </c>
      <c r="H21" s="33">
        <v>454</v>
      </c>
      <c r="I21" s="33">
        <v>412</v>
      </c>
      <c r="J21" s="33">
        <v>573</v>
      </c>
      <c r="K21" s="167">
        <v>0.39077669902912621</v>
      </c>
      <c r="L21" s="167"/>
      <c r="M21" s="162">
        <v>0.1710334788937409</v>
      </c>
      <c r="N21" s="33" t="s">
        <v>44</v>
      </c>
      <c r="O21" s="162">
        <v>0.14940502423975319</v>
      </c>
      <c r="P21" s="162">
        <v>0.16318327974276528</v>
      </c>
      <c r="Q21" s="162">
        <v>0.15075075075075076</v>
      </c>
      <c r="R21" s="162">
        <v>0.15367195082497573</v>
      </c>
      <c r="S21" s="162">
        <v>0.15296495956873316</v>
      </c>
      <c r="T21" s="162">
        <v>0.15956622773044152</v>
      </c>
      <c r="U21" s="162">
        <v>0.18225190839694658</v>
      </c>
      <c r="V21" s="162">
        <v>2.2685680666505059E-2</v>
      </c>
      <c r="W21" s="168" t="s">
        <v>66</v>
      </c>
      <c r="X21" s="224"/>
    </row>
    <row r="22" spans="1:24" s="3" customFormat="1" ht="14" x14ac:dyDescent="0.3">
      <c r="A22" s="166" t="s">
        <v>75</v>
      </c>
      <c r="B22" s="33">
        <v>118</v>
      </c>
      <c r="C22" s="33" t="s">
        <v>44</v>
      </c>
      <c r="D22" s="33">
        <v>217</v>
      </c>
      <c r="E22" s="33">
        <v>220</v>
      </c>
      <c r="F22" s="33">
        <v>240</v>
      </c>
      <c r="G22" s="33">
        <v>223</v>
      </c>
      <c r="H22" s="33">
        <v>239</v>
      </c>
      <c r="I22" s="33">
        <v>184</v>
      </c>
      <c r="J22" s="33">
        <v>218</v>
      </c>
      <c r="K22" s="167">
        <v>0.18478260869565216</v>
      </c>
      <c r="L22" s="167"/>
      <c r="M22" s="162">
        <v>8.5880640465793301E-2</v>
      </c>
      <c r="N22" s="33" t="s">
        <v>44</v>
      </c>
      <c r="O22" s="162">
        <v>9.563684442485676E-2</v>
      </c>
      <c r="P22" s="162">
        <v>8.8424437299035374E-2</v>
      </c>
      <c r="Q22" s="162">
        <v>7.2072072072072071E-2</v>
      </c>
      <c r="R22" s="162">
        <v>7.2144936913620186E-2</v>
      </c>
      <c r="S22" s="162">
        <v>8.0525606469002697E-2</v>
      </c>
      <c r="T22" s="162">
        <v>7.1262587141750586E-2</v>
      </c>
      <c r="U22" s="162">
        <v>6.9338422391857502E-2</v>
      </c>
      <c r="V22" s="162">
        <v>-1.9241647498930842E-3</v>
      </c>
      <c r="W22" s="168" t="s">
        <v>66</v>
      </c>
      <c r="X22" s="224"/>
    </row>
    <row r="23" spans="1:24" s="3" customFormat="1" ht="14" x14ac:dyDescent="0.3">
      <c r="A23" s="166" t="s">
        <v>76</v>
      </c>
      <c r="B23" s="33">
        <v>43</v>
      </c>
      <c r="C23" s="33" t="s">
        <v>44</v>
      </c>
      <c r="D23" s="33">
        <v>66</v>
      </c>
      <c r="E23" s="33">
        <v>68</v>
      </c>
      <c r="F23" s="33">
        <v>57</v>
      </c>
      <c r="G23" s="33">
        <v>66</v>
      </c>
      <c r="H23" s="33">
        <v>94</v>
      </c>
      <c r="I23" s="33">
        <v>66</v>
      </c>
      <c r="J23" s="33">
        <v>64</v>
      </c>
      <c r="K23" s="167">
        <v>-3.0303030303030304E-2</v>
      </c>
      <c r="L23" s="167"/>
      <c r="M23" s="162">
        <v>3.1295487627365358E-2</v>
      </c>
      <c r="N23" s="33" t="s">
        <v>44</v>
      </c>
      <c r="O23" s="162">
        <v>2.9087703834288232E-2</v>
      </c>
      <c r="P23" s="162">
        <v>2.7331189710610933E-2</v>
      </c>
      <c r="Q23" s="162">
        <v>1.7117117117117116E-2</v>
      </c>
      <c r="R23" s="162">
        <v>2.1352313167259787E-2</v>
      </c>
      <c r="S23" s="162">
        <v>3.1671159029649593E-2</v>
      </c>
      <c r="T23" s="162">
        <v>2.5561580170410533E-2</v>
      </c>
      <c r="U23" s="162">
        <v>2.0356234096692113E-2</v>
      </c>
      <c r="V23" s="162">
        <v>-5.2053460737184198E-3</v>
      </c>
      <c r="W23" s="168" t="s">
        <v>66</v>
      </c>
      <c r="X23" s="224"/>
    </row>
    <row r="24" spans="1:24" s="3" customFormat="1" ht="14" x14ac:dyDescent="0.3">
      <c r="A24" s="166" t="s">
        <v>77</v>
      </c>
      <c r="B24" s="33">
        <v>0</v>
      </c>
      <c r="C24" s="33"/>
      <c r="D24" s="33">
        <v>0</v>
      </c>
      <c r="E24" s="33">
        <v>0</v>
      </c>
      <c r="F24" s="33">
        <v>0</v>
      </c>
      <c r="G24" s="33">
        <v>0</v>
      </c>
      <c r="H24" s="33">
        <v>0</v>
      </c>
      <c r="I24" s="33">
        <v>0</v>
      </c>
      <c r="J24" s="33">
        <v>0</v>
      </c>
      <c r="K24" s="167" t="s">
        <v>78</v>
      </c>
      <c r="L24" s="167"/>
      <c r="M24" s="167" t="s">
        <v>78</v>
      </c>
      <c r="N24" s="33"/>
      <c r="O24" s="167" t="s">
        <v>78</v>
      </c>
      <c r="P24" s="167" t="s">
        <v>78</v>
      </c>
      <c r="Q24" s="167" t="s">
        <v>78</v>
      </c>
      <c r="R24" s="167" t="s">
        <v>78</v>
      </c>
      <c r="S24" s="167" t="s">
        <v>78</v>
      </c>
      <c r="T24" s="167" t="s">
        <v>78</v>
      </c>
      <c r="U24" s="167" t="s">
        <v>78</v>
      </c>
      <c r="V24" s="167" t="s">
        <v>78</v>
      </c>
      <c r="W24" s="165"/>
      <c r="X24" s="11"/>
    </row>
    <row r="25" spans="1:24" s="3" customFormat="1" ht="12.75" customHeight="1" x14ac:dyDescent="0.3">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1"/>
    </row>
    <row r="26" spans="1:24" s="3" customFormat="1" ht="12.75" customHeight="1" x14ac:dyDescent="0.3">
      <c r="A26" s="80" t="s">
        <v>41</v>
      </c>
      <c r="B26" s="166"/>
      <c r="C26" s="35"/>
      <c r="D26" s="35"/>
      <c r="E26" s="35"/>
      <c r="F26" s="35"/>
      <c r="G26" s="35"/>
      <c r="H26" s="35"/>
      <c r="I26" s="35"/>
      <c r="J26" s="35"/>
      <c r="K26" s="173"/>
      <c r="L26" s="173"/>
      <c r="M26" s="173"/>
      <c r="N26" s="35"/>
      <c r="O26" s="35"/>
      <c r="P26" s="35"/>
      <c r="Q26" s="35"/>
      <c r="R26" s="35"/>
      <c r="S26" s="35"/>
      <c r="T26" s="35"/>
      <c r="U26" s="35"/>
      <c r="V26" s="173"/>
      <c r="W26" s="11"/>
      <c r="X26" s="11"/>
    </row>
    <row r="27" spans="1:24" s="3" customFormat="1" ht="12.75" customHeight="1" x14ac:dyDescent="0.3">
      <c r="A27" s="11"/>
      <c r="B27" s="166"/>
      <c r="C27" s="35"/>
      <c r="D27" s="35"/>
      <c r="E27" s="35"/>
      <c r="F27" s="35"/>
      <c r="G27" s="35"/>
      <c r="H27" s="35"/>
      <c r="I27" s="35"/>
      <c r="J27" s="35"/>
      <c r="K27" s="173"/>
      <c r="L27" s="173"/>
      <c r="M27" s="173"/>
      <c r="N27" s="35"/>
      <c r="O27" s="35"/>
      <c r="P27" s="35"/>
      <c r="Q27" s="35"/>
      <c r="R27" s="35"/>
      <c r="S27" s="35"/>
      <c r="T27" s="35"/>
      <c r="U27" s="35"/>
      <c r="V27" s="173"/>
      <c r="W27" s="11"/>
      <c r="X27" s="11"/>
    </row>
    <row r="28" spans="1:24" s="3" customFormat="1" ht="12.75" customHeight="1" x14ac:dyDescent="0.3">
      <c r="A28" s="225" t="s">
        <v>79</v>
      </c>
      <c r="B28" s="166"/>
      <c r="C28" s="35"/>
      <c r="D28" s="35"/>
      <c r="E28" s="35"/>
      <c r="F28" s="35"/>
      <c r="G28" s="35"/>
      <c r="H28" s="35"/>
      <c r="I28" s="35"/>
      <c r="J28" s="35"/>
      <c r="K28" s="173"/>
      <c r="L28" s="173"/>
      <c r="M28" s="173"/>
      <c r="N28" s="35"/>
      <c r="O28" s="35"/>
      <c r="P28" s="35"/>
      <c r="Q28" s="35"/>
      <c r="R28" s="35"/>
      <c r="S28" s="35"/>
      <c r="T28" s="35"/>
      <c r="U28" s="35"/>
      <c r="V28" s="173"/>
      <c r="W28" s="11"/>
      <c r="X28" s="11"/>
    </row>
    <row r="29" spans="1:24" s="3" customFormat="1" ht="14"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row>
    <row r="30" spans="1:24" s="3" customFormat="1" ht="14.25" customHeight="1" x14ac:dyDescent="0.3">
      <c r="A30" s="341" t="s">
        <v>24</v>
      </c>
      <c r="B30" s="341"/>
      <c r="C30" s="341"/>
      <c r="D30" s="341"/>
      <c r="E30" s="341"/>
      <c r="F30" s="341"/>
      <c r="G30" s="341"/>
      <c r="H30" s="341"/>
      <c r="I30" s="341"/>
      <c r="J30" s="341"/>
      <c r="K30" s="341"/>
      <c r="L30" s="341"/>
      <c r="M30" s="341"/>
      <c r="N30" s="341"/>
      <c r="O30" s="341"/>
      <c r="P30" s="341"/>
      <c r="Q30" s="341"/>
      <c r="R30" s="341"/>
      <c r="S30" s="341"/>
      <c r="T30" s="341"/>
      <c r="U30" s="11"/>
      <c r="V30" s="174"/>
      <c r="W30" s="174"/>
      <c r="X30" s="11"/>
    </row>
    <row r="31" spans="1:24" s="3" customFormat="1" ht="13.5" customHeight="1" x14ac:dyDescent="0.3">
      <c r="A31" s="341" t="s">
        <v>80</v>
      </c>
      <c r="B31" s="341"/>
      <c r="C31" s="341"/>
      <c r="D31" s="341"/>
      <c r="E31" s="341"/>
      <c r="F31" s="341"/>
      <c r="G31" s="341"/>
      <c r="H31" s="341"/>
      <c r="I31" s="341"/>
      <c r="J31" s="341"/>
      <c r="K31" s="341"/>
      <c r="L31" s="341"/>
      <c r="M31" s="341"/>
      <c r="N31" s="341"/>
      <c r="O31" s="341"/>
      <c r="P31" s="341"/>
      <c r="Q31" s="341"/>
      <c r="R31" s="341"/>
      <c r="S31" s="341"/>
      <c r="T31" s="341"/>
      <c r="U31" s="176"/>
      <c r="V31" s="174"/>
      <c r="W31" s="174"/>
      <c r="X31" s="11"/>
    </row>
    <row r="32" spans="1:24" s="3" customFormat="1" ht="15" customHeight="1" x14ac:dyDescent="0.3">
      <c r="A32" s="341" t="s">
        <v>81</v>
      </c>
      <c r="B32" s="341"/>
      <c r="C32" s="341"/>
      <c r="D32" s="341"/>
      <c r="E32" s="341"/>
      <c r="F32" s="341"/>
      <c r="G32" s="341"/>
      <c r="H32" s="341"/>
      <c r="I32" s="341"/>
      <c r="J32" s="341"/>
      <c r="K32" s="341"/>
      <c r="L32" s="341"/>
      <c r="M32" s="341"/>
      <c r="N32" s="341"/>
      <c r="O32" s="341"/>
      <c r="P32" s="341"/>
      <c r="Q32" s="341"/>
      <c r="R32" s="341"/>
      <c r="S32" s="341"/>
      <c r="T32" s="341"/>
      <c r="U32" s="174"/>
      <c r="V32" s="174"/>
      <c r="W32" s="174"/>
      <c r="X32" s="11"/>
    </row>
    <row r="33" spans="1:23" s="3" customFormat="1" ht="14" x14ac:dyDescent="0.3">
      <c r="A33" s="11" t="s">
        <v>95</v>
      </c>
      <c r="B33" s="176"/>
      <c r="C33" s="176"/>
      <c r="D33" s="176"/>
      <c r="E33" s="176"/>
      <c r="F33" s="176"/>
      <c r="G33" s="176"/>
      <c r="H33" s="176"/>
      <c r="I33" s="176"/>
      <c r="J33" s="176"/>
      <c r="K33" s="176"/>
      <c r="L33" s="176"/>
      <c r="M33" s="176"/>
      <c r="N33" s="176"/>
      <c r="O33" s="176"/>
      <c r="P33" s="176"/>
      <c r="Q33" s="176"/>
      <c r="R33" s="176"/>
      <c r="S33" s="176"/>
      <c r="T33" s="176"/>
      <c r="U33" s="176"/>
      <c r="V33" s="177"/>
      <c r="W33" s="177"/>
    </row>
    <row r="34" spans="1:23" s="3" customFormat="1" ht="14" x14ac:dyDescent="0.3">
      <c r="A34" s="340" t="s">
        <v>117</v>
      </c>
      <c r="B34" s="340"/>
      <c r="C34" s="340"/>
      <c r="D34" s="340"/>
      <c r="E34" s="340"/>
      <c r="F34" s="340"/>
      <c r="G34" s="340"/>
      <c r="H34" s="340"/>
      <c r="I34" s="340"/>
      <c r="J34" s="174"/>
      <c r="K34" s="174"/>
      <c r="L34" s="174"/>
      <c r="M34" s="174"/>
      <c r="N34" s="174"/>
      <c r="O34" s="174"/>
    </row>
    <row r="35" spans="1:23" s="3" customFormat="1" ht="14" x14ac:dyDescent="0.3">
      <c r="A35" s="11" t="s">
        <v>56</v>
      </c>
      <c r="B35" s="176"/>
      <c r="C35" s="176"/>
      <c r="D35" s="176"/>
      <c r="E35" s="176"/>
      <c r="F35" s="176"/>
      <c r="G35" s="176"/>
      <c r="H35" s="176"/>
      <c r="I35" s="176"/>
      <c r="J35" s="176"/>
      <c r="K35" s="176"/>
      <c r="L35" s="176"/>
      <c r="M35" s="176"/>
      <c r="N35" s="176"/>
      <c r="O35" s="176"/>
      <c r="P35" s="176"/>
      <c r="Q35" s="176"/>
      <c r="R35" s="176"/>
      <c r="S35" s="176"/>
      <c r="T35" s="176"/>
      <c r="U35" s="176"/>
      <c r="V35" s="177"/>
      <c r="W35" s="177"/>
    </row>
    <row r="36" spans="1:23" s="3" customFormat="1" ht="15.75" customHeight="1" x14ac:dyDescent="0.3">
      <c r="A36" s="341" t="s">
        <v>118</v>
      </c>
      <c r="B36" s="341"/>
      <c r="C36" s="341"/>
      <c r="D36" s="341"/>
      <c r="E36" s="341"/>
      <c r="F36" s="341"/>
      <c r="G36" s="341"/>
      <c r="H36" s="341"/>
      <c r="I36" s="341"/>
      <c r="J36" s="341"/>
      <c r="K36" s="341"/>
      <c r="L36" s="341"/>
      <c r="M36" s="341"/>
      <c r="N36" s="341"/>
      <c r="O36" s="341"/>
      <c r="P36" s="341"/>
      <c r="Q36" s="341"/>
      <c r="R36" s="341"/>
      <c r="S36" s="341"/>
      <c r="T36" s="341"/>
      <c r="U36" s="174"/>
      <c r="V36" s="174"/>
      <c r="W36" s="174"/>
    </row>
    <row r="37" spans="1:23" s="3" customFormat="1" ht="15.75" customHeight="1" x14ac:dyDescent="0.3">
      <c r="A37" s="340" t="s">
        <v>119</v>
      </c>
      <c r="B37" s="340"/>
      <c r="C37" s="340"/>
      <c r="D37" s="340"/>
      <c r="E37" s="340"/>
      <c r="F37" s="340"/>
      <c r="G37" s="340"/>
      <c r="H37" s="340"/>
      <c r="I37" s="340"/>
      <c r="J37" s="340"/>
      <c r="K37" s="178"/>
      <c r="L37" s="179"/>
      <c r="M37" s="179"/>
      <c r="N37" s="179"/>
      <c r="O37" s="179"/>
      <c r="P37" s="179"/>
      <c r="Q37" s="179"/>
      <c r="R37" s="179"/>
      <c r="S37" s="179"/>
      <c r="T37" s="177"/>
      <c r="U37" s="174"/>
      <c r="V37" s="174"/>
      <c r="W37" s="174"/>
    </row>
    <row r="38" spans="1:23" s="3" customFormat="1" ht="14" x14ac:dyDescent="0.3">
      <c r="A38" s="137"/>
      <c r="B38" s="137"/>
      <c r="C38" s="137"/>
      <c r="D38" s="137"/>
      <c r="E38" s="137"/>
      <c r="F38" s="137"/>
      <c r="G38" s="137"/>
      <c r="H38" s="137"/>
      <c r="I38" s="137"/>
      <c r="J38" s="137"/>
      <c r="K38" s="137"/>
      <c r="L38" s="137"/>
      <c r="M38" s="137"/>
      <c r="N38" s="137"/>
      <c r="O38" s="137"/>
      <c r="P38" s="137"/>
      <c r="Q38" s="137"/>
      <c r="R38" s="137"/>
      <c r="S38" s="137"/>
      <c r="T38" s="137"/>
      <c r="U38" s="137"/>
      <c r="V38" s="137"/>
      <c r="W38" s="137"/>
    </row>
    <row r="39" spans="1:23" s="3" customFormat="1" ht="12.75" customHeight="1" x14ac:dyDescent="0.35">
      <c r="A39" s="226"/>
      <c r="B39" s="226"/>
      <c r="C39" s="226"/>
      <c r="D39" s="226"/>
      <c r="E39" s="226"/>
      <c r="F39" s="226"/>
      <c r="G39" s="226"/>
      <c r="H39" s="226"/>
      <c r="I39" s="226"/>
      <c r="J39" s="226"/>
      <c r="K39" s="226"/>
      <c r="L39" s="226"/>
      <c r="M39" s="226"/>
      <c r="N39" s="226"/>
      <c r="O39" s="226"/>
      <c r="P39" s="226"/>
      <c r="Q39" s="226"/>
      <c r="R39" s="226"/>
      <c r="S39" s="226"/>
      <c r="T39" s="226"/>
      <c r="U39" s="226"/>
      <c r="V39" s="227"/>
      <c r="W39" s="227"/>
    </row>
    <row r="40" spans="1:23" s="3" customFormat="1" ht="12.75" customHeight="1" x14ac:dyDescent="0.3">
      <c r="A40" s="227"/>
      <c r="B40" s="227"/>
      <c r="C40" s="227"/>
      <c r="D40" s="227"/>
      <c r="E40" s="227"/>
      <c r="F40" s="227"/>
      <c r="G40" s="227"/>
      <c r="H40" s="227"/>
      <c r="I40" s="227"/>
      <c r="J40" s="227"/>
      <c r="K40" s="227"/>
      <c r="L40" s="227"/>
      <c r="M40" s="227"/>
      <c r="N40" s="227"/>
      <c r="O40" s="227"/>
      <c r="P40" s="227"/>
      <c r="Q40" s="227"/>
      <c r="R40" s="227"/>
      <c r="S40" s="227"/>
      <c r="T40" s="227"/>
      <c r="U40" s="227"/>
      <c r="V40" s="227"/>
      <c r="W40" s="227"/>
    </row>
    <row r="41" spans="1:23" s="3" customFormat="1" ht="14" x14ac:dyDescent="0.3">
      <c r="A41" s="180"/>
      <c r="B41" s="180"/>
      <c r="C41" s="180"/>
      <c r="D41" s="339"/>
      <c r="E41" s="339"/>
      <c r="F41" s="181"/>
      <c r="G41" s="181"/>
      <c r="H41" s="181"/>
      <c r="I41" s="181"/>
      <c r="J41" s="181"/>
      <c r="K41" s="182"/>
      <c r="L41" s="182"/>
      <c r="M41" s="182"/>
      <c r="N41" s="180"/>
      <c r="O41" s="339"/>
      <c r="P41" s="339"/>
      <c r="Q41" s="181"/>
      <c r="R41" s="181"/>
      <c r="S41" s="181"/>
      <c r="T41" s="181"/>
      <c r="U41" s="181"/>
      <c r="V41" s="137"/>
      <c r="W41" s="183"/>
    </row>
    <row r="42" spans="1:23" s="3" customFormat="1" ht="14" x14ac:dyDescent="0.3">
      <c r="A42" s="180"/>
      <c r="B42" s="180"/>
      <c r="C42" s="184"/>
      <c r="D42" s="184"/>
      <c r="E42" s="184"/>
      <c r="F42" s="184"/>
      <c r="G42" s="184"/>
      <c r="H42" s="184"/>
      <c r="I42" s="184"/>
      <c r="J42" s="184"/>
      <c r="K42" s="185"/>
      <c r="L42" s="185"/>
      <c r="M42" s="186"/>
      <c r="N42" s="184"/>
      <c r="O42" s="184"/>
      <c r="P42" s="184"/>
      <c r="Q42" s="184"/>
      <c r="R42" s="184"/>
      <c r="S42" s="184"/>
      <c r="T42" s="184"/>
      <c r="U42" s="184"/>
      <c r="V42" s="185"/>
      <c r="W42" s="151"/>
    </row>
    <row r="43" spans="1:23" s="3" customFormat="1" ht="14" x14ac:dyDescent="0.3">
      <c r="A43" s="187"/>
      <c r="B43" s="187"/>
      <c r="C43" s="143"/>
      <c r="D43" s="143"/>
      <c r="E43" s="143"/>
      <c r="F43" s="143"/>
      <c r="G43" s="143"/>
      <c r="H43" s="143"/>
      <c r="I43" s="143"/>
      <c r="J43" s="143"/>
      <c r="K43" s="143"/>
      <c r="L43" s="143"/>
      <c r="M43" s="143"/>
      <c r="N43" s="143"/>
      <c r="O43" s="143"/>
      <c r="P43" s="143"/>
      <c r="Q43" s="143"/>
      <c r="R43" s="143"/>
      <c r="S43" s="143"/>
      <c r="T43" s="143"/>
      <c r="U43" s="143"/>
      <c r="V43" s="143"/>
      <c r="W43" s="151"/>
    </row>
    <row r="44" spans="1:23" s="3" customFormat="1" ht="14" x14ac:dyDescent="0.3">
      <c r="A44" s="188"/>
      <c r="B44" s="189"/>
      <c r="C44" s="189"/>
      <c r="D44" s="189"/>
      <c r="E44" s="189"/>
      <c r="F44" s="189"/>
      <c r="G44" s="189"/>
      <c r="H44" s="189"/>
      <c r="I44" s="189"/>
      <c r="J44" s="189"/>
      <c r="K44" s="190"/>
      <c r="L44" s="190"/>
      <c r="M44" s="143"/>
      <c r="N44" s="189"/>
      <c r="O44" s="143"/>
      <c r="P44" s="143"/>
      <c r="Q44" s="143"/>
      <c r="R44" s="143"/>
      <c r="S44" s="143"/>
      <c r="T44" s="143"/>
      <c r="U44" s="143"/>
      <c r="V44" s="143"/>
      <c r="W44" s="191"/>
    </row>
    <row r="45" spans="1:23" s="3" customFormat="1" ht="14" x14ac:dyDescent="0.3">
      <c r="A45" s="187"/>
      <c r="B45" s="192"/>
      <c r="C45" s="143"/>
      <c r="D45" s="143"/>
      <c r="E45" s="143"/>
      <c r="F45" s="143"/>
      <c r="G45" s="143"/>
      <c r="H45" s="143"/>
      <c r="I45" s="143"/>
      <c r="J45" s="143"/>
      <c r="K45" s="190"/>
      <c r="L45" s="190"/>
      <c r="M45" s="143"/>
      <c r="N45" s="143"/>
      <c r="O45" s="143"/>
      <c r="P45" s="143"/>
      <c r="Q45" s="143"/>
      <c r="R45" s="143"/>
      <c r="S45" s="143"/>
      <c r="T45" s="143"/>
      <c r="U45" s="143"/>
      <c r="V45" s="143"/>
      <c r="W45" s="191"/>
    </row>
    <row r="46" spans="1:23" s="3" customFormat="1" ht="14" x14ac:dyDescent="0.3">
      <c r="A46" s="193"/>
      <c r="B46" s="191"/>
      <c r="C46" s="191"/>
      <c r="D46" s="191"/>
      <c r="E46" s="191"/>
      <c r="F46" s="191"/>
      <c r="G46" s="191"/>
      <c r="H46" s="191"/>
      <c r="I46" s="191"/>
      <c r="J46" s="191"/>
      <c r="K46" s="190"/>
      <c r="L46" s="190"/>
      <c r="M46" s="194"/>
      <c r="N46" s="191"/>
      <c r="O46" s="195"/>
      <c r="P46" s="195"/>
      <c r="Q46" s="195"/>
      <c r="R46" s="195"/>
      <c r="S46" s="195"/>
      <c r="T46" s="195"/>
      <c r="U46" s="195"/>
      <c r="V46" s="196"/>
      <c r="W46" s="191"/>
    </row>
    <row r="47" spans="1:23" s="3" customFormat="1" ht="14" x14ac:dyDescent="0.3">
      <c r="A47" s="137"/>
      <c r="B47" s="191"/>
      <c r="C47" s="191"/>
      <c r="D47" s="191"/>
      <c r="E47" s="197"/>
      <c r="F47" s="197"/>
      <c r="G47" s="197"/>
      <c r="H47" s="197"/>
      <c r="I47" s="197"/>
      <c r="J47" s="197"/>
      <c r="K47" s="190"/>
      <c r="L47" s="190"/>
      <c r="M47" s="198"/>
      <c r="N47" s="191"/>
      <c r="O47" s="199"/>
      <c r="P47" s="200"/>
      <c r="Q47" s="200"/>
      <c r="R47" s="200"/>
      <c r="S47" s="200"/>
      <c r="T47" s="200"/>
      <c r="U47" s="200"/>
      <c r="V47" s="196"/>
      <c r="W47" s="201"/>
    </row>
    <row r="48" spans="1:23" s="3" customFormat="1" ht="14" x14ac:dyDescent="0.3">
      <c r="A48" s="202"/>
      <c r="B48" s="191"/>
      <c r="C48" s="191"/>
      <c r="D48" s="191"/>
      <c r="E48" s="191"/>
      <c r="F48" s="191"/>
      <c r="G48" s="191"/>
      <c r="H48" s="191"/>
      <c r="I48" s="191"/>
      <c r="J48" s="191"/>
      <c r="K48" s="203"/>
      <c r="L48" s="203"/>
      <c r="M48" s="198"/>
      <c r="N48" s="191"/>
      <c r="O48" s="198"/>
      <c r="P48" s="198"/>
      <c r="Q48" s="198"/>
      <c r="R48" s="198"/>
      <c r="S48" s="198"/>
      <c r="T48" s="198"/>
      <c r="U48" s="198"/>
      <c r="V48" s="198"/>
      <c r="W48" s="204"/>
    </row>
    <row r="49" spans="1:23" s="3" customFormat="1" ht="14" x14ac:dyDescent="0.3">
      <c r="A49" s="202"/>
      <c r="B49" s="191"/>
      <c r="C49" s="191"/>
      <c r="D49" s="191"/>
      <c r="E49" s="191"/>
      <c r="F49" s="191"/>
      <c r="G49" s="191"/>
      <c r="H49" s="191"/>
      <c r="I49" s="191"/>
      <c r="J49" s="191"/>
      <c r="K49" s="203"/>
      <c r="L49" s="203"/>
      <c r="M49" s="198"/>
      <c r="N49" s="191"/>
      <c r="O49" s="198"/>
      <c r="P49" s="198"/>
      <c r="Q49" s="198"/>
      <c r="R49" s="198"/>
      <c r="S49" s="198"/>
      <c r="T49" s="198"/>
      <c r="U49" s="198"/>
      <c r="V49" s="198"/>
      <c r="W49" s="204"/>
    </row>
    <row r="50" spans="1:23" s="3" customFormat="1" ht="14" x14ac:dyDescent="0.3">
      <c r="A50" s="137"/>
      <c r="B50" s="191"/>
      <c r="C50" s="191"/>
      <c r="D50" s="191"/>
      <c r="E50" s="191"/>
      <c r="F50" s="191"/>
      <c r="G50" s="191"/>
      <c r="H50" s="191"/>
      <c r="I50" s="191"/>
      <c r="J50" s="191"/>
      <c r="K50" s="203"/>
      <c r="L50" s="203"/>
      <c r="M50" s="205"/>
      <c r="N50" s="191"/>
      <c r="O50" s="206"/>
      <c r="P50" s="206"/>
      <c r="Q50" s="206"/>
      <c r="R50" s="206"/>
      <c r="S50" s="206"/>
      <c r="T50" s="206"/>
      <c r="U50" s="206"/>
      <c r="V50" s="207"/>
      <c r="W50" s="201"/>
    </row>
    <row r="51" spans="1:23" s="3" customFormat="1" ht="14" x14ac:dyDescent="0.3">
      <c r="A51" s="137"/>
      <c r="B51" s="191"/>
      <c r="C51" s="191"/>
      <c r="D51" s="191"/>
      <c r="E51" s="191"/>
      <c r="F51" s="191"/>
      <c r="G51" s="191"/>
      <c r="H51" s="191"/>
      <c r="I51" s="191"/>
      <c r="J51" s="191"/>
      <c r="K51" s="203"/>
      <c r="L51" s="203"/>
      <c r="M51" s="205"/>
      <c r="N51" s="191"/>
      <c r="O51" s="206"/>
      <c r="P51" s="206"/>
      <c r="Q51" s="206"/>
      <c r="R51" s="206"/>
      <c r="S51" s="206"/>
      <c r="T51" s="206"/>
      <c r="U51" s="206"/>
      <c r="V51" s="207"/>
      <c r="W51" s="201"/>
    </row>
    <row r="52" spans="1:23" s="3" customFormat="1" ht="14" x14ac:dyDescent="0.3">
      <c r="A52" s="193"/>
      <c r="B52" s="191"/>
      <c r="C52" s="191"/>
      <c r="D52" s="191"/>
      <c r="E52" s="191"/>
      <c r="F52" s="191"/>
      <c r="G52" s="191"/>
      <c r="H52" s="191"/>
      <c r="I52" s="191"/>
      <c r="J52" s="191"/>
      <c r="K52" s="203"/>
      <c r="L52" s="203"/>
      <c r="M52" s="205"/>
      <c r="N52" s="191"/>
      <c r="O52" s="208"/>
      <c r="P52" s="208"/>
      <c r="Q52" s="208"/>
      <c r="R52" s="208"/>
      <c r="S52" s="208"/>
      <c r="T52" s="208"/>
      <c r="U52" s="208"/>
      <c r="V52" s="207"/>
      <c r="W52" s="201"/>
    </row>
    <row r="53" spans="1:23" s="3" customFormat="1" ht="14" x14ac:dyDescent="0.3">
      <c r="A53" s="137"/>
      <c r="B53" s="191"/>
      <c r="C53" s="191"/>
      <c r="D53" s="191"/>
      <c r="E53" s="191"/>
      <c r="F53" s="191"/>
      <c r="G53" s="191"/>
      <c r="H53" s="191"/>
      <c r="I53" s="191"/>
      <c r="J53" s="191"/>
      <c r="K53" s="203"/>
      <c r="L53" s="203"/>
      <c r="M53" s="205"/>
      <c r="N53" s="191"/>
      <c r="O53" s="206"/>
      <c r="P53" s="206"/>
      <c r="Q53" s="206"/>
      <c r="R53" s="206"/>
      <c r="S53" s="206"/>
      <c r="T53" s="206"/>
      <c r="U53" s="206"/>
      <c r="V53" s="207"/>
      <c r="W53" s="201"/>
    </row>
    <row r="54" spans="1:23" s="3" customFormat="1" ht="14" x14ac:dyDescent="0.3">
      <c r="A54" s="137"/>
      <c r="B54" s="191"/>
      <c r="C54" s="191"/>
      <c r="D54" s="191"/>
      <c r="E54" s="191"/>
      <c r="F54" s="191"/>
      <c r="G54" s="191"/>
      <c r="H54" s="191"/>
      <c r="I54" s="191"/>
      <c r="J54" s="191"/>
      <c r="K54" s="203"/>
      <c r="L54" s="203"/>
      <c r="M54" s="205"/>
      <c r="N54" s="191"/>
      <c r="O54" s="206"/>
      <c r="P54" s="206"/>
      <c r="Q54" s="206"/>
      <c r="R54" s="206"/>
      <c r="S54" s="206"/>
      <c r="T54" s="206"/>
      <c r="U54" s="206"/>
      <c r="V54" s="207"/>
      <c r="W54" s="201"/>
    </row>
    <row r="55" spans="1:23" s="3" customFormat="1" ht="14" x14ac:dyDescent="0.3">
      <c r="A55" s="209"/>
      <c r="B55" s="191"/>
      <c r="C55" s="191"/>
      <c r="D55" s="191"/>
      <c r="E55" s="191"/>
      <c r="F55" s="191"/>
      <c r="G55" s="191"/>
      <c r="H55" s="191"/>
      <c r="I55" s="191"/>
      <c r="J55" s="191"/>
      <c r="K55" s="203"/>
      <c r="L55" s="203"/>
      <c r="M55" s="205"/>
      <c r="N55" s="191"/>
      <c r="O55" s="205"/>
      <c r="P55" s="205"/>
      <c r="Q55" s="205"/>
      <c r="R55" s="205"/>
      <c r="S55" s="205"/>
      <c r="T55" s="205"/>
      <c r="U55" s="205"/>
      <c r="V55" s="198"/>
      <c r="W55" s="204"/>
    </row>
    <row r="56" spans="1:23" s="3" customFormat="1" ht="14" x14ac:dyDescent="0.3">
      <c r="A56" s="202"/>
      <c r="B56" s="191"/>
      <c r="C56" s="191"/>
      <c r="D56" s="191"/>
      <c r="E56" s="191"/>
      <c r="F56" s="191"/>
      <c r="G56" s="191"/>
      <c r="H56" s="191"/>
      <c r="I56" s="191"/>
      <c r="J56" s="191"/>
      <c r="K56" s="203"/>
      <c r="L56" s="203"/>
      <c r="M56" s="205"/>
      <c r="N56" s="191"/>
      <c r="O56" s="205"/>
      <c r="P56" s="205"/>
      <c r="Q56" s="205"/>
      <c r="R56" s="205"/>
      <c r="S56" s="205"/>
      <c r="T56" s="205"/>
      <c r="U56" s="205"/>
      <c r="V56" s="198"/>
      <c r="W56" s="204"/>
    </row>
    <row r="57" spans="1:23" s="3" customFormat="1" ht="14" x14ac:dyDescent="0.3">
      <c r="A57" s="202"/>
      <c r="B57" s="191"/>
      <c r="C57" s="191"/>
      <c r="D57" s="191"/>
      <c r="E57" s="191"/>
      <c r="F57" s="191"/>
      <c r="G57" s="191"/>
      <c r="H57" s="191"/>
      <c r="I57" s="191"/>
      <c r="J57" s="191"/>
      <c r="K57" s="203"/>
      <c r="L57" s="203"/>
      <c r="M57" s="205"/>
      <c r="N57" s="191"/>
      <c r="O57" s="205"/>
      <c r="P57" s="205"/>
      <c r="Q57" s="205"/>
      <c r="R57" s="205"/>
      <c r="S57" s="205"/>
      <c r="T57" s="205"/>
      <c r="U57" s="205"/>
      <c r="V57" s="198"/>
      <c r="W57" s="204"/>
    </row>
    <row r="58" spans="1:23" s="3" customFormat="1" ht="14" x14ac:dyDescent="0.3">
      <c r="A58" s="202"/>
      <c r="B58" s="191"/>
      <c r="C58" s="191"/>
      <c r="D58" s="191"/>
      <c r="E58" s="191"/>
      <c r="F58" s="191"/>
      <c r="G58" s="191"/>
      <c r="H58" s="191"/>
      <c r="I58" s="191"/>
      <c r="J58" s="191"/>
      <c r="K58" s="203"/>
      <c r="L58" s="203"/>
      <c r="M58" s="205"/>
      <c r="N58" s="191"/>
      <c r="O58" s="205"/>
      <c r="P58" s="205"/>
      <c r="Q58" s="205"/>
      <c r="R58" s="205"/>
      <c r="S58" s="205"/>
      <c r="T58" s="205"/>
      <c r="U58" s="205"/>
      <c r="V58" s="198"/>
      <c r="W58" s="204"/>
    </row>
    <row r="59" spans="1:23" s="3" customFormat="1" ht="14" x14ac:dyDescent="0.3">
      <c r="A59" s="202"/>
      <c r="B59" s="191"/>
      <c r="C59" s="191"/>
      <c r="D59" s="191"/>
      <c r="E59" s="191"/>
      <c r="F59" s="191"/>
      <c r="G59" s="191"/>
      <c r="H59" s="191"/>
      <c r="I59" s="191"/>
      <c r="J59" s="191"/>
      <c r="K59" s="203"/>
      <c r="L59" s="203"/>
      <c r="M59" s="205"/>
      <c r="N59" s="191"/>
      <c r="O59" s="205"/>
      <c r="P59" s="205"/>
      <c r="Q59" s="205"/>
      <c r="R59" s="205"/>
      <c r="S59" s="205"/>
      <c r="T59" s="205"/>
      <c r="U59" s="205"/>
      <c r="V59" s="198"/>
      <c r="W59" s="204"/>
    </row>
    <row r="60" spans="1:23" s="3" customFormat="1" ht="14" x14ac:dyDescent="0.3">
      <c r="A60" s="202"/>
      <c r="B60" s="191"/>
      <c r="C60" s="191"/>
      <c r="D60" s="191"/>
      <c r="E60" s="191"/>
      <c r="F60" s="191"/>
      <c r="G60" s="191"/>
      <c r="H60" s="191"/>
      <c r="I60" s="191"/>
      <c r="J60" s="191"/>
      <c r="K60" s="203"/>
      <c r="L60" s="203"/>
      <c r="M60" s="205"/>
      <c r="N60" s="191"/>
      <c r="O60" s="205"/>
      <c r="P60" s="205"/>
      <c r="Q60" s="205"/>
      <c r="R60" s="205"/>
      <c r="S60" s="205"/>
      <c r="T60" s="205"/>
      <c r="U60" s="205"/>
      <c r="V60" s="198"/>
      <c r="W60" s="204"/>
    </row>
    <row r="61" spans="1:23" s="3" customFormat="1" ht="14" x14ac:dyDescent="0.3">
      <c r="A61" s="202"/>
      <c r="B61" s="191"/>
      <c r="C61" s="191"/>
      <c r="D61" s="191"/>
      <c r="E61" s="191"/>
      <c r="F61" s="191"/>
      <c r="G61" s="191"/>
      <c r="H61" s="191"/>
      <c r="I61" s="191"/>
      <c r="J61" s="191"/>
      <c r="K61" s="203"/>
      <c r="L61" s="203"/>
      <c r="M61" s="205"/>
      <c r="N61" s="191"/>
      <c r="O61" s="205"/>
      <c r="P61" s="205"/>
      <c r="Q61" s="205"/>
      <c r="R61" s="205"/>
      <c r="S61" s="205"/>
      <c r="T61" s="205"/>
      <c r="U61" s="205"/>
      <c r="V61" s="198"/>
      <c r="W61" s="204"/>
    </row>
    <row r="62" spans="1:23" s="3" customFormat="1" ht="14" x14ac:dyDescent="0.3">
      <c r="A62" s="202"/>
      <c r="B62" s="191"/>
      <c r="C62" s="191"/>
      <c r="D62" s="191"/>
      <c r="E62" s="191"/>
      <c r="F62" s="191"/>
      <c r="G62" s="191"/>
      <c r="H62" s="191"/>
      <c r="I62" s="191"/>
      <c r="J62" s="191"/>
      <c r="K62" s="203"/>
      <c r="L62" s="203"/>
      <c r="M62" s="205"/>
      <c r="N62" s="191"/>
      <c r="O62" s="205"/>
      <c r="P62" s="205"/>
      <c r="Q62" s="205"/>
      <c r="R62" s="205"/>
      <c r="S62" s="205"/>
      <c r="T62" s="205"/>
      <c r="U62" s="205"/>
      <c r="V62" s="198"/>
      <c r="W62" s="204"/>
    </row>
    <row r="63" spans="1:23" s="3" customFormat="1" ht="14" x14ac:dyDescent="0.3">
      <c r="A63" s="202"/>
      <c r="B63" s="191"/>
      <c r="C63" s="191"/>
      <c r="D63" s="191"/>
      <c r="E63" s="191"/>
      <c r="F63" s="191"/>
      <c r="G63" s="191"/>
      <c r="H63" s="191"/>
      <c r="I63" s="191"/>
      <c r="J63" s="191"/>
      <c r="K63" s="203"/>
      <c r="L63" s="203"/>
      <c r="M63" s="203"/>
      <c r="N63" s="191"/>
      <c r="O63" s="203"/>
      <c r="P63" s="203"/>
      <c r="Q63" s="203"/>
      <c r="R63" s="203"/>
      <c r="S63" s="203"/>
      <c r="T63" s="203"/>
      <c r="U63" s="203"/>
      <c r="V63" s="203"/>
      <c r="W63" s="201"/>
    </row>
    <row r="64" spans="1:23" s="3" customFormat="1" ht="14" x14ac:dyDescent="0.3">
      <c r="A64" s="202"/>
      <c r="B64" s="202"/>
      <c r="C64" s="151"/>
      <c r="D64" s="151"/>
      <c r="E64" s="151"/>
      <c r="F64" s="151"/>
      <c r="G64" s="151"/>
      <c r="H64" s="151"/>
      <c r="I64" s="151"/>
      <c r="J64" s="151"/>
      <c r="K64" s="210"/>
      <c r="L64" s="210"/>
      <c r="M64" s="210"/>
      <c r="N64" s="151"/>
      <c r="O64" s="151"/>
      <c r="P64" s="151"/>
      <c r="Q64" s="151"/>
      <c r="R64" s="151"/>
      <c r="S64" s="151"/>
      <c r="T64" s="151"/>
      <c r="U64" s="151"/>
      <c r="V64" s="210"/>
      <c r="W64" s="137"/>
    </row>
    <row r="65" spans="1:23" s="3" customFormat="1" ht="14" x14ac:dyDescent="0.3">
      <c r="A65" s="211"/>
      <c r="B65" s="202"/>
      <c r="C65" s="151"/>
      <c r="D65" s="151"/>
      <c r="E65" s="151"/>
      <c r="F65" s="151"/>
      <c r="G65" s="151"/>
      <c r="H65" s="151"/>
      <c r="I65" s="151"/>
      <c r="J65" s="151"/>
      <c r="K65" s="210"/>
      <c r="L65" s="210"/>
      <c r="M65" s="210"/>
      <c r="N65" s="151"/>
      <c r="O65" s="151"/>
      <c r="P65" s="151"/>
      <c r="Q65" s="151"/>
      <c r="R65" s="151"/>
      <c r="S65" s="151"/>
      <c r="T65" s="151"/>
      <c r="U65" s="151"/>
      <c r="V65" s="210"/>
      <c r="W65" s="137"/>
    </row>
    <row r="66" spans="1:23" s="3" customFormat="1" ht="14" x14ac:dyDescent="0.3">
      <c r="A66" s="202"/>
      <c r="B66" s="202"/>
      <c r="C66" s="151"/>
      <c r="D66" s="151"/>
      <c r="E66" s="151"/>
      <c r="F66" s="151"/>
      <c r="G66" s="151"/>
      <c r="H66" s="151"/>
      <c r="I66" s="151"/>
      <c r="J66" s="151"/>
      <c r="K66" s="210"/>
      <c r="L66" s="210"/>
      <c r="M66" s="210"/>
      <c r="N66" s="151"/>
      <c r="O66" s="151"/>
      <c r="P66" s="151"/>
      <c r="Q66" s="151"/>
      <c r="R66" s="151"/>
      <c r="S66" s="151"/>
      <c r="T66" s="151"/>
      <c r="U66" s="151"/>
      <c r="V66" s="210"/>
      <c r="W66" s="137"/>
    </row>
    <row r="67" spans="1:23" s="3" customFormat="1" ht="14"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row>
    <row r="68" spans="1:23" s="3" customFormat="1" ht="14"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row>
    <row r="69" spans="1:23" s="3" customFormat="1" ht="14" x14ac:dyDescent="0.3">
      <c r="A69" s="339"/>
      <c r="B69" s="339"/>
      <c r="C69" s="339"/>
      <c r="D69" s="339"/>
      <c r="E69" s="339"/>
      <c r="F69" s="339"/>
      <c r="G69" s="339"/>
      <c r="H69" s="339"/>
      <c r="I69" s="339"/>
      <c r="J69" s="339"/>
      <c r="K69" s="339"/>
      <c r="L69" s="339"/>
      <c r="M69" s="339"/>
      <c r="N69" s="339"/>
      <c r="O69" s="339"/>
      <c r="P69" s="339"/>
      <c r="Q69" s="339"/>
      <c r="R69" s="339"/>
      <c r="S69" s="339"/>
      <c r="T69" s="339"/>
      <c r="U69" s="339"/>
      <c r="V69" s="339"/>
      <c r="W69" s="211"/>
    </row>
    <row r="70" spans="1:23" s="3" customFormat="1" ht="14" x14ac:dyDescent="0.3">
      <c r="A70" s="339"/>
      <c r="B70" s="339"/>
      <c r="C70" s="339"/>
      <c r="D70" s="339"/>
      <c r="E70" s="339"/>
      <c r="F70" s="339"/>
      <c r="G70" s="339"/>
      <c r="H70" s="339"/>
      <c r="I70" s="339"/>
      <c r="J70" s="339"/>
      <c r="K70" s="339"/>
      <c r="L70" s="339"/>
      <c r="M70" s="339"/>
      <c r="N70" s="339"/>
      <c r="O70" s="339"/>
      <c r="P70" s="339"/>
      <c r="Q70" s="339"/>
      <c r="R70" s="339"/>
      <c r="S70" s="339"/>
      <c r="T70" s="339"/>
      <c r="U70" s="339"/>
      <c r="V70" s="339"/>
      <c r="W70" s="211"/>
    </row>
    <row r="71" spans="1:23" s="3" customFormat="1" ht="14" x14ac:dyDescent="0.3">
      <c r="A71" s="211"/>
      <c r="B71" s="211"/>
      <c r="C71" s="211"/>
      <c r="D71" s="211"/>
      <c r="E71" s="211"/>
      <c r="F71" s="211"/>
      <c r="G71" s="211"/>
      <c r="H71" s="211"/>
      <c r="I71" s="211"/>
      <c r="J71" s="211"/>
      <c r="K71" s="211"/>
      <c r="L71" s="211"/>
      <c r="M71" s="211"/>
      <c r="N71" s="211"/>
      <c r="O71" s="211"/>
      <c r="P71" s="211"/>
      <c r="Q71" s="211"/>
      <c r="R71" s="211"/>
      <c r="S71" s="211"/>
      <c r="T71" s="211"/>
      <c r="U71" s="211"/>
      <c r="V71" s="211"/>
      <c r="W71" s="211"/>
    </row>
    <row r="72" spans="1:23" s="3" customFormat="1" ht="14" x14ac:dyDescent="0.3">
      <c r="A72" s="211"/>
      <c r="B72" s="211"/>
      <c r="C72" s="211"/>
      <c r="D72" s="211"/>
      <c r="E72" s="211"/>
      <c r="F72" s="211"/>
      <c r="G72" s="211"/>
      <c r="H72" s="211"/>
      <c r="I72" s="211"/>
      <c r="J72" s="211"/>
      <c r="K72" s="211"/>
      <c r="L72" s="211"/>
      <c r="M72" s="211"/>
      <c r="N72" s="211"/>
      <c r="O72" s="211"/>
      <c r="P72" s="211"/>
      <c r="Q72" s="211"/>
      <c r="R72" s="211"/>
      <c r="S72" s="211"/>
      <c r="T72" s="211"/>
      <c r="U72" s="211"/>
      <c r="V72" s="211"/>
      <c r="W72" s="211"/>
    </row>
    <row r="73" spans="1:23" s="3" customFormat="1" ht="14" x14ac:dyDescent="0.3">
      <c r="A73" s="211"/>
      <c r="B73" s="211"/>
      <c r="C73" s="212"/>
      <c r="D73" s="212"/>
      <c r="E73" s="212"/>
      <c r="F73" s="212"/>
      <c r="G73" s="212"/>
      <c r="H73" s="212"/>
      <c r="I73" s="212"/>
      <c r="J73" s="212"/>
      <c r="K73" s="211"/>
      <c r="L73" s="211"/>
      <c r="M73" s="211"/>
      <c r="N73" s="212"/>
      <c r="O73" s="212"/>
      <c r="P73" s="212"/>
      <c r="Q73" s="212"/>
      <c r="R73" s="212"/>
      <c r="S73" s="212"/>
      <c r="T73" s="212"/>
      <c r="U73" s="212"/>
      <c r="V73" s="211"/>
      <c r="W73" s="211"/>
    </row>
    <row r="74" spans="1:23" s="3" customFormat="1" ht="14"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row>
    <row r="75" spans="1:23" s="3" customFormat="1" ht="14"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row>
    <row r="76" spans="1:23" s="3" customFormat="1" ht="14" x14ac:dyDescent="0.3">
      <c r="A76" s="339"/>
      <c r="B76" s="339"/>
      <c r="C76" s="339"/>
      <c r="D76" s="339"/>
      <c r="E76" s="339"/>
      <c r="F76" s="339"/>
      <c r="G76" s="339"/>
      <c r="H76" s="339"/>
      <c r="I76" s="339"/>
      <c r="J76" s="339"/>
      <c r="K76" s="339"/>
      <c r="L76" s="339"/>
      <c r="M76" s="339"/>
      <c r="N76" s="339"/>
      <c r="O76" s="339"/>
      <c r="P76" s="339"/>
      <c r="Q76" s="339"/>
      <c r="R76" s="339"/>
      <c r="S76" s="339"/>
      <c r="T76" s="339"/>
      <c r="U76" s="339"/>
      <c r="V76" s="339"/>
      <c r="W76" s="339"/>
    </row>
    <row r="77" spans="1:23" s="3" customFormat="1" ht="14" x14ac:dyDescent="0.3">
      <c r="A77" s="339"/>
      <c r="B77" s="339"/>
      <c r="C77" s="339"/>
      <c r="D77" s="339"/>
      <c r="E77" s="339"/>
      <c r="F77" s="339"/>
      <c r="G77" s="339"/>
      <c r="H77" s="339"/>
      <c r="I77" s="339"/>
      <c r="J77" s="339"/>
      <c r="K77" s="339"/>
      <c r="L77" s="339"/>
      <c r="M77" s="339"/>
      <c r="N77" s="339"/>
      <c r="O77" s="339"/>
      <c r="P77" s="339"/>
      <c r="Q77" s="339"/>
      <c r="R77" s="339"/>
      <c r="S77" s="339"/>
      <c r="T77" s="339"/>
      <c r="U77" s="339"/>
      <c r="V77" s="339"/>
      <c r="W77" s="339"/>
    </row>
    <row r="78" spans="1:23" s="3" customFormat="1" ht="14" x14ac:dyDescent="0.3">
      <c r="A78" s="180"/>
      <c r="B78" s="180"/>
      <c r="C78" s="180"/>
      <c r="D78" s="339"/>
      <c r="E78" s="339"/>
      <c r="F78" s="181"/>
      <c r="G78" s="181"/>
      <c r="H78" s="181"/>
      <c r="I78" s="181"/>
      <c r="J78" s="181"/>
      <c r="K78" s="182"/>
      <c r="L78" s="182"/>
      <c r="M78" s="182"/>
      <c r="N78" s="180"/>
      <c r="O78" s="339"/>
      <c r="P78" s="339"/>
      <c r="Q78" s="181"/>
      <c r="R78" s="181"/>
      <c r="S78" s="181"/>
      <c r="T78" s="181"/>
      <c r="U78" s="181"/>
      <c r="V78" s="137"/>
      <c r="W78" s="183"/>
    </row>
    <row r="79" spans="1:23" s="3" customFormat="1" ht="14" x14ac:dyDescent="0.3">
      <c r="A79" s="180"/>
      <c r="B79" s="180"/>
      <c r="C79" s="184"/>
      <c r="D79" s="184"/>
      <c r="E79" s="184"/>
      <c r="F79" s="184"/>
      <c r="G79" s="184"/>
      <c r="H79" s="184"/>
      <c r="I79" s="184"/>
      <c r="J79" s="184"/>
      <c r="K79" s="185"/>
      <c r="L79" s="185"/>
      <c r="M79" s="186"/>
      <c r="N79" s="184"/>
      <c r="O79" s="184"/>
      <c r="P79" s="184"/>
      <c r="Q79" s="184"/>
      <c r="R79" s="184"/>
      <c r="S79" s="184"/>
      <c r="T79" s="184"/>
      <c r="U79" s="184"/>
      <c r="V79" s="185"/>
      <c r="W79" s="151"/>
    </row>
    <row r="80" spans="1:23" s="3" customFormat="1" ht="14" x14ac:dyDescent="0.3">
      <c r="A80" s="187"/>
      <c r="B80" s="187"/>
      <c r="C80" s="143"/>
      <c r="D80" s="143"/>
      <c r="E80" s="143"/>
      <c r="F80" s="143"/>
      <c r="G80" s="143"/>
      <c r="H80" s="143"/>
      <c r="I80" s="143"/>
      <c r="J80" s="143"/>
      <c r="K80" s="143"/>
      <c r="L80" s="143"/>
      <c r="M80" s="143"/>
      <c r="N80" s="143"/>
      <c r="O80" s="143"/>
      <c r="P80" s="143"/>
      <c r="Q80" s="143"/>
      <c r="R80" s="143"/>
      <c r="S80" s="143"/>
      <c r="T80" s="143"/>
      <c r="U80" s="143"/>
      <c r="V80" s="143"/>
      <c r="W80" s="151"/>
    </row>
    <row r="81" spans="1:23" s="3" customFormat="1" ht="14" x14ac:dyDescent="0.3">
      <c r="A81" s="188"/>
      <c r="B81" s="189"/>
      <c r="C81" s="189"/>
      <c r="D81" s="189"/>
      <c r="E81" s="189"/>
      <c r="F81" s="189"/>
      <c r="G81" s="189"/>
      <c r="H81" s="189"/>
      <c r="I81" s="189"/>
      <c r="J81" s="189"/>
      <c r="K81" s="190"/>
      <c r="L81" s="190"/>
      <c r="M81" s="143"/>
      <c r="N81" s="189"/>
      <c r="O81" s="143"/>
      <c r="P81" s="143"/>
      <c r="Q81" s="143"/>
      <c r="R81" s="143"/>
      <c r="S81" s="143"/>
      <c r="T81" s="143"/>
      <c r="U81" s="143"/>
      <c r="V81" s="143"/>
      <c r="W81" s="191"/>
    </row>
    <row r="82" spans="1:23" s="3" customFormat="1" ht="14" x14ac:dyDescent="0.3">
      <c r="A82" s="187"/>
      <c r="B82" s="192"/>
      <c r="C82" s="143"/>
      <c r="D82" s="143"/>
      <c r="E82" s="143"/>
      <c r="F82" s="143"/>
      <c r="G82" s="143"/>
      <c r="H82" s="143"/>
      <c r="I82" s="143"/>
      <c r="J82" s="143"/>
      <c r="K82" s="190"/>
      <c r="L82" s="190"/>
      <c r="M82" s="143"/>
      <c r="N82" s="143"/>
      <c r="O82" s="143"/>
      <c r="P82" s="143"/>
      <c r="Q82" s="143"/>
      <c r="R82" s="143"/>
      <c r="S82" s="143"/>
      <c r="T82" s="143"/>
      <c r="U82" s="143"/>
      <c r="V82" s="143"/>
      <c r="W82" s="191"/>
    </row>
    <row r="83" spans="1:23" s="3" customFormat="1" ht="14" x14ac:dyDescent="0.3">
      <c r="A83" s="193"/>
      <c r="B83" s="191"/>
      <c r="C83" s="191"/>
      <c r="D83" s="191"/>
      <c r="E83" s="191"/>
      <c r="F83" s="191"/>
      <c r="G83" s="191"/>
      <c r="H83" s="191"/>
      <c r="I83" s="191"/>
      <c r="J83" s="191"/>
      <c r="K83" s="190"/>
      <c r="L83" s="190"/>
      <c r="M83" s="194"/>
      <c r="N83" s="191"/>
      <c r="O83" s="195"/>
      <c r="P83" s="195"/>
      <c r="Q83" s="195"/>
      <c r="R83" s="195"/>
      <c r="S83" s="195"/>
      <c r="T83" s="195"/>
      <c r="U83" s="195"/>
      <c r="V83" s="196"/>
      <c r="W83" s="191"/>
    </row>
    <row r="84" spans="1:23" s="3" customFormat="1" ht="14" x14ac:dyDescent="0.3">
      <c r="A84" s="137"/>
      <c r="B84" s="191"/>
      <c r="C84" s="191"/>
      <c r="D84" s="191"/>
      <c r="E84" s="197"/>
      <c r="F84" s="197"/>
      <c r="G84" s="197"/>
      <c r="H84" s="197"/>
      <c r="I84" s="197"/>
      <c r="J84" s="197"/>
      <c r="K84" s="190"/>
      <c r="L84" s="190"/>
      <c r="M84" s="198"/>
      <c r="N84" s="191"/>
      <c r="O84" s="199"/>
      <c r="P84" s="200"/>
      <c r="Q84" s="200"/>
      <c r="R84" s="200"/>
      <c r="S84" s="200"/>
      <c r="T84" s="200"/>
      <c r="U84" s="200"/>
      <c r="V84" s="196"/>
      <c r="W84" s="201"/>
    </row>
    <row r="85" spans="1:23" s="3" customFormat="1" ht="14" x14ac:dyDescent="0.3">
      <c r="A85" s="202"/>
      <c r="B85" s="197"/>
      <c r="C85" s="197"/>
      <c r="D85" s="197"/>
      <c r="E85" s="197"/>
      <c r="F85" s="197"/>
      <c r="G85" s="197"/>
      <c r="H85" s="197"/>
      <c r="I85" s="197"/>
      <c r="J85" s="197"/>
      <c r="K85" s="203"/>
      <c r="L85" s="203"/>
      <c r="M85" s="198"/>
      <c r="N85" s="197"/>
      <c r="O85" s="198"/>
      <c r="P85" s="198"/>
      <c r="Q85" s="198"/>
      <c r="R85" s="198"/>
      <c r="S85" s="198"/>
      <c r="T85" s="198"/>
      <c r="U85" s="198"/>
      <c r="V85" s="198"/>
      <c r="W85" s="204"/>
    </row>
    <row r="86" spans="1:23" s="3" customFormat="1" ht="14" x14ac:dyDescent="0.3">
      <c r="A86" s="202"/>
      <c r="B86" s="197"/>
      <c r="C86" s="197"/>
      <c r="D86" s="197"/>
      <c r="E86" s="197"/>
      <c r="F86" s="197"/>
      <c r="G86" s="197"/>
      <c r="H86" s="197"/>
      <c r="I86" s="197"/>
      <c r="J86" s="197"/>
      <c r="K86" s="203"/>
      <c r="L86" s="203"/>
      <c r="M86" s="198"/>
      <c r="N86" s="197"/>
      <c r="O86" s="198"/>
      <c r="P86" s="198"/>
      <c r="Q86" s="198"/>
      <c r="R86" s="198"/>
      <c r="S86" s="198"/>
      <c r="T86" s="198"/>
      <c r="U86" s="198"/>
      <c r="V86" s="198"/>
      <c r="W86" s="204"/>
    </row>
    <row r="87" spans="1:23" s="3" customFormat="1" ht="14" x14ac:dyDescent="0.3">
      <c r="A87" s="137"/>
      <c r="B87" s="191"/>
      <c r="C87" s="191"/>
      <c r="D87" s="191"/>
      <c r="E87" s="191"/>
      <c r="F87" s="191"/>
      <c r="G87" s="191"/>
      <c r="H87" s="191"/>
      <c r="I87" s="191"/>
      <c r="J87" s="191"/>
      <c r="K87" s="203"/>
      <c r="L87" s="203"/>
      <c r="M87" s="205"/>
      <c r="N87" s="191"/>
      <c r="O87" s="205"/>
      <c r="P87" s="205"/>
      <c r="Q87" s="205"/>
      <c r="R87" s="205"/>
      <c r="S87" s="205"/>
      <c r="T87" s="205"/>
      <c r="U87" s="205"/>
      <c r="V87" s="207"/>
      <c r="W87" s="201"/>
    </row>
    <row r="88" spans="1:23" s="3" customFormat="1" ht="14" x14ac:dyDescent="0.3">
      <c r="A88" s="137"/>
      <c r="B88" s="191"/>
      <c r="C88" s="191"/>
      <c r="D88" s="191"/>
      <c r="E88" s="191"/>
      <c r="F88" s="191"/>
      <c r="G88" s="191"/>
      <c r="H88" s="191"/>
      <c r="I88" s="191"/>
      <c r="J88" s="191"/>
      <c r="K88" s="203"/>
      <c r="L88" s="203"/>
      <c r="M88" s="205"/>
      <c r="N88" s="191"/>
      <c r="O88" s="205"/>
      <c r="P88" s="205"/>
      <c r="Q88" s="205"/>
      <c r="R88" s="205"/>
      <c r="S88" s="205"/>
      <c r="T88" s="205"/>
      <c r="U88" s="205"/>
      <c r="V88" s="207"/>
      <c r="W88" s="201"/>
    </row>
    <row r="89" spans="1:23" s="3" customFormat="1" ht="14" x14ac:dyDescent="0.3">
      <c r="A89" s="193"/>
      <c r="B89" s="191"/>
      <c r="C89" s="191"/>
      <c r="D89" s="191"/>
      <c r="E89" s="191"/>
      <c r="F89" s="191"/>
      <c r="G89" s="191"/>
      <c r="H89" s="191"/>
      <c r="I89" s="191"/>
      <c r="J89" s="191"/>
      <c r="K89" s="203"/>
      <c r="L89" s="203"/>
      <c r="M89" s="205"/>
      <c r="N89" s="191"/>
      <c r="O89" s="205"/>
      <c r="P89" s="205"/>
      <c r="Q89" s="205"/>
      <c r="R89" s="205"/>
      <c r="S89" s="205"/>
      <c r="T89" s="205"/>
      <c r="U89" s="205"/>
      <c r="V89" s="207"/>
      <c r="W89" s="201"/>
    </row>
    <row r="90" spans="1:23" s="3" customFormat="1" ht="14" x14ac:dyDescent="0.3">
      <c r="A90" s="137"/>
      <c r="B90" s="191"/>
      <c r="C90" s="191"/>
      <c r="D90" s="191"/>
      <c r="E90" s="191"/>
      <c r="F90" s="191"/>
      <c r="G90" s="191"/>
      <c r="H90" s="191"/>
      <c r="I90" s="191"/>
      <c r="J90" s="191"/>
      <c r="K90" s="203"/>
      <c r="L90" s="203"/>
      <c r="M90" s="205"/>
      <c r="N90" s="191"/>
      <c r="O90" s="205"/>
      <c r="P90" s="205"/>
      <c r="Q90" s="205"/>
      <c r="R90" s="205"/>
      <c r="S90" s="205"/>
      <c r="T90" s="205"/>
      <c r="U90" s="205"/>
      <c r="V90" s="207"/>
      <c r="W90" s="201"/>
    </row>
    <row r="91" spans="1:23" s="3" customFormat="1" ht="14" x14ac:dyDescent="0.3">
      <c r="A91" s="137"/>
      <c r="B91" s="191"/>
      <c r="C91" s="191"/>
      <c r="D91" s="191"/>
      <c r="E91" s="191"/>
      <c r="F91" s="191"/>
      <c r="G91" s="191"/>
      <c r="H91" s="191"/>
      <c r="I91" s="191"/>
      <c r="J91" s="191"/>
      <c r="K91" s="203"/>
      <c r="L91" s="203"/>
      <c r="M91" s="205"/>
      <c r="N91" s="191"/>
      <c r="O91" s="205"/>
      <c r="P91" s="205"/>
      <c r="Q91" s="205"/>
      <c r="R91" s="205"/>
      <c r="S91" s="205"/>
      <c r="T91" s="205"/>
      <c r="U91" s="205"/>
      <c r="V91" s="207"/>
      <c r="W91" s="201"/>
    </row>
    <row r="92" spans="1:23" s="3" customFormat="1" ht="14" x14ac:dyDescent="0.3">
      <c r="A92" s="209"/>
      <c r="B92" s="197"/>
      <c r="C92" s="197"/>
      <c r="D92" s="197"/>
      <c r="E92" s="197"/>
      <c r="F92" s="197"/>
      <c r="G92" s="197"/>
      <c r="H92" s="197"/>
      <c r="I92" s="197"/>
      <c r="J92" s="197"/>
      <c r="K92" s="203"/>
      <c r="L92" s="203"/>
      <c r="M92" s="198"/>
      <c r="N92" s="197"/>
      <c r="O92" s="198"/>
      <c r="P92" s="198"/>
      <c r="Q92" s="198"/>
      <c r="R92" s="198"/>
      <c r="S92" s="198"/>
      <c r="T92" s="198"/>
      <c r="U92" s="198"/>
      <c r="V92" s="198"/>
      <c r="W92" s="204"/>
    </row>
    <row r="93" spans="1:23" s="3" customFormat="1" ht="14" x14ac:dyDescent="0.3">
      <c r="A93" s="202"/>
      <c r="B93" s="197"/>
      <c r="C93" s="197"/>
      <c r="D93" s="197"/>
      <c r="E93" s="197"/>
      <c r="F93" s="197"/>
      <c r="G93" s="197"/>
      <c r="H93" s="197"/>
      <c r="I93" s="197"/>
      <c r="J93" s="197"/>
      <c r="K93" s="203"/>
      <c r="L93" s="203"/>
      <c r="M93" s="198"/>
      <c r="N93" s="197"/>
      <c r="O93" s="198"/>
      <c r="P93" s="198"/>
      <c r="Q93" s="198"/>
      <c r="R93" s="198"/>
      <c r="S93" s="198"/>
      <c r="T93" s="198"/>
      <c r="U93" s="198"/>
      <c r="V93" s="198"/>
      <c r="W93" s="204"/>
    </row>
    <row r="94" spans="1:23" s="3" customFormat="1" ht="14" x14ac:dyDescent="0.3">
      <c r="A94" s="202"/>
      <c r="B94" s="197"/>
      <c r="C94" s="197"/>
      <c r="D94" s="197"/>
      <c r="E94" s="197"/>
      <c r="F94" s="197"/>
      <c r="G94" s="197"/>
      <c r="H94" s="197"/>
      <c r="I94" s="197"/>
      <c r="J94" s="197"/>
      <c r="K94" s="203"/>
      <c r="L94" s="203"/>
      <c r="M94" s="198"/>
      <c r="N94" s="197"/>
      <c r="O94" s="198"/>
      <c r="P94" s="198"/>
      <c r="Q94" s="198"/>
      <c r="R94" s="198"/>
      <c r="S94" s="198"/>
      <c r="T94" s="198"/>
      <c r="U94" s="198"/>
      <c r="V94" s="198"/>
      <c r="W94" s="204"/>
    </row>
    <row r="95" spans="1:23" s="3" customFormat="1" ht="14" x14ac:dyDescent="0.3">
      <c r="A95" s="202"/>
      <c r="B95" s="197"/>
      <c r="C95" s="197"/>
      <c r="D95" s="197"/>
      <c r="E95" s="197"/>
      <c r="F95" s="197"/>
      <c r="G95" s="197"/>
      <c r="H95" s="197"/>
      <c r="I95" s="197"/>
      <c r="J95" s="197"/>
      <c r="K95" s="203"/>
      <c r="L95" s="203"/>
      <c r="M95" s="198"/>
      <c r="N95" s="197"/>
      <c r="O95" s="198"/>
      <c r="P95" s="198"/>
      <c r="Q95" s="198"/>
      <c r="R95" s="198"/>
      <c r="S95" s="198"/>
      <c r="T95" s="198"/>
      <c r="U95" s="198"/>
      <c r="V95" s="198"/>
      <c r="W95" s="204"/>
    </row>
    <row r="96" spans="1:23" s="3" customFormat="1" ht="14" x14ac:dyDescent="0.3">
      <c r="A96" s="202"/>
      <c r="B96" s="197"/>
      <c r="C96" s="197"/>
      <c r="D96" s="197"/>
      <c r="E96" s="197"/>
      <c r="F96" s="197"/>
      <c r="G96" s="197"/>
      <c r="H96" s="197"/>
      <c r="I96" s="197"/>
      <c r="J96" s="197"/>
      <c r="K96" s="203"/>
      <c r="L96" s="203"/>
      <c r="M96" s="198"/>
      <c r="N96" s="197"/>
      <c r="O96" s="198"/>
      <c r="P96" s="198"/>
      <c r="Q96" s="198"/>
      <c r="R96" s="198"/>
      <c r="S96" s="198"/>
      <c r="T96" s="198"/>
      <c r="U96" s="198"/>
      <c r="V96" s="198"/>
      <c r="W96" s="204"/>
    </row>
    <row r="97" spans="1:23" s="3" customFormat="1" ht="14" x14ac:dyDescent="0.3">
      <c r="A97" s="202"/>
      <c r="B97" s="197"/>
      <c r="C97" s="197"/>
      <c r="D97" s="197"/>
      <c r="E97" s="197"/>
      <c r="F97" s="197"/>
      <c r="G97" s="197"/>
      <c r="H97" s="197"/>
      <c r="I97" s="197"/>
      <c r="J97" s="197"/>
      <c r="K97" s="203"/>
      <c r="L97" s="203"/>
      <c r="M97" s="198"/>
      <c r="N97" s="197"/>
      <c r="O97" s="198"/>
      <c r="P97" s="198"/>
      <c r="Q97" s="198"/>
      <c r="R97" s="198"/>
      <c r="S97" s="198"/>
      <c r="T97" s="198"/>
      <c r="U97" s="198"/>
      <c r="V97" s="198"/>
      <c r="W97" s="204"/>
    </row>
    <row r="98" spans="1:23" s="3" customFormat="1" ht="14" x14ac:dyDescent="0.3">
      <c r="A98" s="202"/>
      <c r="B98" s="197"/>
      <c r="C98" s="197"/>
      <c r="D98" s="197"/>
      <c r="E98" s="197"/>
      <c r="F98" s="197"/>
      <c r="G98" s="197"/>
      <c r="H98" s="197"/>
      <c r="I98" s="197"/>
      <c r="J98" s="197"/>
      <c r="K98" s="203"/>
      <c r="L98" s="203"/>
      <c r="M98" s="198"/>
      <c r="N98" s="197"/>
      <c r="O98" s="198"/>
      <c r="P98" s="198"/>
      <c r="Q98" s="198"/>
      <c r="R98" s="198"/>
      <c r="S98" s="198"/>
      <c r="T98" s="198"/>
      <c r="U98" s="198"/>
      <c r="V98" s="198"/>
      <c r="W98" s="204"/>
    </row>
    <row r="99" spans="1:23" s="3" customFormat="1" ht="14" x14ac:dyDescent="0.3">
      <c r="A99" s="202"/>
      <c r="B99" s="197"/>
      <c r="C99" s="197"/>
      <c r="D99" s="197"/>
      <c r="E99" s="197"/>
      <c r="F99" s="197"/>
      <c r="G99" s="197"/>
      <c r="H99" s="197"/>
      <c r="I99" s="197"/>
      <c r="J99" s="197"/>
      <c r="K99" s="203"/>
      <c r="L99" s="203"/>
      <c r="M99" s="198"/>
      <c r="N99" s="197"/>
      <c r="O99" s="198"/>
      <c r="P99" s="198"/>
      <c r="Q99" s="198"/>
      <c r="R99" s="198"/>
      <c r="S99" s="198"/>
      <c r="T99" s="198"/>
      <c r="U99" s="198"/>
      <c r="V99" s="198"/>
      <c r="W99" s="204"/>
    </row>
    <row r="100" spans="1:23" s="3" customFormat="1" ht="14" x14ac:dyDescent="0.3">
      <c r="A100" s="202"/>
      <c r="B100" s="197"/>
      <c r="C100" s="197"/>
      <c r="D100" s="197"/>
      <c r="E100" s="197"/>
      <c r="F100" s="197"/>
      <c r="G100" s="197"/>
      <c r="H100" s="197"/>
      <c r="I100" s="197"/>
      <c r="J100" s="197"/>
      <c r="K100" s="203"/>
      <c r="L100" s="203"/>
      <c r="M100" s="203"/>
      <c r="N100" s="197"/>
      <c r="O100" s="203"/>
      <c r="P100" s="203"/>
      <c r="Q100" s="203"/>
      <c r="R100" s="203"/>
      <c r="S100" s="203"/>
      <c r="T100" s="203"/>
      <c r="U100" s="203"/>
      <c r="V100" s="203"/>
      <c r="W100" s="201"/>
    </row>
    <row r="101" spans="1:23" s="3" customFormat="1" ht="14" x14ac:dyDescent="0.3">
      <c r="A101" s="202"/>
      <c r="B101" s="202"/>
      <c r="C101" s="151"/>
      <c r="D101" s="151"/>
      <c r="E101" s="151"/>
      <c r="F101" s="151"/>
      <c r="G101" s="151"/>
      <c r="H101" s="151"/>
      <c r="I101" s="151"/>
      <c r="J101" s="151"/>
      <c r="K101" s="210"/>
      <c r="L101" s="210"/>
      <c r="M101" s="210"/>
      <c r="N101" s="151"/>
      <c r="O101" s="151"/>
      <c r="P101" s="151"/>
      <c r="Q101" s="151"/>
      <c r="R101" s="151"/>
      <c r="S101" s="151"/>
      <c r="T101" s="151"/>
      <c r="U101" s="151"/>
      <c r="V101" s="210"/>
      <c r="W101" s="137"/>
    </row>
    <row r="102" spans="1:23" s="3" customFormat="1" ht="14" x14ac:dyDescent="0.3">
      <c r="A102" s="202"/>
      <c r="B102" s="202"/>
      <c r="C102" s="151"/>
      <c r="D102" s="151"/>
      <c r="E102" s="151"/>
      <c r="F102" s="151"/>
      <c r="G102" s="151"/>
      <c r="H102" s="151"/>
      <c r="I102" s="151"/>
      <c r="J102" s="151"/>
      <c r="K102" s="210"/>
      <c r="L102" s="210"/>
      <c r="M102" s="210"/>
      <c r="N102" s="151"/>
      <c r="O102" s="151"/>
      <c r="P102" s="151"/>
      <c r="Q102" s="151"/>
      <c r="R102" s="151"/>
      <c r="S102" s="151"/>
      <c r="T102" s="151"/>
      <c r="U102" s="151"/>
      <c r="V102" s="210"/>
      <c r="W102" s="137"/>
    </row>
    <row r="103" spans="1:23" s="3" customFormat="1" ht="14" x14ac:dyDescent="0.3">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row>
    <row r="104" spans="1:23" s="3" customFormat="1" ht="14" x14ac:dyDescent="0.3">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row>
    <row r="105" spans="1:23" s="3" customFormat="1" ht="14" x14ac:dyDescent="0.3">
      <c r="A105" s="339"/>
      <c r="B105" s="339"/>
      <c r="C105" s="339"/>
      <c r="D105" s="339"/>
      <c r="E105" s="339"/>
      <c r="F105" s="339"/>
      <c r="G105" s="339"/>
      <c r="H105" s="339"/>
      <c r="I105" s="339"/>
      <c r="J105" s="339"/>
      <c r="K105" s="339"/>
      <c r="L105" s="339"/>
      <c r="M105" s="339"/>
      <c r="N105" s="339"/>
      <c r="O105" s="339"/>
      <c r="P105" s="339"/>
      <c r="Q105" s="339"/>
      <c r="R105" s="339"/>
      <c r="S105" s="339"/>
      <c r="T105" s="339"/>
      <c r="U105" s="339"/>
      <c r="V105" s="339"/>
      <c r="W105" s="211"/>
    </row>
    <row r="106" spans="1:23" s="3" customFormat="1" ht="14" x14ac:dyDescent="0.3">
      <c r="A106" s="339"/>
      <c r="B106" s="339"/>
      <c r="C106" s="339"/>
      <c r="D106" s="339"/>
      <c r="E106" s="339"/>
      <c r="F106" s="339"/>
      <c r="G106" s="339"/>
      <c r="H106" s="339"/>
      <c r="I106" s="339"/>
      <c r="J106" s="339"/>
      <c r="K106" s="339"/>
      <c r="L106" s="339"/>
      <c r="M106" s="339"/>
      <c r="N106" s="339"/>
      <c r="O106" s="339"/>
      <c r="P106" s="339"/>
      <c r="Q106" s="339"/>
      <c r="R106" s="339"/>
      <c r="S106" s="339"/>
      <c r="T106" s="339"/>
      <c r="U106" s="339"/>
      <c r="V106" s="339"/>
      <c r="W106" s="211"/>
    </row>
    <row r="107" spans="1:23" s="3" customFormat="1" ht="14" x14ac:dyDescent="0.3">
      <c r="A107" s="21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row>
    <row r="108" spans="1:23" s="3" customFormat="1" ht="14" x14ac:dyDescent="0.3">
      <c r="A108" s="21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row>
    <row r="109" spans="1:23" s="3" customFormat="1" ht="14" x14ac:dyDescent="0.3">
      <c r="A109" s="211"/>
      <c r="B109" s="211"/>
      <c r="C109" s="212"/>
      <c r="D109" s="212"/>
      <c r="E109" s="212"/>
      <c r="F109" s="212"/>
      <c r="G109" s="212"/>
      <c r="H109" s="212"/>
      <c r="I109" s="212"/>
      <c r="J109" s="212"/>
      <c r="K109" s="211"/>
      <c r="L109" s="211"/>
      <c r="M109" s="211"/>
      <c r="N109" s="212"/>
      <c r="O109" s="212"/>
      <c r="P109" s="212"/>
      <c r="Q109" s="212"/>
      <c r="R109" s="212"/>
      <c r="S109" s="212"/>
      <c r="T109" s="212"/>
      <c r="U109" s="212"/>
      <c r="V109" s="211"/>
      <c r="W109" s="211"/>
    </row>
    <row r="110" spans="1:23" s="3" customFormat="1" ht="14" x14ac:dyDescent="0.3">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3" s="3" customFormat="1" ht="14" x14ac:dyDescent="0.3">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row>
    <row r="112" spans="1:23" s="3" customFormat="1" ht="14" x14ac:dyDescent="0.3">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row>
    <row r="113" spans="1:23" s="3" customFormat="1" ht="14" x14ac:dyDescent="0.3">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row>
  </sheetData>
  <mergeCells count="15">
    <mergeCell ref="D3:E3"/>
    <mergeCell ref="O3:P3"/>
    <mergeCell ref="A30:T30"/>
    <mergeCell ref="A31:T31"/>
    <mergeCell ref="A32:T32"/>
    <mergeCell ref="A76:W77"/>
    <mergeCell ref="D78:E78"/>
    <mergeCell ref="O78:P78"/>
    <mergeCell ref="A105:V106"/>
    <mergeCell ref="A34:I34"/>
    <mergeCell ref="A36:T36"/>
    <mergeCell ref="A37:J37"/>
    <mergeCell ref="D41:E41"/>
    <mergeCell ref="O41:P41"/>
    <mergeCell ref="A69:V70"/>
  </mergeCells>
  <pageMargins left="0.70000000000000007" right="0.70000000000000007" top="0.75" bottom="0.75" header="0.30000000000000004" footer="0.30000000000000004"/>
  <pageSetup paperSize="9" scale="55"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007C7-AFB0-4A10-A768-8CF6C62E67B0}">
  <dimension ref="A1:AA104"/>
  <sheetViews>
    <sheetView zoomScaleNormal="100" workbookViewId="0">
      <selection activeCell="B3" sqref="B3"/>
    </sheetView>
  </sheetViews>
  <sheetFormatPr defaultColWidth="9.1796875" defaultRowHeight="12.5" x14ac:dyDescent="0.25"/>
  <cols>
    <col min="1" max="1" width="34" style="11" customWidth="1"/>
    <col min="2" max="2" width="10.7265625" style="11" customWidth="1"/>
    <col min="3" max="3" width="2.453125" style="11" bestFit="1" customWidth="1"/>
    <col min="4" max="4" width="10.7265625" style="11" customWidth="1"/>
    <col min="5" max="5" width="16.453125" style="11" customWidth="1"/>
    <col min="6" max="6" width="2.1796875" style="11" customWidth="1"/>
    <col min="7" max="8" width="10.7265625" style="11" customWidth="1"/>
    <col min="9" max="9" width="19" style="11" customWidth="1"/>
    <col min="10" max="10" width="2.7265625" style="11" customWidth="1"/>
    <col min="11" max="14" width="9.1796875" style="11" customWidth="1"/>
    <col min="15" max="15" width="10.26953125" style="11" customWidth="1"/>
    <col min="16" max="16" width="9.1796875" style="11" customWidth="1"/>
    <col min="17" max="16384" width="9.1796875" style="11"/>
  </cols>
  <sheetData>
    <row r="1" spans="1:27" s="3" customFormat="1" ht="18.75" customHeight="1" x14ac:dyDescent="0.35">
      <c r="A1" s="1" t="s">
        <v>128</v>
      </c>
      <c r="B1" s="136"/>
      <c r="C1" s="136"/>
      <c r="D1" s="136"/>
      <c r="E1" s="136"/>
      <c r="F1" s="136"/>
      <c r="G1" s="136"/>
      <c r="H1" s="136"/>
      <c r="L1" s="11"/>
      <c r="M1" s="11"/>
      <c r="N1" s="11"/>
      <c r="O1" s="11"/>
      <c r="P1" s="11"/>
      <c r="Q1" s="11"/>
      <c r="R1" s="11"/>
      <c r="S1" s="11"/>
      <c r="T1" s="11"/>
      <c r="U1" s="11"/>
      <c r="V1" s="11"/>
      <c r="W1" s="11"/>
      <c r="X1" s="11"/>
      <c r="Y1" s="11"/>
      <c r="Z1" s="11"/>
      <c r="AA1" s="11"/>
    </row>
    <row r="2" spans="1:27" s="3" customFormat="1" ht="12.75" customHeight="1" x14ac:dyDescent="0.3">
      <c r="A2" s="254" t="s">
        <v>116</v>
      </c>
      <c r="L2" s="11"/>
      <c r="M2" s="11"/>
      <c r="N2" s="11"/>
      <c r="O2" s="11"/>
      <c r="P2" s="11"/>
      <c r="Q2" s="11"/>
      <c r="R2" s="11"/>
      <c r="S2" s="11"/>
      <c r="T2" s="11"/>
      <c r="U2" s="11"/>
      <c r="V2" s="11"/>
      <c r="W2" s="11"/>
      <c r="X2" s="11"/>
      <c r="Y2" s="11"/>
      <c r="Z2" s="11"/>
      <c r="AA2" s="11"/>
    </row>
    <row r="3" spans="1:27" s="3" customFormat="1" ht="18" customHeight="1" thickBot="1" x14ac:dyDescent="0.35">
      <c r="A3" s="138"/>
      <c r="B3" s="140"/>
      <c r="C3" s="140"/>
      <c r="D3" s="140"/>
      <c r="E3" s="141"/>
      <c r="F3" s="141"/>
      <c r="G3" s="140"/>
      <c r="H3" s="140"/>
      <c r="I3" s="142"/>
      <c r="J3" s="142" t="s">
        <v>58</v>
      </c>
      <c r="K3" s="8"/>
      <c r="L3" s="8"/>
      <c r="M3" s="8"/>
      <c r="N3" s="8"/>
      <c r="O3" s="8"/>
      <c r="P3" s="11"/>
      <c r="Q3" s="8"/>
      <c r="R3" s="8"/>
      <c r="S3" s="8"/>
      <c r="T3" s="8"/>
      <c r="U3" s="8"/>
      <c r="V3" s="11"/>
      <c r="W3" s="8"/>
      <c r="X3" s="8"/>
      <c r="Y3" s="8"/>
      <c r="Z3" s="8"/>
      <c r="AA3" s="8"/>
    </row>
    <row r="4" spans="1:27" s="3" customFormat="1" ht="54" x14ac:dyDescent="0.3">
      <c r="A4" s="144"/>
      <c r="B4" s="145" t="s">
        <v>100</v>
      </c>
      <c r="C4" s="145"/>
      <c r="D4" s="146" t="s">
        <v>99</v>
      </c>
      <c r="E4" s="147" t="s">
        <v>85</v>
      </c>
      <c r="F4" s="148"/>
      <c r="G4" s="145" t="s">
        <v>100</v>
      </c>
      <c r="H4" s="146" t="s">
        <v>99</v>
      </c>
      <c r="I4" s="147" t="s">
        <v>86</v>
      </c>
      <c r="J4" s="150"/>
      <c r="K4" s="35"/>
      <c r="L4" s="35"/>
      <c r="M4" s="151"/>
      <c r="N4" s="151"/>
      <c r="O4" s="152"/>
      <c r="P4" s="11"/>
      <c r="Q4" s="35"/>
      <c r="R4" s="35"/>
      <c r="S4" s="35"/>
      <c r="T4" s="35"/>
      <c r="U4" s="30"/>
      <c r="V4" s="11"/>
      <c r="W4" s="35"/>
      <c r="X4" s="35"/>
      <c r="Y4" s="35"/>
      <c r="Z4" s="35"/>
      <c r="AA4" s="30"/>
    </row>
    <row r="5" spans="1:27" s="3" customFormat="1" ht="12.75" customHeight="1" x14ac:dyDescent="0.3">
      <c r="A5" s="153"/>
      <c r="B5" s="8"/>
      <c r="C5" s="8"/>
      <c r="D5" s="8"/>
      <c r="E5" s="8"/>
      <c r="F5" s="8"/>
      <c r="G5" s="8"/>
      <c r="H5" s="8"/>
      <c r="I5" s="8"/>
      <c r="J5" s="35"/>
      <c r="K5" s="35"/>
      <c r="L5" s="35"/>
      <c r="M5" s="151"/>
      <c r="N5" s="151"/>
      <c r="O5" s="30"/>
      <c r="P5" s="11"/>
      <c r="Q5" s="35"/>
      <c r="R5" s="35"/>
      <c r="S5" s="35"/>
      <c r="T5" s="35"/>
      <c r="U5" s="30"/>
      <c r="V5" s="11"/>
      <c r="W5" s="35"/>
      <c r="X5" s="35"/>
      <c r="Y5" s="35"/>
      <c r="Z5" s="35"/>
      <c r="AA5" s="30"/>
    </row>
    <row r="6" spans="1:27" s="3" customFormat="1" ht="14.5" customHeight="1" x14ac:dyDescent="0.3">
      <c r="A6" s="139" t="s">
        <v>93</v>
      </c>
      <c r="B6" s="56">
        <v>36</v>
      </c>
      <c r="C6" s="33" t="s">
        <v>44</v>
      </c>
      <c r="D6" s="56">
        <v>900</v>
      </c>
      <c r="E6" s="228">
        <v>24</v>
      </c>
      <c r="F6" s="155"/>
      <c r="G6" s="8"/>
      <c r="H6" s="8"/>
      <c r="I6" s="8"/>
      <c r="J6" s="33"/>
      <c r="K6" s="35"/>
      <c r="L6" s="35"/>
      <c r="M6" s="151"/>
      <c r="N6" s="151"/>
      <c r="O6" s="223"/>
      <c r="P6" s="223"/>
      <c r="Q6" s="223"/>
      <c r="R6" s="223"/>
      <c r="S6" s="224"/>
      <c r="T6" s="35"/>
      <c r="U6" s="30"/>
      <c r="V6" s="11"/>
      <c r="W6" s="35"/>
      <c r="X6" s="35"/>
      <c r="Y6" s="35"/>
      <c r="Z6" s="35"/>
      <c r="AA6" s="30"/>
    </row>
    <row r="7" spans="1:27" s="3" customFormat="1" ht="12.75" customHeight="1" x14ac:dyDescent="0.3">
      <c r="A7" s="153"/>
      <c r="B7" s="56"/>
      <c r="C7" s="56"/>
      <c r="D7" s="56"/>
      <c r="E7" s="228"/>
      <c r="F7" s="155"/>
      <c r="G7" s="8"/>
      <c r="H7" s="8"/>
      <c r="I7" s="8"/>
      <c r="J7" s="33"/>
      <c r="K7" s="35"/>
      <c r="L7" s="35"/>
      <c r="M7" s="151"/>
      <c r="N7" s="151"/>
      <c r="O7" s="223"/>
      <c r="P7" s="223"/>
      <c r="Q7" s="223"/>
      <c r="R7" s="223"/>
      <c r="S7" s="224"/>
      <c r="T7" s="35"/>
      <c r="U7" s="30"/>
      <c r="V7" s="11"/>
      <c r="W7" s="35"/>
      <c r="X7" s="35"/>
      <c r="Y7" s="35"/>
      <c r="Z7" s="35"/>
      <c r="AA7" s="30"/>
    </row>
    <row r="8" spans="1:27" s="3" customFormat="1" ht="15" customHeight="1" x14ac:dyDescent="0.3">
      <c r="A8" s="139" t="s">
        <v>64</v>
      </c>
      <c r="B8" s="56"/>
      <c r="C8" s="56"/>
      <c r="D8" s="56"/>
      <c r="E8" s="228"/>
      <c r="F8" s="155"/>
      <c r="G8" s="38"/>
      <c r="H8" s="38"/>
      <c r="I8" s="161"/>
      <c r="J8" s="33"/>
      <c r="K8" s="35"/>
      <c r="L8" s="35"/>
      <c r="M8" s="151"/>
      <c r="N8" s="151"/>
      <c r="O8" s="223"/>
      <c r="P8" s="223"/>
      <c r="Q8" s="223"/>
      <c r="R8" s="223"/>
      <c r="S8" s="224"/>
      <c r="T8" s="35"/>
      <c r="U8" s="30"/>
      <c r="V8" s="11"/>
      <c r="W8" s="35"/>
      <c r="X8" s="35"/>
      <c r="Y8" s="35"/>
      <c r="Z8" s="35"/>
      <c r="AA8" s="30"/>
    </row>
    <row r="9" spans="1:27" s="3" customFormat="1" ht="14" x14ac:dyDescent="0.3">
      <c r="A9" s="11"/>
      <c r="B9" s="56"/>
      <c r="C9" s="56"/>
      <c r="D9" s="56"/>
      <c r="E9" s="228"/>
      <c r="F9" s="155"/>
      <c r="G9" s="164"/>
      <c r="H9" s="164"/>
      <c r="I9" s="161"/>
      <c r="J9" s="165"/>
      <c r="K9" s="11"/>
      <c r="L9" s="35"/>
      <c r="M9" s="151"/>
      <c r="N9" s="151"/>
      <c r="O9" s="223"/>
      <c r="P9" s="223"/>
      <c r="Q9" s="223"/>
      <c r="R9" s="223"/>
      <c r="S9" s="224"/>
      <c r="T9" s="11"/>
      <c r="U9" s="11"/>
      <c r="V9" s="11"/>
      <c r="W9" s="11"/>
      <c r="X9" s="11"/>
      <c r="Y9" s="11"/>
      <c r="Z9" s="11"/>
      <c r="AA9" s="11"/>
    </row>
    <row r="10" spans="1:27" s="3" customFormat="1" ht="14" x14ac:dyDescent="0.3">
      <c r="A10" s="166" t="s">
        <v>65</v>
      </c>
      <c r="B10" s="159">
        <v>28</v>
      </c>
      <c r="C10" s="33" t="s">
        <v>44</v>
      </c>
      <c r="D10" s="159">
        <v>780</v>
      </c>
      <c r="E10" s="228">
        <v>26.857142857142858</v>
      </c>
      <c r="F10" s="228"/>
      <c r="G10" s="162">
        <v>0.77777777777777779</v>
      </c>
      <c r="H10" s="162">
        <v>0.8666666666666667</v>
      </c>
      <c r="I10" s="162">
        <v>8.8888888888888906E-2</v>
      </c>
      <c r="J10" s="168" t="s">
        <v>66</v>
      </c>
      <c r="K10" s="11"/>
      <c r="L10" s="229"/>
      <c r="M10" s="223"/>
      <c r="N10" s="223"/>
      <c r="O10" s="223"/>
      <c r="P10" s="223"/>
      <c r="Q10" s="223"/>
      <c r="R10" s="223"/>
      <c r="S10" s="224"/>
      <c r="T10" s="11"/>
      <c r="U10" s="11"/>
      <c r="V10" s="11"/>
      <c r="W10" s="11"/>
      <c r="X10" s="11"/>
      <c r="Y10" s="11"/>
      <c r="Z10" s="11"/>
      <c r="AA10" s="11"/>
    </row>
    <row r="11" spans="1:27" s="3" customFormat="1" ht="14" x14ac:dyDescent="0.3">
      <c r="A11" s="166" t="s">
        <v>67</v>
      </c>
      <c r="B11" s="159">
        <v>7</v>
      </c>
      <c r="C11" s="33" t="s">
        <v>44</v>
      </c>
      <c r="D11" s="159">
        <v>116</v>
      </c>
      <c r="E11" s="228">
        <v>15.571428571428571</v>
      </c>
      <c r="F11" s="228"/>
      <c r="G11" s="162">
        <v>0.19444444444444445</v>
      </c>
      <c r="H11" s="162">
        <v>0.12888888888888889</v>
      </c>
      <c r="I11" s="162">
        <v>-6.5555555555555561E-2</v>
      </c>
      <c r="J11" s="168" t="s">
        <v>66</v>
      </c>
      <c r="K11" s="11"/>
      <c r="L11" s="229"/>
      <c r="M11" s="223"/>
      <c r="N11" s="223"/>
      <c r="O11" s="223"/>
      <c r="P11" s="223"/>
      <c r="Q11" s="223"/>
      <c r="R11" s="223"/>
      <c r="S11" s="224"/>
      <c r="T11" s="11"/>
      <c r="U11" s="11"/>
      <c r="V11" s="11"/>
      <c r="W11" s="11"/>
      <c r="X11" s="11"/>
      <c r="Y11" s="11"/>
      <c r="Z11" s="11"/>
      <c r="AA11" s="11"/>
    </row>
    <row r="12" spans="1:27" s="3" customFormat="1" ht="14" x14ac:dyDescent="0.3">
      <c r="A12" s="166" t="s">
        <v>77</v>
      </c>
      <c r="B12" s="159">
        <v>1</v>
      </c>
      <c r="C12" s="33" t="s">
        <v>44</v>
      </c>
      <c r="D12" s="159">
        <v>4</v>
      </c>
      <c r="E12" s="162"/>
      <c r="F12" s="162"/>
      <c r="G12" s="162"/>
      <c r="H12" s="162"/>
      <c r="I12" s="162"/>
      <c r="J12" s="168"/>
      <c r="K12" s="11"/>
      <c r="L12" s="229"/>
      <c r="M12" s="223"/>
      <c r="N12" s="223"/>
      <c r="O12" s="223"/>
      <c r="P12" s="223"/>
      <c r="Q12" s="223"/>
      <c r="R12" s="223"/>
      <c r="S12" s="224"/>
      <c r="T12" s="11"/>
      <c r="U12" s="11"/>
      <c r="V12" s="11"/>
      <c r="W12" s="11"/>
      <c r="X12" s="11"/>
      <c r="Y12" s="11"/>
      <c r="Z12" s="11"/>
      <c r="AA12" s="11"/>
    </row>
    <row r="13" spans="1:27" s="3" customFormat="1" ht="12.75" customHeight="1" x14ac:dyDescent="0.3">
      <c r="A13" s="170"/>
      <c r="B13" s="170"/>
      <c r="C13" s="170"/>
      <c r="D13" s="170"/>
      <c r="E13" s="170"/>
      <c r="F13" s="170"/>
      <c r="G13" s="170"/>
      <c r="H13" s="170"/>
      <c r="I13" s="170"/>
      <c r="J13" s="170"/>
      <c r="K13" s="11"/>
      <c r="L13" s="229"/>
      <c r="M13" s="223"/>
      <c r="N13" s="223"/>
      <c r="O13" s="223"/>
      <c r="P13" s="223"/>
      <c r="Q13" s="223"/>
      <c r="R13" s="223"/>
      <c r="S13" s="224"/>
      <c r="T13" s="11"/>
      <c r="U13" s="11"/>
      <c r="V13" s="11"/>
      <c r="W13" s="11"/>
      <c r="X13" s="11"/>
      <c r="Y13" s="11"/>
      <c r="Z13" s="11"/>
      <c r="AA13" s="11"/>
    </row>
    <row r="14" spans="1:27" s="3" customFormat="1" ht="12.75" customHeight="1" x14ac:dyDescent="0.3">
      <c r="A14" s="11"/>
      <c r="B14" s="33"/>
      <c r="C14" s="33"/>
      <c r="D14" s="230"/>
      <c r="E14" s="230"/>
      <c r="F14" s="230"/>
      <c r="G14" s="230"/>
      <c r="H14" s="230"/>
      <c r="I14" s="230"/>
      <c r="J14" s="230"/>
      <c r="K14" s="11"/>
      <c r="L14" s="229"/>
      <c r="M14" s="223"/>
      <c r="N14" s="223"/>
      <c r="O14" s="223"/>
      <c r="P14" s="223"/>
      <c r="Q14" s="223"/>
      <c r="R14" s="223"/>
      <c r="S14" s="224"/>
      <c r="T14" s="11"/>
      <c r="U14" s="11"/>
      <c r="V14" s="11"/>
      <c r="W14" s="11"/>
      <c r="X14" s="11"/>
      <c r="Y14" s="11"/>
      <c r="Z14" s="11"/>
      <c r="AA14" s="11"/>
    </row>
    <row r="15" spans="1:27" s="3" customFormat="1" ht="15" customHeight="1" x14ac:dyDescent="0.3">
      <c r="A15" s="139" t="s">
        <v>68</v>
      </c>
      <c r="B15" s="33"/>
      <c r="C15" s="33"/>
      <c r="D15" s="33"/>
      <c r="E15" s="228"/>
      <c r="F15" s="167"/>
      <c r="G15" s="162"/>
      <c r="H15" s="162"/>
      <c r="I15" s="162"/>
      <c r="J15" s="165"/>
      <c r="K15" s="11"/>
      <c r="L15" s="229"/>
      <c r="M15" s="223"/>
      <c r="N15" s="223"/>
      <c r="O15" s="223"/>
      <c r="P15" s="223"/>
      <c r="Q15" s="223"/>
      <c r="R15" s="223"/>
      <c r="S15" s="224"/>
      <c r="T15" s="11"/>
      <c r="U15" s="11"/>
      <c r="V15" s="11"/>
      <c r="W15" s="11"/>
      <c r="X15" s="11"/>
      <c r="Y15" s="11"/>
      <c r="Z15" s="11"/>
      <c r="AA15" s="11"/>
    </row>
    <row r="16" spans="1:27" s="3" customFormat="1" ht="14" x14ac:dyDescent="0.3">
      <c r="A16" s="11"/>
      <c r="B16" s="33"/>
      <c r="C16" s="33"/>
      <c r="D16" s="33"/>
      <c r="E16" s="228"/>
      <c r="F16" s="167"/>
      <c r="G16" s="162"/>
      <c r="H16" s="162"/>
      <c r="I16" s="162"/>
      <c r="J16" s="165"/>
      <c r="K16" s="11"/>
      <c r="L16" s="229"/>
      <c r="M16" s="223"/>
      <c r="N16" s="223"/>
      <c r="O16" s="223"/>
      <c r="P16" s="223"/>
      <c r="Q16" s="223"/>
      <c r="R16" s="223"/>
      <c r="S16" s="224"/>
      <c r="T16" s="11"/>
      <c r="U16" s="11"/>
      <c r="V16" s="11"/>
      <c r="W16" s="11"/>
      <c r="X16" s="11"/>
      <c r="Y16" s="11"/>
      <c r="Z16" s="11"/>
      <c r="AA16" s="11"/>
    </row>
    <row r="17" spans="1:19" s="3" customFormat="1" ht="14" x14ac:dyDescent="0.3">
      <c r="A17" s="166" t="s">
        <v>145</v>
      </c>
      <c r="B17" s="133">
        <v>4</v>
      </c>
      <c r="C17" s="133" t="s">
        <v>44</v>
      </c>
      <c r="D17" s="133">
        <v>132</v>
      </c>
      <c r="E17" s="239">
        <v>32</v>
      </c>
      <c r="F17" s="167"/>
      <c r="G17" s="162">
        <v>0.1111111111111111</v>
      </c>
      <c r="H17" s="162">
        <v>0.14666666666666667</v>
      </c>
      <c r="I17" s="162">
        <v>3.5555555555555562E-2</v>
      </c>
      <c r="J17" s="168" t="s">
        <v>66</v>
      </c>
      <c r="K17" s="11"/>
      <c r="L17" s="229"/>
      <c r="M17" s="223"/>
      <c r="N17" s="223"/>
      <c r="O17" s="223"/>
      <c r="P17" s="223"/>
      <c r="Q17" s="223"/>
      <c r="R17" s="223"/>
      <c r="S17" s="224"/>
    </row>
    <row r="18" spans="1:19" s="3" customFormat="1" ht="14" x14ac:dyDescent="0.3">
      <c r="A18" s="166" t="s">
        <v>72</v>
      </c>
      <c r="B18" s="133">
        <v>4</v>
      </c>
      <c r="C18" s="133" t="s">
        <v>44</v>
      </c>
      <c r="D18" s="133">
        <v>160</v>
      </c>
      <c r="E18" s="239">
        <v>39</v>
      </c>
      <c r="F18" s="167"/>
      <c r="G18" s="162">
        <v>0.1111111111111111</v>
      </c>
      <c r="H18" s="162">
        <v>0.17777777777777778</v>
      </c>
      <c r="I18" s="162">
        <v>6.666666666666668E-2</v>
      </c>
      <c r="J18" s="168" t="s">
        <v>66</v>
      </c>
      <c r="K18" s="11"/>
      <c r="L18" s="229"/>
      <c r="M18" s="223"/>
      <c r="N18" s="223"/>
      <c r="O18" s="223"/>
      <c r="P18" s="223"/>
      <c r="Q18" s="223"/>
      <c r="R18" s="223"/>
      <c r="S18" s="224"/>
    </row>
    <row r="19" spans="1:19" s="3" customFormat="1" ht="14" x14ac:dyDescent="0.3">
      <c r="A19" s="166" t="s">
        <v>73</v>
      </c>
      <c r="B19" s="133">
        <v>20</v>
      </c>
      <c r="C19" s="133" t="s">
        <v>44</v>
      </c>
      <c r="D19" s="133">
        <v>359</v>
      </c>
      <c r="E19" s="239">
        <v>16.95</v>
      </c>
      <c r="F19" s="167"/>
      <c r="G19" s="162">
        <v>0.55555555555555558</v>
      </c>
      <c r="H19" s="162">
        <v>0.3988888888888889</v>
      </c>
      <c r="I19" s="162">
        <v>-0.15666666666666668</v>
      </c>
      <c r="J19" s="168" t="s">
        <v>66</v>
      </c>
      <c r="K19" s="11"/>
      <c r="L19" s="229"/>
      <c r="M19" s="223"/>
      <c r="N19" s="223"/>
      <c r="O19" s="223"/>
      <c r="P19" s="223"/>
      <c r="Q19" s="223"/>
      <c r="R19" s="223"/>
      <c r="S19" s="224"/>
    </row>
    <row r="20" spans="1:19" s="3" customFormat="1" ht="14" x14ac:dyDescent="0.3">
      <c r="A20" s="166" t="s">
        <v>144</v>
      </c>
      <c r="B20" s="133">
        <v>8</v>
      </c>
      <c r="C20" s="133" t="s">
        <v>44</v>
      </c>
      <c r="D20" s="133">
        <v>249</v>
      </c>
      <c r="E20" s="239">
        <v>30.125</v>
      </c>
      <c r="F20" s="167"/>
      <c r="G20" s="162">
        <v>0.22222222222222221</v>
      </c>
      <c r="H20" s="162">
        <v>0.27666666666666667</v>
      </c>
      <c r="I20" s="162">
        <v>5.4444444444444462E-2</v>
      </c>
      <c r="J20" s="168" t="s">
        <v>66</v>
      </c>
      <c r="K20" s="11"/>
      <c r="L20" s="229"/>
      <c r="M20" s="223"/>
      <c r="N20" s="223"/>
      <c r="O20" s="223"/>
      <c r="P20" s="223"/>
      <c r="Q20" s="223"/>
      <c r="R20" s="223"/>
      <c r="S20" s="224"/>
    </row>
    <row r="21" spans="1:19" s="3" customFormat="1" ht="14" x14ac:dyDescent="0.3">
      <c r="A21" s="166" t="s">
        <v>77</v>
      </c>
      <c r="B21" s="133">
        <v>0</v>
      </c>
      <c r="C21" s="133"/>
      <c r="D21" s="133">
        <v>0</v>
      </c>
      <c r="E21" s="240" t="s">
        <v>78</v>
      </c>
      <c r="F21" s="167"/>
      <c r="G21" s="167" t="s">
        <v>78</v>
      </c>
      <c r="H21" s="167" t="s">
        <v>78</v>
      </c>
      <c r="I21" s="167" t="s">
        <v>78</v>
      </c>
      <c r="J21" s="165"/>
      <c r="K21" s="11"/>
      <c r="L21" s="11"/>
      <c r="M21" s="11"/>
      <c r="N21" s="11"/>
      <c r="O21" s="11"/>
      <c r="P21" s="223"/>
      <c r="Q21" s="11"/>
      <c r="R21" s="11"/>
      <c r="S21" s="11"/>
    </row>
    <row r="22" spans="1:19" s="3" customFormat="1" ht="12.75" customHeight="1" x14ac:dyDescent="0.3">
      <c r="A22" s="231"/>
      <c r="B22" s="231"/>
      <c r="C22" s="231"/>
      <c r="D22" s="231"/>
      <c r="E22" s="231"/>
      <c r="F22" s="231"/>
      <c r="G22" s="231"/>
      <c r="H22" s="231"/>
      <c r="I22" s="231"/>
      <c r="J22" s="231"/>
      <c r="K22" s="11"/>
      <c r="L22" s="11"/>
      <c r="M22" s="11"/>
      <c r="N22" s="11"/>
      <c r="O22" s="11"/>
      <c r="P22" s="11"/>
      <c r="Q22" s="11"/>
      <c r="R22" s="11"/>
      <c r="S22" s="11"/>
    </row>
    <row r="23" spans="1:19" s="3" customFormat="1" ht="12.75" customHeight="1" x14ac:dyDescent="0.3">
      <c r="A23" s="12" t="s">
        <v>31</v>
      </c>
      <c r="B23" s="35"/>
      <c r="C23" s="35"/>
      <c r="D23" s="35"/>
      <c r="E23" s="173"/>
      <c r="F23" s="173"/>
      <c r="G23" s="35"/>
      <c r="H23" s="35"/>
      <c r="I23" s="173"/>
      <c r="J23" s="11"/>
      <c r="K23" s="11"/>
      <c r="L23" s="11"/>
      <c r="M23" s="11"/>
      <c r="N23" s="11"/>
      <c r="O23" s="11"/>
      <c r="P23" s="11"/>
      <c r="Q23" s="11"/>
      <c r="R23" s="11"/>
      <c r="S23" s="11"/>
    </row>
    <row r="24" spans="1:19" s="3" customFormat="1" ht="12.75" customHeight="1" x14ac:dyDescent="0.3">
      <c r="A24" s="11"/>
      <c r="B24" s="35"/>
      <c r="C24" s="35"/>
      <c r="D24" s="35"/>
      <c r="E24" s="173"/>
      <c r="F24" s="173"/>
      <c r="G24" s="35"/>
      <c r="H24" s="35"/>
      <c r="I24" s="173"/>
      <c r="J24" s="11"/>
      <c r="K24" s="11"/>
      <c r="L24" s="11"/>
      <c r="M24" s="11"/>
      <c r="N24" s="11"/>
      <c r="O24" s="11"/>
      <c r="P24" s="11"/>
      <c r="Q24" s="11"/>
      <c r="R24" s="11"/>
      <c r="S24" s="11"/>
    </row>
    <row r="25" spans="1:19" s="3" customFormat="1" ht="12.75" customHeight="1" x14ac:dyDescent="0.3">
      <c r="A25" s="225" t="s">
        <v>79</v>
      </c>
      <c r="B25" s="35"/>
      <c r="C25" s="35"/>
      <c r="D25" s="35"/>
      <c r="E25" s="173"/>
      <c r="F25" s="173"/>
      <c r="G25" s="35"/>
      <c r="H25" s="35"/>
      <c r="I25" s="173"/>
      <c r="J25" s="11"/>
      <c r="K25" s="11"/>
      <c r="L25" s="11"/>
      <c r="M25" s="11"/>
      <c r="N25" s="11"/>
      <c r="O25" s="11"/>
      <c r="P25" s="11"/>
      <c r="Q25" s="11"/>
      <c r="R25" s="11"/>
      <c r="S25" s="11"/>
    </row>
    <row r="26" spans="1:19" s="3" customFormat="1" ht="14" x14ac:dyDescent="0.3">
      <c r="A26" s="11"/>
      <c r="B26" s="11"/>
      <c r="C26" s="11"/>
      <c r="D26" s="11"/>
      <c r="E26" s="11"/>
      <c r="F26" s="11"/>
      <c r="G26" s="11"/>
      <c r="H26" s="11"/>
      <c r="I26" s="11"/>
      <c r="J26" s="11"/>
      <c r="K26" s="11"/>
      <c r="L26" s="11"/>
      <c r="M26" s="11"/>
      <c r="N26" s="11"/>
      <c r="O26" s="11"/>
      <c r="P26" s="11"/>
      <c r="Q26" s="11"/>
      <c r="R26" s="11"/>
      <c r="S26" s="11"/>
    </row>
    <row r="27" spans="1:19" s="3" customFormat="1" ht="29.25" customHeight="1" x14ac:dyDescent="0.3">
      <c r="A27" s="341" t="s">
        <v>24</v>
      </c>
      <c r="B27" s="341"/>
      <c r="C27" s="341"/>
      <c r="D27" s="341"/>
      <c r="E27" s="341"/>
      <c r="F27" s="341"/>
      <c r="G27" s="341"/>
      <c r="H27" s="341"/>
      <c r="I27" s="341"/>
      <c r="J27" s="174"/>
      <c r="K27" s="174"/>
      <c r="L27" s="174"/>
      <c r="M27" s="174"/>
      <c r="N27" s="174"/>
      <c r="O27" s="174"/>
      <c r="P27" s="174"/>
      <c r="Q27" s="11"/>
      <c r="R27" s="11"/>
      <c r="S27" s="11"/>
    </row>
    <row r="28" spans="1:19" s="3" customFormat="1" ht="14" x14ac:dyDescent="0.3">
      <c r="A28" s="174" t="s">
        <v>94</v>
      </c>
      <c r="B28" s="174"/>
      <c r="C28" s="174"/>
      <c r="D28" s="174"/>
      <c r="E28" s="174"/>
      <c r="F28" s="232"/>
      <c r="G28" s="174"/>
      <c r="H28" s="174"/>
      <c r="I28" s="174"/>
      <c r="J28" s="174"/>
      <c r="K28" s="174"/>
      <c r="L28" s="174"/>
      <c r="M28" s="174"/>
      <c r="N28" s="174"/>
      <c r="O28" s="174"/>
      <c r="P28" s="174"/>
    </row>
    <row r="29" spans="1:19" s="3" customFormat="1" ht="30" customHeight="1" x14ac:dyDescent="0.3">
      <c r="A29" s="340" t="s">
        <v>146</v>
      </c>
      <c r="B29" s="340"/>
      <c r="C29" s="340"/>
      <c r="D29" s="340"/>
      <c r="E29" s="340"/>
      <c r="F29" s="340"/>
      <c r="G29" s="340"/>
      <c r="H29" s="340"/>
      <c r="I29" s="340"/>
      <c r="J29" s="340"/>
      <c r="K29" s="174"/>
      <c r="L29" s="174"/>
      <c r="M29" s="174"/>
      <c r="N29" s="174"/>
      <c r="O29" s="174"/>
      <c r="P29" s="174"/>
    </row>
    <row r="30" spans="1:19" s="3" customFormat="1" ht="26.25" customHeight="1" x14ac:dyDescent="0.3">
      <c r="A30" s="340" t="s">
        <v>101</v>
      </c>
      <c r="B30" s="343"/>
      <c r="C30" s="343"/>
      <c r="D30" s="343"/>
      <c r="E30" s="343"/>
      <c r="F30" s="343"/>
      <c r="G30" s="343"/>
      <c r="H30" s="343"/>
      <c r="I30" s="343"/>
      <c r="J30" s="178"/>
      <c r="K30" s="174"/>
      <c r="L30" s="174"/>
      <c r="M30" s="174"/>
      <c r="N30" s="174"/>
      <c r="O30" s="174"/>
      <c r="P30" s="174"/>
    </row>
    <row r="31" spans="1:19" s="3" customFormat="1" ht="14" x14ac:dyDescent="0.3">
      <c r="A31" s="174" t="s">
        <v>87</v>
      </c>
      <c r="B31" s="175"/>
      <c r="C31" s="175"/>
      <c r="D31" s="175"/>
      <c r="E31" s="174"/>
      <c r="F31" s="174"/>
      <c r="G31" s="175"/>
      <c r="H31" s="175"/>
      <c r="I31" s="174"/>
      <c r="J31" s="174"/>
      <c r="K31" s="174"/>
      <c r="L31" s="174"/>
      <c r="M31" s="174"/>
      <c r="N31" s="174"/>
      <c r="O31" s="174"/>
      <c r="P31" s="174"/>
    </row>
    <row r="32" spans="1:19" s="3" customFormat="1" ht="14" x14ac:dyDescent="0.3">
      <c r="A32" s="232" t="s">
        <v>88</v>
      </c>
      <c r="B32" s="175"/>
      <c r="C32" s="175"/>
      <c r="D32" s="175"/>
      <c r="E32" s="174"/>
      <c r="F32" s="174"/>
      <c r="G32" s="175"/>
      <c r="H32" s="175"/>
      <c r="I32" s="174"/>
      <c r="J32" s="174"/>
      <c r="K32" s="174"/>
      <c r="L32" s="174"/>
      <c r="M32" s="174"/>
      <c r="N32" s="174"/>
      <c r="O32" s="174"/>
      <c r="P32" s="174"/>
    </row>
    <row r="33" spans="1:16" s="3" customFormat="1" ht="16.5" customHeight="1" x14ac:dyDescent="0.3">
      <c r="A33" s="11"/>
      <c r="B33" s="176"/>
      <c r="C33" s="176"/>
      <c r="D33" s="176"/>
      <c r="E33" s="176"/>
      <c r="F33" s="176"/>
      <c r="G33" s="176"/>
      <c r="H33" s="176"/>
      <c r="I33" s="176"/>
      <c r="J33" s="177"/>
      <c r="K33" s="177"/>
      <c r="L33" s="177"/>
      <c r="M33" s="177"/>
      <c r="N33" s="177"/>
      <c r="O33" s="177"/>
      <c r="P33" s="177"/>
    </row>
    <row r="34" spans="1:16" s="3" customFormat="1" ht="14" x14ac:dyDescent="0.3">
      <c r="A34" s="137"/>
      <c r="B34" s="137"/>
      <c r="C34" s="137"/>
      <c r="D34" s="137"/>
      <c r="E34" s="137"/>
      <c r="F34" s="137"/>
      <c r="G34" s="137"/>
      <c r="H34" s="137"/>
      <c r="I34" s="137"/>
      <c r="J34" s="137"/>
      <c r="K34" s="137"/>
      <c r="L34" s="11"/>
      <c r="M34" s="11"/>
      <c r="N34" s="11"/>
      <c r="O34" s="11"/>
      <c r="P34" s="11"/>
    </row>
    <row r="35" spans="1:16" s="3" customFormat="1" ht="14" x14ac:dyDescent="0.3">
      <c r="A35" s="339"/>
      <c r="B35" s="339"/>
      <c r="C35" s="339"/>
      <c r="D35" s="339"/>
      <c r="E35" s="339"/>
      <c r="F35" s="339"/>
      <c r="G35" s="339"/>
      <c r="H35" s="339"/>
      <c r="I35" s="339"/>
      <c r="J35" s="339"/>
      <c r="K35" s="339"/>
      <c r="L35" s="11"/>
      <c r="M35" s="11"/>
      <c r="N35" s="11"/>
      <c r="O35" s="11"/>
      <c r="P35" s="11"/>
    </row>
    <row r="36" spans="1:16" s="3" customFormat="1" ht="14" x14ac:dyDescent="0.3">
      <c r="A36" s="339"/>
      <c r="B36" s="339"/>
      <c r="C36" s="339"/>
      <c r="D36" s="339"/>
      <c r="E36" s="339"/>
      <c r="F36" s="339"/>
      <c r="G36" s="339"/>
      <c r="H36" s="339"/>
      <c r="I36" s="339"/>
      <c r="J36" s="339"/>
      <c r="K36" s="339"/>
      <c r="L36" s="11"/>
      <c r="M36" s="11"/>
      <c r="N36" s="11"/>
      <c r="O36" s="11"/>
      <c r="P36" s="11"/>
    </row>
    <row r="37" spans="1:16" s="3" customFormat="1" ht="14" x14ac:dyDescent="0.3">
      <c r="A37" s="180"/>
      <c r="B37" s="181"/>
      <c r="C37" s="181"/>
      <c r="D37" s="181"/>
      <c r="E37" s="182"/>
      <c r="F37" s="182"/>
      <c r="G37" s="181"/>
      <c r="H37" s="181"/>
      <c r="I37" s="137"/>
      <c r="J37" s="183"/>
      <c r="K37" s="143"/>
      <c r="L37" s="11"/>
      <c r="M37" s="11"/>
      <c r="N37" s="11"/>
      <c r="O37" s="11"/>
      <c r="P37" s="11"/>
    </row>
    <row r="38" spans="1:16" s="3" customFormat="1" ht="14" x14ac:dyDescent="0.3">
      <c r="A38" s="137"/>
      <c r="B38" s="197"/>
      <c r="C38" s="197"/>
      <c r="D38" s="197"/>
      <c r="E38" s="190"/>
      <c r="F38" s="190"/>
      <c r="G38" s="200"/>
      <c r="H38" s="200"/>
      <c r="I38" s="196"/>
      <c r="J38" s="201"/>
      <c r="K38" s="137"/>
      <c r="L38" s="11"/>
      <c r="M38" s="11"/>
      <c r="N38" s="11"/>
      <c r="O38" s="11"/>
      <c r="P38" s="11"/>
    </row>
    <row r="39" spans="1:16" s="3" customFormat="1" ht="14" x14ac:dyDescent="0.3">
      <c r="A39" s="202"/>
      <c r="B39" s="191"/>
      <c r="C39" s="191"/>
      <c r="D39" s="191"/>
      <c r="E39" s="203"/>
      <c r="F39" s="203"/>
      <c r="G39" s="198"/>
      <c r="H39" s="198"/>
      <c r="I39" s="198"/>
      <c r="J39" s="204"/>
      <c r="K39" s="137"/>
    </row>
    <row r="40" spans="1:16" s="3" customFormat="1" ht="14" x14ac:dyDescent="0.3">
      <c r="A40" s="202"/>
      <c r="B40" s="191"/>
      <c r="C40" s="191"/>
      <c r="D40" s="191"/>
      <c r="E40" s="203"/>
      <c r="F40" s="203"/>
      <c r="G40" s="198"/>
      <c r="H40" s="198"/>
      <c r="I40" s="198"/>
      <c r="J40" s="204"/>
      <c r="K40" s="137"/>
    </row>
    <row r="41" spans="1:16" s="3" customFormat="1" ht="14" x14ac:dyDescent="0.3">
      <c r="A41" s="137"/>
      <c r="B41" s="191"/>
      <c r="C41" s="191"/>
      <c r="D41" s="191"/>
      <c r="E41" s="203"/>
      <c r="F41" s="203"/>
      <c r="G41" s="206"/>
      <c r="H41" s="206"/>
      <c r="I41" s="207"/>
      <c r="J41" s="201"/>
      <c r="K41" s="137"/>
    </row>
    <row r="42" spans="1:16" s="3" customFormat="1" ht="14" x14ac:dyDescent="0.3">
      <c r="A42" s="137"/>
      <c r="B42" s="191"/>
      <c r="C42" s="191"/>
      <c r="D42" s="191"/>
      <c r="E42" s="203"/>
      <c r="F42" s="203"/>
      <c r="G42" s="206"/>
      <c r="H42" s="206"/>
      <c r="I42" s="207"/>
      <c r="J42" s="201"/>
      <c r="K42" s="137"/>
    </row>
    <row r="43" spans="1:16" s="3" customFormat="1" ht="14" x14ac:dyDescent="0.3">
      <c r="A43" s="193"/>
      <c r="B43" s="191"/>
      <c r="C43" s="191"/>
      <c r="D43" s="191"/>
      <c r="E43" s="203"/>
      <c r="F43" s="203"/>
      <c r="G43" s="208"/>
      <c r="H43" s="208"/>
      <c r="I43" s="207"/>
      <c r="J43" s="201"/>
      <c r="K43" s="137"/>
    </row>
    <row r="44" spans="1:16" s="3" customFormat="1" ht="14" x14ac:dyDescent="0.3">
      <c r="A44" s="137"/>
      <c r="B44" s="191"/>
      <c r="C44" s="191"/>
      <c r="D44" s="191"/>
      <c r="E44" s="203"/>
      <c r="F44" s="203"/>
      <c r="G44" s="206"/>
      <c r="H44" s="206"/>
      <c r="I44" s="207"/>
      <c r="J44" s="201"/>
      <c r="K44" s="137"/>
    </row>
    <row r="45" spans="1:16" s="3" customFormat="1" ht="14" x14ac:dyDescent="0.3">
      <c r="A45" s="137"/>
      <c r="B45" s="191"/>
      <c r="C45" s="191"/>
      <c r="D45" s="191"/>
      <c r="E45" s="203"/>
      <c r="F45" s="203"/>
      <c r="G45" s="206"/>
      <c r="H45" s="206"/>
      <c r="I45" s="207"/>
      <c r="J45" s="201"/>
      <c r="K45" s="137"/>
    </row>
    <row r="46" spans="1:16" s="3" customFormat="1" ht="14" x14ac:dyDescent="0.3">
      <c r="A46" s="209"/>
      <c r="B46" s="191"/>
      <c r="C46" s="191"/>
      <c r="D46" s="191"/>
      <c r="E46" s="203"/>
      <c r="F46" s="203"/>
      <c r="G46" s="205"/>
      <c r="H46" s="205"/>
      <c r="I46" s="198"/>
      <c r="J46" s="204"/>
      <c r="K46" s="137"/>
    </row>
    <row r="47" spans="1:16" s="3" customFormat="1" ht="14" x14ac:dyDescent="0.3">
      <c r="A47" s="202"/>
      <c r="B47" s="191"/>
      <c r="C47" s="191"/>
      <c r="D47" s="191"/>
      <c r="E47" s="203"/>
      <c r="F47" s="203"/>
      <c r="G47" s="205"/>
      <c r="H47" s="205"/>
      <c r="I47" s="198"/>
      <c r="J47" s="204"/>
      <c r="K47" s="137"/>
    </row>
    <row r="48" spans="1:16" s="3" customFormat="1" ht="14" x14ac:dyDescent="0.3">
      <c r="A48" s="202"/>
      <c r="B48" s="191"/>
      <c r="C48" s="191"/>
      <c r="D48" s="191"/>
      <c r="E48" s="203"/>
      <c r="F48" s="203"/>
      <c r="G48" s="205"/>
      <c r="H48" s="205"/>
      <c r="I48" s="198"/>
      <c r="J48" s="204"/>
      <c r="K48" s="137"/>
    </row>
    <row r="49" spans="1:11" s="3" customFormat="1" ht="14" x14ac:dyDescent="0.3">
      <c r="A49" s="202"/>
      <c r="B49" s="191"/>
      <c r="C49" s="191"/>
      <c r="D49" s="191"/>
      <c r="E49" s="203"/>
      <c r="F49" s="203"/>
      <c r="G49" s="205"/>
      <c r="H49" s="205"/>
      <c r="I49" s="198"/>
      <c r="J49" s="204"/>
      <c r="K49" s="137"/>
    </row>
    <row r="50" spans="1:11" s="3" customFormat="1" ht="14" x14ac:dyDescent="0.3">
      <c r="A50" s="202"/>
      <c r="B50" s="191"/>
      <c r="C50" s="191"/>
      <c r="D50" s="191"/>
      <c r="E50" s="203"/>
      <c r="F50" s="203"/>
      <c r="G50" s="205"/>
      <c r="H50" s="205"/>
      <c r="I50" s="198"/>
      <c r="J50" s="204"/>
      <c r="K50" s="137"/>
    </row>
    <row r="51" spans="1:11" s="3" customFormat="1" ht="14" x14ac:dyDescent="0.3">
      <c r="A51" s="202"/>
      <c r="B51" s="191"/>
      <c r="C51" s="191"/>
      <c r="D51" s="191"/>
      <c r="E51" s="203"/>
      <c r="F51" s="203"/>
      <c r="G51" s="205"/>
      <c r="H51" s="205"/>
      <c r="I51" s="198"/>
      <c r="J51" s="204"/>
      <c r="K51" s="137"/>
    </row>
    <row r="52" spans="1:11" s="3" customFormat="1" ht="14" x14ac:dyDescent="0.3">
      <c r="A52" s="202"/>
      <c r="B52" s="191"/>
      <c r="C52" s="191"/>
      <c r="D52" s="191"/>
      <c r="E52" s="203"/>
      <c r="F52" s="203"/>
      <c r="G52" s="205"/>
      <c r="H52" s="205"/>
      <c r="I52" s="198"/>
      <c r="J52" s="204"/>
      <c r="K52" s="137"/>
    </row>
    <row r="53" spans="1:11" s="3" customFormat="1" ht="14" x14ac:dyDescent="0.3">
      <c r="A53" s="202"/>
      <c r="B53" s="191"/>
      <c r="C53" s="191"/>
      <c r="D53" s="191"/>
      <c r="E53" s="203"/>
      <c r="F53" s="203"/>
      <c r="G53" s="205"/>
      <c r="H53" s="205"/>
      <c r="I53" s="198"/>
      <c r="J53" s="204"/>
      <c r="K53" s="137"/>
    </row>
    <row r="54" spans="1:11" s="3" customFormat="1" ht="14" x14ac:dyDescent="0.3">
      <c r="A54" s="202"/>
      <c r="B54" s="191"/>
      <c r="C54" s="191"/>
      <c r="D54" s="191"/>
      <c r="E54" s="203"/>
      <c r="F54" s="203"/>
      <c r="G54" s="203"/>
      <c r="H54" s="203"/>
      <c r="I54" s="203"/>
      <c r="J54" s="201"/>
      <c r="K54" s="137"/>
    </row>
    <row r="55" spans="1:11" s="3" customFormat="1" ht="14" x14ac:dyDescent="0.3">
      <c r="A55" s="202"/>
      <c r="B55" s="151"/>
      <c r="C55" s="151"/>
      <c r="D55" s="151"/>
      <c r="E55" s="210"/>
      <c r="F55" s="210"/>
      <c r="G55" s="151"/>
      <c r="H55" s="151"/>
      <c r="I55" s="210"/>
      <c r="J55" s="137"/>
      <c r="K55" s="137"/>
    </row>
    <row r="56" spans="1:11" s="3" customFormat="1" ht="14" x14ac:dyDescent="0.3">
      <c r="A56" s="211"/>
      <c r="B56" s="151"/>
      <c r="C56" s="151"/>
      <c r="D56" s="151"/>
      <c r="E56" s="210"/>
      <c r="F56" s="210"/>
      <c r="G56" s="151"/>
      <c r="H56" s="151"/>
      <c r="I56" s="210"/>
      <c r="J56" s="137"/>
      <c r="K56" s="137"/>
    </row>
    <row r="57" spans="1:11" s="3" customFormat="1" ht="14" x14ac:dyDescent="0.3">
      <c r="A57" s="202"/>
      <c r="B57" s="151"/>
      <c r="C57" s="151"/>
      <c r="D57" s="151"/>
      <c r="E57" s="210"/>
      <c r="F57" s="210"/>
      <c r="G57" s="151"/>
      <c r="H57" s="151"/>
      <c r="I57" s="210"/>
      <c r="J57" s="137"/>
      <c r="K57" s="137"/>
    </row>
    <row r="58" spans="1:11" s="3" customFormat="1" ht="14" x14ac:dyDescent="0.3">
      <c r="A58" s="137"/>
      <c r="B58" s="137"/>
      <c r="C58" s="137"/>
      <c r="D58" s="137"/>
      <c r="E58" s="137"/>
      <c r="F58" s="137"/>
      <c r="G58" s="137"/>
      <c r="H58" s="137"/>
      <c r="I58" s="137"/>
      <c r="J58" s="137"/>
      <c r="K58" s="137"/>
    </row>
    <row r="59" spans="1:11" s="3" customFormat="1" ht="14" x14ac:dyDescent="0.3">
      <c r="A59" s="137"/>
      <c r="B59" s="137"/>
      <c r="C59" s="137"/>
      <c r="D59" s="137"/>
      <c r="E59" s="137"/>
      <c r="F59" s="137"/>
      <c r="G59" s="137"/>
      <c r="H59" s="137"/>
      <c r="I59" s="137"/>
      <c r="J59" s="137"/>
      <c r="K59" s="137"/>
    </row>
    <row r="60" spans="1:11" s="3" customFormat="1" ht="14" x14ac:dyDescent="0.3">
      <c r="A60" s="339"/>
      <c r="B60" s="339"/>
      <c r="C60" s="339"/>
      <c r="D60" s="339"/>
      <c r="E60" s="339"/>
      <c r="F60" s="339"/>
      <c r="G60" s="339"/>
      <c r="H60" s="339"/>
      <c r="I60" s="339"/>
      <c r="J60" s="211"/>
      <c r="K60" s="211"/>
    </row>
    <row r="61" spans="1:11" s="3" customFormat="1" ht="14" x14ac:dyDescent="0.3">
      <c r="A61" s="339"/>
      <c r="B61" s="339"/>
      <c r="C61" s="339"/>
      <c r="D61" s="339"/>
      <c r="E61" s="339"/>
      <c r="F61" s="339"/>
      <c r="G61" s="339"/>
      <c r="H61" s="339"/>
      <c r="I61" s="339"/>
      <c r="J61" s="211"/>
      <c r="K61" s="211"/>
    </row>
    <row r="62" spans="1:11" s="3" customFormat="1" ht="14" x14ac:dyDescent="0.3">
      <c r="A62" s="211"/>
      <c r="B62" s="211"/>
      <c r="C62" s="211"/>
      <c r="D62" s="211"/>
      <c r="E62" s="211"/>
      <c r="F62" s="211"/>
      <c r="G62" s="211"/>
      <c r="H62" s="211"/>
      <c r="I62" s="211"/>
      <c r="J62" s="211"/>
      <c r="K62" s="211"/>
    </row>
    <row r="63" spans="1:11" s="3" customFormat="1" ht="14" x14ac:dyDescent="0.3">
      <c r="A63" s="211"/>
      <c r="B63" s="211"/>
      <c r="C63" s="211"/>
      <c r="D63" s="211"/>
      <c r="E63" s="211"/>
      <c r="F63" s="211"/>
      <c r="G63" s="211"/>
      <c r="H63" s="211"/>
      <c r="I63" s="211"/>
      <c r="J63" s="211"/>
      <c r="K63" s="211"/>
    </row>
    <row r="64" spans="1:11" s="3" customFormat="1" ht="14" x14ac:dyDescent="0.3">
      <c r="A64" s="211"/>
      <c r="B64" s="212"/>
      <c r="C64" s="212"/>
      <c r="D64" s="212"/>
      <c r="E64" s="211"/>
      <c r="F64" s="211"/>
      <c r="G64" s="212"/>
      <c r="H64" s="212"/>
      <c r="I64" s="211"/>
      <c r="J64" s="211"/>
      <c r="K64" s="211"/>
    </row>
    <row r="65" spans="1:11" s="3" customFormat="1" ht="14" x14ac:dyDescent="0.3">
      <c r="A65" s="137"/>
      <c r="B65" s="137"/>
      <c r="C65" s="137"/>
      <c r="D65" s="137"/>
      <c r="E65" s="137"/>
      <c r="F65" s="137"/>
      <c r="G65" s="137"/>
      <c r="H65" s="137"/>
      <c r="I65" s="137"/>
      <c r="J65" s="137"/>
      <c r="K65" s="137"/>
    </row>
    <row r="66" spans="1:11" s="3" customFormat="1" ht="14" x14ac:dyDescent="0.3">
      <c r="A66" s="137"/>
      <c r="B66" s="137"/>
      <c r="C66" s="137"/>
      <c r="D66" s="137"/>
      <c r="E66" s="137"/>
      <c r="F66" s="137"/>
      <c r="G66" s="137"/>
      <c r="H66" s="137"/>
      <c r="I66" s="137"/>
      <c r="J66" s="137"/>
      <c r="K66" s="137"/>
    </row>
    <row r="67" spans="1:11" s="3" customFormat="1" ht="14" x14ac:dyDescent="0.3">
      <c r="A67" s="339"/>
      <c r="B67" s="339"/>
      <c r="C67" s="339"/>
      <c r="D67" s="339"/>
      <c r="E67" s="339"/>
      <c r="F67" s="339"/>
      <c r="G67" s="339"/>
      <c r="H67" s="339"/>
      <c r="I67" s="339"/>
      <c r="J67" s="339"/>
      <c r="K67" s="339"/>
    </row>
    <row r="68" spans="1:11" s="3" customFormat="1" ht="14" x14ac:dyDescent="0.3">
      <c r="A68" s="339"/>
      <c r="B68" s="339"/>
      <c r="C68" s="339"/>
      <c r="D68" s="339"/>
      <c r="E68" s="339"/>
      <c r="F68" s="339"/>
      <c r="G68" s="339"/>
      <c r="H68" s="339"/>
      <c r="I68" s="339"/>
      <c r="J68" s="339"/>
      <c r="K68" s="339"/>
    </row>
    <row r="69" spans="1:11" s="3" customFormat="1" ht="14" x14ac:dyDescent="0.3">
      <c r="A69" s="180"/>
      <c r="B69" s="181"/>
      <c r="C69" s="181"/>
      <c r="D69" s="181"/>
      <c r="E69" s="182"/>
      <c r="F69" s="182"/>
      <c r="G69" s="181"/>
      <c r="H69" s="181"/>
      <c r="I69" s="137"/>
      <c r="J69" s="183"/>
      <c r="K69" s="143"/>
    </row>
    <row r="70" spans="1:11" s="3" customFormat="1" ht="14" x14ac:dyDescent="0.3">
      <c r="A70" s="180"/>
      <c r="B70" s="184"/>
      <c r="C70" s="184"/>
      <c r="D70" s="184"/>
      <c r="E70" s="185"/>
      <c r="F70" s="185"/>
      <c r="G70" s="184"/>
      <c r="H70" s="184"/>
      <c r="I70" s="185"/>
      <c r="J70" s="151"/>
      <c r="K70" s="151"/>
    </row>
    <row r="71" spans="1:11" s="3" customFormat="1" ht="14" x14ac:dyDescent="0.3">
      <c r="A71" s="187"/>
      <c r="B71" s="143"/>
      <c r="C71" s="143"/>
      <c r="D71" s="143"/>
      <c r="E71" s="143"/>
      <c r="F71" s="143"/>
      <c r="G71" s="143"/>
      <c r="H71" s="143"/>
      <c r="I71" s="143"/>
      <c r="J71" s="151"/>
      <c r="K71" s="151"/>
    </row>
    <row r="72" spans="1:11" s="3" customFormat="1" ht="14" x14ac:dyDescent="0.3">
      <c r="A72" s="188"/>
      <c r="B72" s="189"/>
      <c r="C72" s="189"/>
      <c r="D72" s="189"/>
      <c r="E72" s="190"/>
      <c r="F72" s="190"/>
      <c r="G72" s="143"/>
      <c r="H72" s="143"/>
      <c r="I72" s="143"/>
      <c r="J72" s="191"/>
      <c r="K72" s="151"/>
    </row>
    <row r="73" spans="1:11" s="3" customFormat="1" ht="14" x14ac:dyDescent="0.3">
      <c r="A73" s="187"/>
      <c r="B73" s="143"/>
      <c r="C73" s="143"/>
      <c r="D73" s="143"/>
      <c r="E73" s="190"/>
      <c r="F73" s="190"/>
      <c r="G73" s="143"/>
      <c r="H73" s="143"/>
      <c r="I73" s="143"/>
      <c r="J73" s="191"/>
      <c r="K73" s="151"/>
    </row>
    <row r="74" spans="1:11" s="3" customFormat="1" ht="14" x14ac:dyDescent="0.3">
      <c r="A74" s="193"/>
      <c r="B74" s="191"/>
      <c r="C74" s="191"/>
      <c r="D74" s="191"/>
      <c r="E74" s="190"/>
      <c r="F74" s="190"/>
      <c r="G74" s="195"/>
      <c r="H74" s="195"/>
      <c r="I74" s="196"/>
      <c r="J74" s="191"/>
      <c r="K74" s="151"/>
    </row>
    <row r="75" spans="1:11" s="3" customFormat="1" ht="14" x14ac:dyDescent="0.3">
      <c r="A75" s="137"/>
      <c r="B75" s="197"/>
      <c r="C75" s="197"/>
      <c r="D75" s="197"/>
      <c r="E75" s="190"/>
      <c r="F75" s="190"/>
      <c r="G75" s="200"/>
      <c r="H75" s="200"/>
      <c r="I75" s="196"/>
      <c r="J75" s="201"/>
      <c r="K75" s="137"/>
    </row>
    <row r="76" spans="1:11" s="3" customFormat="1" ht="14" x14ac:dyDescent="0.3">
      <c r="A76" s="202"/>
      <c r="B76" s="197"/>
      <c r="C76" s="197"/>
      <c r="D76" s="197"/>
      <c r="E76" s="203"/>
      <c r="F76" s="203"/>
      <c r="G76" s="198"/>
      <c r="H76" s="198"/>
      <c r="I76" s="198"/>
      <c r="J76" s="204"/>
      <c r="K76" s="137"/>
    </row>
    <row r="77" spans="1:11" s="3" customFormat="1" ht="14" x14ac:dyDescent="0.3">
      <c r="A77" s="202"/>
      <c r="B77" s="197"/>
      <c r="C77" s="197"/>
      <c r="D77" s="197"/>
      <c r="E77" s="203"/>
      <c r="F77" s="203"/>
      <c r="G77" s="198"/>
      <c r="H77" s="198"/>
      <c r="I77" s="198"/>
      <c r="J77" s="204"/>
      <c r="K77" s="137"/>
    </row>
    <row r="78" spans="1:11" s="3" customFormat="1" ht="14" x14ac:dyDescent="0.3">
      <c r="A78" s="137"/>
      <c r="B78" s="191"/>
      <c r="C78" s="191"/>
      <c r="D78" s="191"/>
      <c r="E78" s="203"/>
      <c r="F78" s="203"/>
      <c r="G78" s="205"/>
      <c r="H78" s="205"/>
      <c r="I78" s="207"/>
      <c r="J78" s="201"/>
      <c r="K78" s="137"/>
    </row>
    <row r="79" spans="1:11" s="3" customFormat="1" ht="14" x14ac:dyDescent="0.3">
      <c r="A79" s="137"/>
      <c r="B79" s="191"/>
      <c r="C79" s="191"/>
      <c r="D79" s="191"/>
      <c r="E79" s="203"/>
      <c r="F79" s="203"/>
      <c r="G79" s="205"/>
      <c r="H79" s="205"/>
      <c r="I79" s="207"/>
      <c r="J79" s="201"/>
      <c r="K79" s="137"/>
    </row>
    <row r="80" spans="1:11" s="3" customFormat="1" ht="14" x14ac:dyDescent="0.3">
      <c r="A80" s="193"/>
      <c r="B80" s="191"/>
      <c r="C80" s="191"/>
      <c r="D80" s="191"/>
      <c r="E80" s="203"/>
      <c r="F80" s="203"/>
      <c r="G80" s="205"/>
      <c r="H80" s="205"/>
      <c r="I80" s="207"/>
      <c r="J80" s="201"/>
      <c r="K80" s="137"/>
    </row>
    <row r="81" spans="1:11" s="3" customFormat="1" ht="14" x14ac:dyDescent="0.3">
      <c r="A81" s="137"/>
      <c r="B81" s="191"/>
      <c r="C81" s="191"/>
      <c r="D81" s="191"/>
      <c r="E81" s="203"/>
      <c r="F81" s="203"/>
      <c r="G81" s="205"/>
      <c r="H81" s="205"/>
      <c r="I81" s="207"/>
      <c r="J81" s="201"/>
      <c r="K81" s="137"/>
    </row>
    <row r="82" spans="1:11" s="3" customFormat="1" ht="14" x14ac:dyDescent="0.3">
      <c r="A82" s="137"/>
      <c r="B82" s="191"/>
      <c r="C82" s="191"/>
      <c r="D82" s="191"/>
      <c r="E82" s="203"/>
      <c r="F82" s="203"/>
      <c r="G82" s="205"/>
      <c r="H82" s="205"/>
      <c r="I82" s="207"/>
      <c r="J82" s="201"/>
      <c r="K82" s="137"/>
    </row>
    <row r="83" spans="1:11" s="3" customFormat="1" ht="14" x14ac:dyDescent="0.3">
      <c r="A83" s="209"/>
      <c r="B83" s="197"/>
      <c r="C83" s="197"/>
      <c r="D83" s="197"/>
      <c r="E83" s="203"/>
      <c r="F83" s="203"/>
      <c r="G83" s="198"/>
      <c r="H83" s="198"/>
      <c r="I83" s="198"/>
      <c r="J83" s="204"/>
      <c r="K83" s="137"/>
    </row>
    <row r="84" spans="1:11" s="3" customFormat="1" ht="14" x14ac:dyDescent="0.3">
      <c r="A84" s="202"/>
      <c r="B84" s="197"/>
      <c r="C84" s="197"/>
      <c r="D84" s="197"/>
      <c r="E84" s="203"/>
      <c r="F84" s="203"/>
      <c r="G84" s="198"/>
      <c r="H84" s="198"/>
      <c r="I84" s="198"/>
      <c r="J84" s="204"/>
      <c r="K84" s="137"/>
    </row>
    <row r="85" spans="1:11" s="3" customFormat="1" ht="14" x14ac:dyDescent="0.3">
      <c r="A85" s="202"/>
      <c r="B85" s="197"/>
      <c r="C85" s="197"/>
      <c r="D85" s="197"/>
      <c r="E85" s="203"/>
      <c r="F85" s="203"/>
      <c r="G85" s="198"/>
      <c r="H85" s="198"/>
      <c r="I85" s="198"/>
      <c r="J85" s="204"/>
      <c r="K85" s="137"/>
    </row>
    <row r="86" spans="1:11" s="3" customFormat="1" ht="14" x14ac:dyDescent="0.3">
      <c r="A86" s="202"/>
      <c r="B86" s="197"/>
      <c r="C86" s="197"/>
      <c r="D86" s="197"/>
      <c r="E86" s="203"/>
      <c r="F86" s="203"/>
      <c r="G86" s="198"/>
      <c r="H86" s="198"/>
      <c r="I86" s="198"/>
      <c r="J86" s="204"/>
      <c r="K86" s="137"/>
    </row>
    <row r="87" spans="1:11" s="3" customFormat="1" ht="14" x14ac:dyDescent="0.3">
      <c r="A87" s="202"/>
      <c r="B87" s="197"/>
      <c r="C87" s="197"/>
      <c r="D87" s="197"/>
      <c r="E87" s="203"/>
      <c r="F87" s="203"/>
      <c r="G87" s="198"/>
      <c r="H87" s="198"/>
      <c r="I87" s="198"/>
      <c r="J87" s="204"/>
      <c r="K87" s="137"/>
    </row>
    <row r="88" spans="1:11" s="3" customFormat="1" ht="14" x14ac:dyDescent="0.3">
      <c r="A88" s="202"/>
      <c r="B88" s="197"/>
      <c r="C88" s="197"/>
      <c r="D88" s="197"/>
      <c r="E88" s="203"/>
      <c r="F88" s="203"/>
      <c r="G88" s="198"/>
      <c r="H88" s="198"/>
      <c r="I88" s="198"/>
      <c r="J88" s="204"/>
      <c r="K88" s="137"/>
    </row>
    <row r="89" spans="1:11" s="3" customFormat="1" ht="14" x14ac:dyDescent="0.3">
      <c r="A89" s="202"/>
      <c r="B89" s="197"/>
      <c r="C89" s="197"/>
      <c r="D89" s="197"/>
      <c r="E89" s="203"/>
      <c r="F89" s="203"/>
      <c r="G89" s="198"/>
      <c r="H89" s="198"/>
      <c r="I89" s="198"/>
      <c r="J89" s="204"/>
      <c r="K89" s="137"/>
    </row>
    <row r="90" spans="1:11" s="3" customFormat="1" ht="14" x14ac:dyDescent="0.3">
      <c r="A90" s="202"/>
      <c r="B90" s="197"/>
      <c r="C90" s="197"/>
      <c r="D90" s="197"/>
      <c r="E90" s="203"/>
      <c r="F90" s="203"/>
      <c r="G90" s="198"/>
      <c r="H90" s="198"/>
      <c r="I90" s="198"/>
      <c r="J90" s="204"/>
      <c r="K90" s="137"/>
    </row>
    <row r="91" spans="1:11" s="3" customFormat="1" ht="14" x14ac:dyDescent="0.3">
      <c r="A91" s="202"/>
      <c r="B91" s="197"/>
      <c r="C91" s="197"/>
      <c r="D91" s="197"/>
      <c r="E91" s="203"/>
      <c r="F91" s="203"/>
      <c r="G91" s="203"/>
      <c r="H91" s="203"/>
      <c r="I91" s="203"/>
      <c r="J91" s="201"/>
      <c r="K91" s="137"/>
    </row>
    <row r="92" spans="1:11" s="3" customFormat="1" ht="14" x14ac:dyDescent="0.3">
      <c r="A92" s="202"/>
      <c r="B92" s="151"/>
      <c r="C92" s="151"/>
      <c r="D92" s="151"/>
      <c r="E92" s="210"/>
      <c r="F92" s="210"/>
      <c r="G92" s="151"/>
      <c r="H92" s="151"/>
      <c r="I92" s="210"/>
      <c r="J92" s="137"/>
      <c r="K92" s="137"/>
    </row>
    <row r="93" spans="1:11" s="3" customFormat="1" ht="14" x14ac:dyDescent="0.3">
      <c r="A93" s="202"/>
      <c r="B93" s="151"/>
      <c r="C93" s="151"/>
      <c r="D93" s="151"/>
      <c r="E93" s="210"/>
      <c r="F93" s="210"/>
      <c r="G93" s="151"/>
      <c r="H93" s="151"/>
      <c r="I93" s="210"/>
      <c r="J93" s="137"/>
      <c r="K93" s="137"/>
    </row>
    <row r="94" spans="1:11" s="3" customFormat="1" ht="14" x14ac:dyDescent="0.3">
      <c r="A94" s="137"/>
      <c r="B94" s="137"/>
      <c r="C94" s="137"/>
      <c r="D94" s="137"/>
      <c r="E94" s="137"/>
      <c r="F94" s="137"/>
      <c r="G94" s="137"/>
      <c r="H94" s="137"/>
      <c r="I94" s="137"/>
      <c r="J94" s="137"/>
      <c r="K94" s="137"/>
    </row>
    <row r="95" spans="1:11" s="3" customFormat="1" ht="14" x14ac:dyDescent="0.3">
      <c r="A95" s="137"/>
      <c r="B95" s="137"/>
      <c r="C95" s="137"/>
      <c r="D95" s="137"/>
      <c r="E95" s="137"/>
      <c r="F95" s="137"/>
      <c r="G95" s="137"/>
      <c r="H95" s="137"/>
      <c r="I95" s="137"/>
      <c r="J95" s="137"/>
      <c r="K95" s="137"/>
    </row>
    <row r="96" spans="1:11" s="3" customFormat="1" ht="14" x14ac:dyDescent="0.3">
      <c r="A96" s="339"/>
      <c r="B96" s="339"/>
      <c r="C96" s="339"/>
      <c r="D96" s="339"/>
      <c r="E96" s="339"/>
      <c r="F96" s="339"/>
      <c r="G96" s="339"/>
      <c r="H96" s="339"/>
      <c r="I96" s="339"/>
      <c r="J96" s="211"/>
      <c r="K96" s="211"/>
    </row>
    <row r="97" spans="1:11" s="3" customFormat="1" ht="14" x14ac:dyDescent="0.3">
      <c r="A97" s="339"/>
      <c r="B97" s="339"/>
      <c r="C97" s="339"/>
      <c r="D97" s="339"/>
      <c r="E97" s="339"/>
      <c r="F97" s="339"/>
      <c r="G97" s="339"/>
      <c r="H97" s="339"/>
      <c r="I97" s="339"/>
      <c r="J97" s="211"/>
      <c r="K97" s="211"/>
    </row>
    <row r="98" spans="1:11" s="3" customFormat="1" ht="14" x14ac:dyDescent="0.3">
      <c r="A98" s="211"/>
      <c r="B98" s="211"/>
      <c r="C98" s="211"/>
      <c r="D98" s="211"/>
      <c r="E98" s="211"/>
      <c r="F98" s="211"/>
      <c r="G98" s="211"/>
      <c r="H98" s="211"/>
      <c r="I98" s="211"/>
      <c r="J98" s="211"/>
      <c r="K98" s="211"/>
    </row>
    <row r="99" spans="1:11" s="3" customFormat="1" ht="14" x14ac:dyDescent="0.3">
      <c r="A99" s="211"/>
      <c r="B99" s="211"/>
      <c r="C99" s="211"/>
      <c r="D99" s="211"/>
      <c r="E99" s="211"/>
      <c r="F99" s="211"/>
      <c r="G99" s="211"/>
      <c r="H99" s="211"/>
      <c r="I99" s="211"/>
      <c r="J99" s="211"/>
      <c r="K99" s="211"/>
    </row>
    <row r="100" spans="1:11" s="3" customFormat="1" ht="14" x14ac:dyDescent="0.3">
      <c r="A100" s="211"/>
      <c r="B100" s="212"/>
      <c r="C100" s="212"/>
      <c r="D100" s="212"/>
      <c r="E100" s="211"/>
      <c r="F100" s="211"/>
      <c r="G100" s="212"/>
      <c r="H100" s="212"/>
      <c r="I100" s="211"/>
      <c r="J100" s="211"/>
      <c r="K100" s="211"/>
    </row>
    <row r="101" spans="1:11" s="3" customFormat="1" ht="14" x14ac:dyDescent="0.3">
      <c r="A101" s="137"/>
      <c r="B101" s="137"/>
      <c r="C101" s="137"/>
      <c r="D101" s="137"/>
      <c r="E101" s="137"/>
      <c r="F101" s="137"/>
      <c r="G101" s="137"/>
      <c r="H101" s="137"/>
      <c r="I101" s="137"/>
      <c r="J101" s="137"/>
      <c r="K101" s="137"/>
    </row>
    <row r="102" spans="1:11" s="3" customFormat="1" ht="14" x14ac:dyDescent="0.3">
      <c r="A102" s="137"/>
      <c r="B102" s="137"/>
      <c r="C102" s="137"/>
      <c r="D102" s="137"/>
      <c r="E102" s="137"/>
      <c r="F102" s="137"/>
      <c r="G102" s="137"/>
      <c r="H102" s="137"/>
      <c r="I102" s="137"/>
      <c r="J102" s="137"/>
      <c r="K102" s="137"/>
    </row>
    <row r="103" spans="1:11" s="3" customFormat="1" ht="14" x14ac:dyDescent="0.3">
      <c r="A103" s="137"/>
      <c r="B103" s="137"/>
      <c r="C103" s="137"/>
      <c r="D103" s="137"/>
      <c r="E103" s="137"/>
      <c r="F103" s="137"/>
      <c r="G103" s="137"/>
      <c r="H103" s="137"/>
      <c r="I103" s="137"/>
      <c r="J103" s="137"/>
      <c r="K103" s="137"/>
    </row>
    <row r="104" spans="1:11" s="3" customFormat="1" ht="14" x14ac:dyDescent="0.3">
      <c r="A104" s="137"/>
      <c r="B104" s="137"/>
      <c r="C104" s="137"/>
      <c r="D104" s="137"/>
      <c r="E104" s="137"/>
      <c r="F104" s="137"/>
      <c r="G104" s="137"/>
      <c r="H104" s="137"/>
      <c r="I104" s="137"/>
      <c r="J104" s="137"/>
      <c r="K104" s="137"/>
    </row>
  </sheetData>
  <mergeCells count="7">
    <mergeCell ref="A96:I97"/>
    <mergeCell ref="A30:I30"/>
    <mergeCell ref="A27:I27"/>
    <mergeCell ref="A29:J29"/>
    <mergeCell ref="A35:K36"/>
    <mergeCell ref="A60:I61"/>
    <mergeCell ref="A67:K68"/>
  </mergeCells>
  <pageMargins left="0.70000000000000007" right="0.70000000000000007" top="0.75" bottom="0.75" header="0.30000000000000004" footer="0.30000000000000004"/>
  <pageSetup paperSize="9" scale="59"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D719-BF07-4D0B-866A-DE3DB8259F76}">
  <dimension ref="A1:S24"/>
  <sheetViews>
    <sheetView zoomScaleNormal="100" workbookViewId="0">
      <selection activeCell="R17" sqref="R17"/>
    </sheetView>
  </sheetViews>
  <sheetFormatPr defaultColWidth="8.7265625" defaultRowHeight="14.5" x14ac:dyDescent="0.35"/>
  <cols>
    <col min="1" max="16" width="8.7265625" style="262"/>
    <col min="17" max="17" width="3" style="262" bestFit="1" customWidth="1"/>
    <col min="18" max="18" width="8.7265625" style="262"/>
    <col min="19" max="19" width="13.7265625" style="262" customWidth="1"/>
    <col min="20" max="16384" width="8.7265625" style="262"/>
  </cols>
  <sheetData>
    <row r="1" spans="1:19" ht="16.5" x14ac:dyDescent="0.35">
      <c r="A1" s="344" t="s">
        <v>178</v>
      </c>
      <c r="B1" s="344"/>
      <c r="C1" s="344"/>
      <c r="D1" s="344"/>
      <c r="E1" s="344"/>
      <c r="F1" s="344"/>
      <c r="G1" s="344"/>
      <c r="H1" s="344"/>
      <c r="I1" s="344"/>
      <c r="J1" s="344"/>
      <c r="K1" s="344"/>
      <c r="L1" s="344"/>
    </row>
    <row r="2" spans="1:19" s="255" customFormat="1" ht="14.25" customHeight="1" x14ac:dyDescent="0.35">
      <c r="A2" s="254" t="s">
        <v>116</v>
      </c>
      <c r="B2" s="67"/>
      <c r="C2" s="67"/>
      <c r="D2" s="70"/>
      <c r="E2" s="70"/>
      <c r="F2" s="70"/>
      <c r="G2" s="70"/>
      <c r="H2" s="70"/>
      <c r="I2" s="70"/>
      <c r="J2" s="70"/>
      <c r="K2" s="70"/>
    </row>
    <row r="3" spans="1:19" ht="15" thickBot="1" x14ac:dyDescent="0.4"/>
    <row r="4" spans="1:19" ht="26" x14ac:dyDescent="0.35">
      <c r="A4" s="263"/>
      <c r="B4" s="263">
        <f>DATE(YEAR(C4),MONTH(C4)-1,1)</f>
        <v>44197</v>
      </c>
      <c r="C4" s="263">
        <f t="shared" ref="C4:N4" si="0">DATE(YEAR(D4),MONTH(D4)-1,1)</f>
        <v>44228</v>
      </c>
      <c r="D4" s="263">
        <f t="shared" si="0"/>
        <v>44256</v>
      </c>
      <c r="E4" s="263">
        <f t="shared" si="0"/>
        <v>44287</v>
      </c>
      <c r="F4" s="263">
        <f t="shared" si="0"/>
        <v>44317</v>
      </c>
      <c r="G4" s="263">
        <f t="shared" si="0"/>
        <v>44348</v>
      </c>
      <c r="H4" s="263">
        <f t="shared" si="0"/>
        <v>44378</v>
      </c>
      <c r="I4" s="263">
        <f t="shared" si="0"/>
        <v>44409</v>
      </c>
      <c r="J4" s="263">
        <f t="shared" si="0"/>
        <v>44440</v>
      </c>
      <c r="K4" s="263">
        <f t="shared" si="0"/>
        <v>44470</v>
      </c>
      <c r="L4" s="263">
        <f t="shared" si="0"/>
        <v>44501</v>
      </c>
      <c r="M4" s="263">
        <f t="shared" si="0"/>
        <v>44531</v>
      </c>
      <c r="N4" s="263">
        <f t="shared" si="0"/>
        <v>44562</v>
      </c>
      <c r="O4" s="263">
        <f>DATE(YEAR(P4),MONTH(P4)-1,1)</f>
        <v>44593</v>
      </c>
      <c r="P4" s="263">
        <v>44621</v>
      </c>
      <c r="Q4" s="264" t="s">
        <v>46</v>
      </c>
      <c r="R4" s="265" t="s">
        <v>147</v>
      </c>
      <c r="S4" s="265" t="s">
        <v>148</v>
      </c>
    </row>
    <row r="5" spans="1:19" ht="17.149999999999999" customHeight="1" x14ac:dyDescent="0.35">
      <c r="Q5" s="316"/>
      <c r="R5" s="266"/>
      <c r="S5" s="267"/>
    </row>
    <row r="6" spans="1:19" ht="17.149999999999999" customHeight="1" x14ac:dyDescent="0.35">
      <c r="A6" s="268" t="s">
        <v>149</v>
      </c>
      <c r="B6" s="269">
        <v>0.93770226537216828</v>
      </c>
      <c r="C6" s="269">
        <v>0.9456635318704284</v>
      </c>
      <c r="D6" s="269">
        <v>0.96666666666666667</v>
      </c>
      <c r="E6" s="269">
        <v>0.96808510638297873</v>
      </c>
      <c r="F6" s="269">
        <v>0.96643013100436681</v>
      </c>
      <c r="G6" s="269">
        <v>0.96268656716417911</v>
      </c>
      <c r="H6" s="269">
        <v>0.94701986754966883</v>
      </c>
      <c r="I6" s="269">
        <v>0.96053785442852968</v>
      </c>
      <c r="J6" s="269">
        <v>0.96061026352288492</v>
      </c>
      <c r="K6" s="269">
        <v>0.968551724137931</v>
      </c>
      <c r="L6" s="269">
        <v>0.9602212855637513</v>
      </c>
      <c r="M6" s="269">
        <v>0.92515879591273131</v>
      </c>
      <c r="N6" s="269">
        <v>0.97041259500542887</v>
      </c>
      <c r="O6" s="269">
        <v>0.97237410071942443</v>
      </c>
      <c r="P6" s="269">
        <v>0.97051536174430131</v>
      </c>
      <c r="Q6" s="317"/>
      <c r="R6" s="270">
        <v>0.95</v>
      </c>
      <c r="S6" s="271" t="s">
        <v>150</v>
      </c>
    </row>
    <row r="7" spans="1:19" ht="17.149999999999999" customHeight="1" x14ac:dyDescent="0.35">
      <c r="A7" s="268" t="s">
        <v>151</v>
      </c>
      <c r="B7" s="269">
        <v>0.7651006711409396</v>
      </c>
      <c r="C7" s="269">
        <v>0.83018867924528306</v>
      </c>
      <c r="D7" s="269">
        <v>0.8554913294797688</v>
      </c>
      <c r="E7" s="269">
        <v>0.86083743842364535</v>
      </c>
      <c r="F7" s="269">
        <v>0.86277173913043481</v>
      </c>
      <c r="G7" s="269">
        <v>0.85883748517200476</v>
      </c>
      <c r="H7" s="269">
        <v>0.80760368663594473</v>
      </c>
      <c r="I7" s="269">
        <v>0.80440771349862261</v>
      </c>
      <c r="J7" s="269">
        <v>0.82174462705436158</v>
      </c>
      <c r="K7" s="269">
        <v>0.8545232273838631</v>
      </c>
      <c r="L7" s="269">
        <v>0.84661835748792269</v>
      </c>
      <c r="M7" s="269">
        <v>0.74391805377720865</v>
      </c>
      <c r="N7" s="269">
        <v>0.8582677165354331</v>
      </c>
      <c r="O7" s="269">
        <v>0.90817610062893084</v>
      </c>
      <c r="P7" s="269">
        <v>0.88953488372093026</v>
      </c>
      <c r="Q7" s="317"/>
      <c r="R7" s="270">
        <v>0.85</v>
      </c>
      <c r="S7" s="271" t="s">
        <v>150</v>
      </c>
    </row>
    <row r="8" spans="1:19" ht="17.149999999999999" customHeight="1" x14ac:dyDescent="0.35">
      <c r="A8" s="268" t="s">
        <v>152</v>
      </c>
      <c r="B8" s="269">
        <v>0.90839694656488545</v>
      </c>
      <c r="C8" s="269">
        <v>0.90818858560794047</v>
      </c>
      <c r="D8" s="269">
        <v>0.94054054054054059</v>
      </c>
      <c r="E8" s="269">
        <v>0.9515011547344111</v>
      </c>
      <c r="F8" s="269">
        <v>0.93804213135068149</v>
      </c>
      <c r="G8" s="269">
        <v>0.95584725536992843</v>
      </c>
      <c r="H8" s="269">
        <v>0.92574257425742579</v>
      </c>
      <c r="I8" s="269">
        <v>0.927027027027027</v>
      </c>
      <c r="J8" s="269">
        <v>0.92612137203166223</v>
      </c>
      <c r="K8" s="269">
        <v>0.92724867724867721</v>
      </c>
      <c r="L8" s="269">
        <v>0.92509363295880154</v>
      </c>
      <c r="M8" s="269">
        <v>0.87581699346405228</v>
      </c>
      <c r="N8" s="269">
        <v>0.90748898678414092</v>
      </c>
      <c r="O8" s="269">
        <v>0.95</v>
      </c>
      <c r="P8" s="269">
        <v>0.94390243902439019</v>
      </c>
      <c r="Q8" s="317"/>
      <c r="R8" s="270">
        <v>0.95</v>
      </c>
      <c r="S8" s="271" t="s">
        <v>150</v>
      </c>
    </row>
    <row r="9" spans="1:19" ht="17.149999999999999" customHeight="1" x14ac:dyDescent="0.35">
      <c r="A9" s="268" t="s">
        <v>153</v>
      </c>
      <c r="B9" s="269">
        <v>0.95255608679661641</v>
      </c>
      <c r="C9" s="269">
        <v>0.95094806265457543</v>
      </c>
      <c r="D9" s="269">
        <v>0.97781818181818181</v>
      </c>
      <c r="E9" s="269">
        <v>0.97509433962264147</v>
      </c>
      <c r="F9" s="269">
        <v>0.9723937522702506</v>
      </c>
      <c r="G9" s="269">
        <v>0.9634755863129566</v>
      </c>
      <c r="H9" s="269">
        <v>0.95896244676732478</v>
      </c>
      <c r="I9" s="269">
        <v>0.97145154804985923</v>
      </c>
      <c r="J9" s="269">
        <v>0.96705177578091572</v>
      </c>
      <c r="K9" s="269">
        <v>0.96423781850692891</v>
      </c>
      <c r="L9" s="269">
        <v>0.96826795945350375</v>
      </c>
      <c r="M9" s="269">
        <v>0.94378194207836452</v>
      </c>
      <c r="N9" s="269">
        <v>0.96371976647206004</v>
      </c>
      <c r="O9" s="269">
        <v>0.97496389022628793</v>
      </c>
      <c r="P9" s="269">
        <v>0.96420962931401788</v>
      </c>
      <c r="Q9" s="317"/>
      <c r="R9" s="270">
        <v>0.95</v>
      </c>
      <c r="S9" s="271" t="s">
        <v>150</v>
      </c>
    </row>
    <row r="10" spans="1:19" ht="17.149999999999999" customHeight="1" x14ac:dyDescent="0.35">
      <c r="A10" s="268" t="s">
        <v>154</v>
      </c>
      <c r="B10" s="269">
        <v>0.93408662900188322</v>
      </c>
      <c r="C10" s="269">
        <v>0.91881918819188191</v>
      </c>
      <c r="D10" s="269">
        <v>0.96360989810771469</v>
      </c>
      <c r="E10" s="269">
        <v>0.95021961932650079</v>
      </c>
      <c r="F10" s="269">
        <v>0.95625942684766219</v>
      </c>
      <c r="G10" s="269">
        <v>0.9576271186440678</v>
      </c>
      <c r="H10" s="269">
        <v>0.93208092485549132</v>
      </c>
      <c r="I10" s="269">
        <v>0.94580419580419584</v>
      </c>
      <c r="J10" s="269">
        <v>0.9470404984423676</v>
      </c>
      <c r="K10" s="269">
        <v>0.95412844036697253</v>
      </c>
      <c r="L10" s="269">
        <v>0.952755905511811</v>
      </c>
      <c r="M10" s="269">
        <v>0.87563025210084033</v>
      </c>
      <c r="N10" s="269">
        <v>0.95758564437194127</v>
      </c>
      <c r="O10" s="269">
        <v>0.96829971181556196</v>
      </c>
      <c r="P10" s="269">
        <v>0.95686274509803926</v>
      </c>
      <c r="Q10" s="317"/>
      <c r="R10" s="270">
        <v>0.95</v>
      </c>
      <c r="S10" s="271" t="s">
        <v>150</v>
      </c>
    </row>
    <row r="11" spans="1:19" ht="17.149999999999999" customHeight="1" x14ac:dyDescent="0.35">
      <c r="A11" s="268" t="s">
        <v>155</v>
      </c>
      <c r="B11" s="269">
        <v>0.90492554410080184</v>
      </c>
      <c r="C11" s="269">
        <v>0.90393518518518523</v>
      </c>
      <c r="D11" s="269">
        <v>0.94680851063829785</v>
      </c>
      <c r="E11" s="269">
        <v>0.92801556420233466</v>
      </c>
      <c r="F11" s="269">
        <v>0.93775510204081636</v>
      </c>
      <c r="G11" s="269">
        <v>0.88461538461538458</v>
      </c>
      <c r="H11" s="269">
        <v>0.88955823293172687</v>
      </c>
      <c r="I11" s="269">
        <v>0.91356542617046821</v>
      </c>
      <c r="J11" s="269">
        <v>0.92174913693901039</v>
      </c>
      <c r="K11" s="269">
        <v>0.93031784841075793</v>
      </c>
      <c r="L11" s="269">
        <v>0.91803278688524592</v>
      </c>
      <c r="M11" s="269">
        <v>0.87</v>
      </c>
      <c r="N11" s="269">
        <v>0.934640522875817</v>
      </c>
      <c r="O11" s="269">
        <v>0.95285359801488834</v>
      </c>
      <c r="P11" s="269">
        <v>0.94158075601374569</v>
      </c>
      <c r="Q11" s="317"/>
      <c r="R11" s="270">
        <v>0.85</v>
      </c>
      <c r="S11" s="271" t="s">
        <v>150</v>
      </c>
    </row>
    <row r="12" spans="1:19" ht="17.149999999999999" customHeight="1" x14ac:dyDescent="0.35">
      <c r="A12" s="268" t="s">
        <v>156</v>
      </c>
      <c r="B12" s="269">
        <v>0.93181818181818177</v>
      </c>
      <c r="C12" s="269">
        <v>0.93442622950819676</v>
      </c>
      <c r="D12" s="269">
        <v>0.88372093023255816</v>
      </c>
      <c r="E12" s="269">
        <v>0.86868686868686873</v>
      </c>
      <c r="F12" s="269">
        <v>0.93478260869565222</v>
      </c>
      <c r="G12" s="269">
        <v>0.92771084337349397</v>
      </c>
      <c r="H12" s="269">
        <v>0.96491228070175439</v>
      </c>
      <c r="I12" s="269">
        <v>0.95918367346938771</v>
      </c>
      <c r="J12" s="269">
        <v>0.94214876033057848</v>
      </c>
      <c r="K12" s="269">
        <v>0.92941176470588238</v>
      </c>
      <c r="L12" s="269">
        <v>0.96385542168674698</v>
      </c>
      <c r="M12" s="269">
        <v>0.90909090909090906</v>
      </c>
      <c r="N12" s="269">
        <v>0.94230769230769229</v>
      </c>
      <c r="O12" s="269">
        <v>0.89</v>
      </c>
      <c r="P12" s="269">
        <v>0.91</v>
      </c>
      <c r="Q12" s="317"/>
      <c r="R12" s="270">
        <v>0.85</v>
      </c>
      <c r="S12" s="271" t="s">
        <v>150</v>
      </c>
    </row>
    <row r="13" spans="1:19" ht="17.149999999999999" customHeight="1" x14ac:dyDescent="0.35">
      <c r="A13" s="268" t="s">
        <v>157</v>
      </c>
      <c r="B13" s="269">
        <v>0.97006443636017781</v>
      </c>
      <c r="C13" s="269">
        <v>0.97843967100535012</v>
      </c>
      <c r="D13" s="269">
        <v>0.98126920638017656</v>
      </c>
      <c r="E13" s="269">
        <v>0.99029036434251894</v>
      </c>
      <c r="F13" s="269">
        <v>0.9919287753771443</v>
      </c>
      <c r="G13" s="269">
        <v>0.98340591248297426</v>
      </c>
      <c r="H13" s="269">
        <v>0.78421695807482605</v>
      </c>
      <c r="I13" s="269">
        <v>0.93401518779503323</v>
      </c>
      <c r="J13" s="269">
        <v>0.97276761291106928</v>
      </c>
      <c r="K13" s="269">
        <v>0.97003038876663528</v>
      </c>
      <c r="L13" s="269">
        <v>0.97486115833616682</v>
      </c>
      <c r="M13" s="269">
        <v>0.95241116751269039</v>
      </c>
      <c r="N13" s="269">
        <v>0.97330765668039876</v>
      </c>
      <c r="O13" s="269">
        <v>0.98400442864634929</v>
      </c>
      <c r="P13" s="269">
        <v>0.96500198570293882</v>
      </c>
      <c r="Q13" s="317"/>
      <c r="R13" s="270">
        <v>0.95</v>
      </c>
      <c r="S13" s="271" t="s">
        <v>150</v>
      </c>
    </row>
    <row r="14" spans="1:19" ht="15" thickBot="1" x14ac:dyDescent="0.4">
      <c r="A14" s="272"/>
      <c r="B14" s="272"/>
      <c r="C14" s="272"/>
      <c r="D14" s="272"/>
      <c r="E14" s="272"/>
      <c r="F14" s="272"/>
      <c r="G14" s="272"/>
      <c r="H14" s="272"/>
      <c r="I14" s="272"/>
      <c r="J14" s="272"/>
      <c r="K14" s="272"/>
      <c r="L14" s="272"/>
      <c r="M14" s="272"/>
      <c r="N14" s="272"/>
      <c r="O14" s="272"/>
      <c r="P14" s="272"/>
      <c r="Q14" s="318"/>
      <c r="R14" s="273"/>
      <c r="S14" s="274"/>
    </row>
    <row r="15" spans="1:19" x14ac:dyDescent="0.35">
      <c r="A15" s="275" t="s">
        <v>158</v>
      </c>
    </row>
    <row r="16" spans="1:19" x14ac:dyDescent="0.35">
      <c r="B16" s="276"/>
      <c r="C16" s="276"/>
      <c r="D16" s="276"/>
      <c r="E16" s="276"/>
      <c r="F16" s="276"/>
      <c r="G16" s="276"/>
      <c r="H16" s="276"/>
      <c r="I16" s="276"/>
      <c r="J16" s="276"/>
      <c r="K16" s="276"/>
      <c r="L16" s="276"/>
      <c r="M16" s="276"/>
      <c r="N16" s="276"/>
      <c r="O16" s="276"/>
      <c r="P16" s="276"/>
    </row>
    <row r="17" spans="1:4" x14ac:dyDescent="0.35">
      <c r="A17" s="277" t="s">
        <v>159</v>
      </c>
      <c r="B17" s="278"/>
      <c r="C17" s="278"/>
      <c r="D17" s="278"/>
    </row>
    <row r="18" spans="1:4" x14ac:dyDescent="0.35">
      <c r="A18" s="279" t="s">
        <v>160</v>
      </c>
      <c r="B18" s="278"/>
      <c r="C18" s="278"/>
      <c r="D18" s="278"/>
    </row>
    <row r="19" spans="1:4" x14ac:dyDescent="0.35">
      <c r="A19" s="280" t="s">
        <v>161</v>
      </c>
      <c r="B19" s="278"/>
      <c r="C19" s="278"/>
      <c r="D19" s="278"/>
    </row>
    <row r="20" spans="1:4" x14ac:dyDescent="0.35">
      <c r="A20" s="280" t="s">
        <v>162</v>
      </c>
      <c r="B20" s="278"/>
      <c r="C20" s="278"/>
      <c r="D20" s="278"/>
    </row>
    <row r="21" spans="1:4" x14ac:dyDescent="0.35">
      <c r="A21" s="280"/>
      <c r="B21" s="278"/>
      <c r="C21" s="278"/>
      <c r="D21" s="278"/>
    </row>
    <row r="22" spans="1:4" x14ac:dyDescent="0.35">
      <c r="A22" s="280"/>
      <c r="B22" s="278"/>
      <c r="C22" s="278"/>
      <c r="D22" s="278"/>
    </row>
    <row r="23" spans="1:4" x14ac:dyDescent="0.35">
      <c r="A23" s="280"/>
      <c r="B23" s="278"/>
      <c r="C23" s="278"/>
      <c r="D23" s="278"/>
    </row>
    <row r="24" spans="1:4" x14ac:dyDescent="0.35">
      <c r="A24" s="280"/>
      <c r="B24" s="278"/>
      <c r="C24" s="278"/>
      <c r="D24" s="278"/>
    </row>
  </sheetData>
  <mergeCells count="1">
    <mergeCell ref="A1:L1"/>
  </mergeCells>
  <pageMargins left="0.7" right="0.7" top="0.75" bottom="0.75" header="0.3" footer="0.3"/>
  <pageSetup paperSize="9" scale="80" orientation="landscape" r:id="rId1"/>
  <colBreaks count="1" manualBreakCount="1">
    <brk id="1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10B3-6B6B-4F09-8BB4-8E683471C0F9}">
  <dimension ref="A1:JA15"/>
  <sheetViews>
    <sheetView zoomScaleNormal="100" workbookViewId="0">
      <selection activeCell="G10" sqref="G10"/>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5" width="13" style="262" customWidth="1"/>
    <col min="6" max="6" width="12.26953125" style="262" bestFit="1" customWidth="1"/>
    <col min="7" max="7" width="18.1796875" style="262" customWidth="1"/>
    <col min="8" max="8" width="3.453125" style="262" customWidth="1"/>
    <col min="9" max="16384" width="8.7265625" style="262"/>
  </cols>
  <sheetData>
    <row r="1" spans="1:261" s="281" customFormat="1" ht="14" x14ac:dyDescent="0.3">
      <c r="A1" s="344" t="s">
        <v>179</v>
      </c>
      <c r="B1" s="344"/>
      <c r="C1" s="344"/>
      <c r="D1" s="344"/>
      <c r="E1" s="344"/>
      <c r="F1" s="344"/>
      <c r="G1" s="344"/>
      <c r="H1" s="344"/>
      <c r="I1" s="344"/>
      <c r="J1" s="344"/>
      <c r="K1" s="344"/>
      <c r="L1" s="344"/>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282" t="s">
        <v>163</v>
      </c>
    </row>
    <row r="4" spans="1:261" s="281" customFormat="1" ht="17.5" customHeight="1" thickBot="1" x14ac:dyDescent="0.4">
      <c r="A4" s="283"/>
      <c r="D4" s="284"/>
      <c r="E4" s="284"/>
      <c r="F4" s="284"/>
    </row>
    <row r="5" spans="1:261" s="292" customFormat="1" ht="26.5" customHeight="1" thickTop="1" x14ac:dyDescent="0.3">
      <c r="A5" s="285"/>
      <c r="B5" s="286" t="s">
        <v>164</v>
      </c>
      <c r="C5" s="287" t="s">
        <v>165</v>
      </c>
      <c r="D5" s="288" t="s">
        <v>166</v>
      </c>
      <c r="E5" s="288" t="s">
        <v>167</v>
      </c>
      <c r="F5" s="289" t="s">
        <v>187</v>
      </c>
      <c r="G5" s="290" t="s">
        <v>168</v>
      </c>
      <c r="H5" s="29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33" customHeight="1" x14ac:dyDescent="0.3">
      <c r="A6" s="293"/>
      <c r="B6" s="294" t="s">
        <v>169</v>
      </c>
      <c r="C6" s="295" t="s">
        <v>170</v>
      </c>
      <c r="D6" s="288" t="s">
        <v>171</v>
      </c>
      <c r="E6" s="288" t="s">
        <v>172</v>
      </c>
      <c r="F6" s="296" t="s">
        <v>173</v>
      </c>
      <c r="G6" s="297" t="s">
        <v>174</v>
      </c>
    </row>
    <row r="7" spans="1:261" s="303" customFormat="1" ht="50.5" customHeight="1" thickBot="1" x14ac:dyDescent="0.35">
      <c r="A7" s="298" t="s">
        <v>175</v>
      </c>
      <c r="B7" s="299">
        <v>0.95099999999999996</v>
      </c>
      <c r="C7" s="300">
        <v>0.9657</v>
      </c>
      <c r="D7" s="301">
        <v>0.95609999999999995</v>
      </c>
      <c r="E7" s="301">
        <v>0.95130000000000003</v>
      </c>
      <c r="F7" s="301">
        <v>0.97110068582305153</v>
      </c>
      <c r="G7" s="302">
        <v>0.96105030442801465</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c r="B9" s="305"/>
      <c r="F9" s="306"/>
      <c r="G9" s="306"/>
    </row>
    <row r="10" spans="1:261" x14ac:dyDescent="0.35">
      <c r="A10" s="277" t="s">
        <v>159</v>
      </c>
      <c r="B10" s="278"/>
      <c r="C10" s="278"/>
      <c r="D10" s="278"/>
    </row>
    <row r="11" spans="1:261" x14ac:dyDescent="0.35">
      <c r="A11" s="279" t="s">
        <v>176</v>
      </c>
      <c r="B11" s="278"/>
      <c r="C11" s="278"/>
      <c r="D11" s="278"/>
    </row>
    <row r="12" spans="1:261" x14ac:dyDescent="0.35">
      <c r="A12" s="280" t="s">
        <v>161</v>
      </c>
      <c r="B12" s="278"/>
      <c r="C12" s="278"/>
      <c r="D12" s="278"/>
    </row>
    <row r="13" spans="1:261" x14ac:dyDescent="0.35">
      <c r="A13" s="280" t="s">
        <v>162</v>
      </c>
      <c r="B13" s="278"/>
      <c r="C13" s="278"/>
      <c r="D13" s="278"/>
    </row>
    <row r="14" spans="1:261" x14ac:dyDescent="0.35">
      <c r="A14" s="307"/>
      <c r="B14" s="307"/>
      <c r="C14" s="308"/>
      <c r="D14" s="308"/>
      <c r="E14" s="308"/>
      <c r="F14" s="308"/>
      <c r="G14" s="308"/>
      <c r="H14" s="308"/>
      <c r="I14" s="308"/>
      <c r="J14" s="308"/>
      <c r="K14" s="307"/>
    </row>
    <row r="15" spans="1:261" x14ac:dyDescent="0.35">
      <c r="A15" s="309"/>
      <c r="B15" s="309"/>
      <c r="C15" s="309"/>
      <c r="D15" s="309"/>
      <c r="E15" s="309"/>
      <c r="F15" s="309"/>
      <c r="G15" s="309"/>
      <c r="H15" s="309"/>
      <c r="I15" s="309"/>
      <c r="J15" s="309"/>
      <c r="K15" s="309"/>
    </row>
  </sheetData>
  <mergeCells count="1">
    <mergeCell ref="A1:L1"/>
  </mergeCells>
  <conditionalFormatting sqref="G10:H14 C10 A11:C11 E12:E14">
    <cfRule type="expression" dxfId="16" priority="3" stopIfTrue="1">
      <formula>LEFT(A$9,4)="(Apr"</formula>
    </cfRule>
  </conditionalFormatting>
  <conditionalFormatting sqref="A12:D14">
    <cfRule type="expression" dxfId="15" priority="2" stopIfTrue="1">
      <formula>LEFT(A$9,4)="(Apr"</formula>
    </cfRule>
  </conditionalFormatting>
  <conditionalFormatting sqref="F10:F14">
    <cfRule type="expression" dxfId="14" priority="1" stopIfTrue="1">
      <formula>LEFT(F$9,4)="(Apr"</formula>
    </cfRule>
  </conditionalFormatting>
  <pageMargins left="0.7" right="0.7" top="0.75" bottom="0.75" header="0.3" footer="0.3"/>
  <pageSetup paperSize="9"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16F9A-C531-4E78-A615-F0099B20A5D1}">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27.26953125" style="262" customWidth="1"/>
    <col min="10" max="16384" width="8.7265625" style="262"/>
  </cols>
  <sheetData>
    <row r="1" spans="1:261" s="281" customFormat="1" ht="14" x14ac:dyDescent="0.3">
      <c r="A1" s="345" t="s">
        <v>180</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6" t="s">
        <v>177</v>
      </c>
      <c r="B3" s="346"/>
      <c r="C3" s="346"/>
      <c r="D3" s="346"/>
      <c r="E3" s="346"/>
      <c r="F3" s="346"/>
      <c r="G3" s="346"/>
      <c r="H3" s="346"/>
      <c r="I3" s="346"/>
    </row>
    <row r="4" spans="1:261" s="281" customFormat="1" ht="17.5" customHeight="1" thickBot="1" x14ac:dyDescent="0.4">
      <c r="A4" s="283"/>
      <c r="D4" s="284"/>
      <c r="E4" s="284"/>
      <c r="F4" s="284"/>
    </row>
    <row r="5" spans="1:261" s="292" customFormat="1" ht="26.5" customHeight="1"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30.75" customHeight="1" x14ac:dyDescent="0.3">
      <c r="A6" s="293"/>
      <c r="B6" s="294" t="s">
        <v>169</v>
      </c>
      <c r="C6" s="295" t="s">
        <v>170</v>
      </c>
      <c r="D6" s="288" t="s">
        <v>171</v>
      </c>
      <c r="E6" s="288" t="s">
        <v>172</v>
      </c>
      <c r="F6" s="296" t="s">
        <v>173</v>
      </c>
      <c r="G6" s="297" t="s">
        <v>174</v>
      </c>
    </row>
    <row r="7" spans="1:261" s="303" customFormat="1" ht="50.5" customHeight="1" thickBot="1" x14ac:dyDescent="0.35">
      <c r="A7" s="298" t="s">
        <v>175</v>
      </c>
      <c r="B7" s="299">
        <v>0.81692689328866386</v>
      </c>
      <c r="C7" s="300">
        <v>0.86081555424202827</v>
      </c>
      <c r="D7" s="301">
        <v>0.81125200906297634</v>
      </c>
      <c r="E7" s="301">
        <v>0.81501987954966493</v>
      </c>
      <c r="F7" s="301">
        <v>0.88532623362843132</v>
      </c>
      <c r="G7" s="302">
        <v>0.84310341912077513</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row>
    <row r="10" spans="1:261" x14ac:dyDescent="0.35">
      <c r="A10" s="277" t="s">
        <v>159</v>
      </c>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13" priority="2" stopIfTrue="1">
      <formula>LEFT(A$9,4)="(Apr"</formula>
    </cfRule>
  </conditionalFormatting>
  <conditionalFormatting sqref="A12:A13">
    <cfRule type="expression" dxfId="12" priority="1" stopIfTrue="1">
      <formula>LEFT(A$9,4)="(Apr"</formula>
    </cfRule>
  </conditionalFormatting>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9A268-BB73-4DEC-BB63-F0F35AB4F90E}">
  <dimension ref="A1:S29"/>
  <sheetViews>
    <sheetView zoomScaleNormal="100" workbookViewId="0">
      <selection activeCell="T11" sqref="T11"/>
    </sheetView>
  </sheetViews>
  <sheetFormatPr defaultColWidth="9.1796875" defaultRowHeight="14" x14ac:dyDescent="0.3"/>
  <cols>
    <col min="1" max="1" width="26.1796875" style="3" customWidth="1"/>
    <col min="2" max="2" width="6.54296875" style="3" bestFit="1" customWidth="1"/>
    <col min="3" max="3" width="3.26953125" style="3" customWidth="1"/>
    <col min="4" max="4" width="6.54296875" style="3" bestFit="1" customWidth="1"/>
    <col min="5" max="5" width="3" style="3" customWidth="1"/>
    <col min="6" max="6" width="6.54296875" style="3" bestFit="1" customWidth="1"/>
    <col min="7" max="7" width="3" style="3" customWidth="1"/>
    <col min="8" max="8" width="6.54296875" style="3" bestFit="1" customWidth="1"/>
    <col min="9" max="9" width="3" style="3" customWidth="1"/>
    <col min="10" max="10" width="6.54296875" style="3" bestFit="1" customWidth="1"/>
    <col min="11" max="11" width="3" style="3" customWidth="1"/>
    <col min="12" max="12" width="6.54296875" style="3" bestFit="1" customWidth="1"/>
    <col min="13" max="13" width="3" style="3" customWidth="1"/>
    <col min="14" max="14" width="6.54296875" style="3" bestFit="1" customWidth="1"/>
    <col min="15" max="15" width="3" style="3" customWidth="1"/>
    <col min="16" max="16" width="8.453125" style="3" bestFit="1" customWidth="1"/>
    <col min="17" max="17" width="9.1796875" style="3" customWidth="1"/>
    <col min="18" max="16384" width="9.1796875" style="3"/>
  </cols>
  <sheetData>
    <row r="1" spans="1:19" ht="16" x14ac:dyDescent="0.3">
      <c r="A1" s="17" t="s">
        <v>140</v>
      </c>
      <c r="B1" s="18"/>
      <c r="C1" s="18"/>
      <c r="D1" s="18"/>
      <c r="E1" s="18"/>
      <c r="F1" s="18"/>
      <c r="G1" s="18"/>
      <c r="H1" s="18"/>
      <c r="I1" s="18"/>
      <c r="J1" s="18"/>
      <c r="K1" s="18"/>
      <c r="L1" s="18"/>
      <c r="M1" s="18"/>
      <c r="N1" s="18"/>
      <c r="O1" s="18"/>
      <c r="P1" s="18"/>
      <c r="Q1" s="18"/>
    </row>
    <row r="2" spans="1:19" s="253" customFormat="1" ht="14.25" customHeight="1" x14ac:dyDescent="0.35">
      <c r="A2" s="254" t="s">
        <v>116</v>
      </c>
      <c r="B2" s="67"/>
      <c r="C2" s="67"/>
      <c r="D2" s="70"/>
      <c r="E2" s="70"/>
      <c r="F2" s="70"/>
      <c r="G2" s="70"/>
      <c r="H2" s="70"/>
      <c r="I2" s="70"/>
      <c r="J2" s="70"/>
      <c r="K2" s="70"/>
    </row>
    <row r="3" spans="1:19" ht="15" customHeight="1" thickBot="1" x14ac:dyDescent="0.4">
      <c r="A3" s="19"/>
      <c r="B3" s="4"/>
      <c r="C3" s="4"/>
      <c r="D3" s="4"/>
      <c r="E3" s="4"/>
      <c r="F3" s="4"/>
      <c r="G3" s="4"/>
      <c r="J3" s="10"/>
      <c r="K3" s="10"/>
      <c r="L3" s="10"/>
      <c r="M3" s="20"/>
      <c r="N3" s="6"/>
      <c r="O3" s="20"/>
      <c r="P3" s="6" t="s">
        <v>0</v>
      </c>
    </row>
    <row r="4" spans="1:19" x14ac:dyDescent="0.3">
      <c r="A4" s="21"/>
      <c r="B4" s="324" t="s">
        <v>33</v>
      </c>
      <c r="C4" s="324"/>
      <c r="D4" s="324"/>
      <c r="E4" s="324"/>
      <c r="F4" s="324"/>
      <c r="G4" s="324"/>
      <c r="H4" s="324"/>
      <c r="I4" s="324"/>
      <c r="J4" s="324"/>
      <c r="K4" s="324"/>
      <c r="L4" s="324"/>
      <c r="M4" s="321"/>
      <c r="N4" s="321"/>
      <c r="O4" s="321"/>
      <c r="P4" s="321"/>
    </row>
    <row r="5" spans="1:19" x14ac:dyDescent="0.3">
      <c r="A5" s="23" t="s">
        <v>34</v>
      </c>
      <c r="B5" s="23">
        <v>2015</v>
      </c>
      <c r="C5" s="55" t="s">
        <v>44</v>
      </c>
      <c r="D5" s="23">
        <v>2016</v>
      </c>
      <c r="E5" s="55" t="s">
        <v>44</v>
      </c>
      <c r="F5" s="23">
        <v>2017</v>
      </c>
      <c r="G5" s="23"/>
      <c r="H5" s="23">
        <v>2018</v>
      </c>
      <c r="I5" s="23"/>
      <c r="J5" s="24">
        <v>2019</v>
      </c>
      <c r="K5" s="24"/>
      <c r="L5" s="24">
        <v>2020</v>
      </c>
      <c r="M5" s="25"/>
      <c r="N5" s="24">
        <v>2021</v>
      </c>
      <c r="O5" s="25"/>
      <c r="P5" s="24" t="s">
        <v>35</v>
      </c>
    </row>
    <row r="6" spans="1:19" ht="15" customHeight="1" x14ac:dyDescent="0.3">
      <c r="A6" s="26"/>
      <c r="B6" s="8"/>
      <c r="C6" s="8"/>
      <c r="D6" s="8"/>
      <c r="E6" s="8"/>
      <c r="F6" s="8"/>
      <c r="G6" s="8"/>
      <c r="H6" s="8"/>
      <c r="I6" s="8"/>
      <c r="J6" s="8"/>
      <c r="K6" s="8"/>
      <c r="L6" s="8"/>
      <c r="M6" s="27"/>
      <c r="N6" s="11"/>
      <c r="O6" s="27"/>
      <c r="P6" s="11"/>
    </row>
    <row r="7" spans="1:19" ht="15" customHeight="1" x14ac:dyDescent="0.3">
      <c r="A7" s="28" t="s">
        <v>36</v>
      </c>
      <c r="B7" s="56">
        <v>45944</v>
      </c>
      <c r="C7" s="56"/>
      <c r="D7" s="56">
        <v>53328</v>
      </c>
      <c r="E7" s="56"/>
      <c r="F7" s="56">
        <v>63475</v>
      </c>
      <c r="G7" s="56"/>
      <c r="H7" s="56">
        <v>58200</v>
      </c>
      <c r="I7" s="56"/>
      <c r="J7" s="56">
        <v>58969</v>
      </c>
      <c r="K7" s="56"/>
      <c r="L7" s="56">
        <v>54058</v>
      </c>
      <c r="M7" s="56"/>
      <c r="N7" s="56">
        <f>SUM(N10:N16)</f>
        <v>54198</v>
      </c>
      <c r="O7" s="56"/>
      <c r="P7" s="56">
        <f t="shared" ref="P7" si="0">SUM(P10:P16)</f>
        <v>56530</v>
      </c>
      <c r="R7" s="31"/>
      <c r="S7" s="31"/>
    </row>
    <row r="8" spans="1:19" s="60" customFormat="1" ht="15" customHeight="1" x14ac:dyDescent="0.3">
      <c r="A8" s="58"/>
      <c r="B8" s="58"/>
      <c r="C8" s="58"/>
      <c r="D8" s="58"/>
      <c r="E8" s="58"/>
      <c r="F8" s="58"/>
      <c r="G8" s="58"/>
      <c r="H8" s="58"/>
      <c r="I8" s="58"/>
      <c r="J8" s="58"/>
      <c r="K8" s="58"/>
      <c r="L8" s="58"/>
      <c r="M8" s="58"/>
      <c r="N8" s="58"/>
      <c r="O8" s="58"/>
      <c r="P8" s="58"/>
      <c r="Q8" s="59"/>
      <c r="R8" s="31"/>
      <c r="S8" s="31"/>
    </row>
    <row r="9" spans="1:19" s="60" customFormat="1" ht="15" customHeight="1" x14ac:dyDescent="0.3">
      <c r="A9" s="32" t="s">
        <v>102</v>
      </c>
      <c r="B9" s="58"/>
      <c r="C9" s="58"/>
      <c r="D9" s="58"/>
      <c r="E9" s="58"/>
      <c r="F9" s="58"/>
      <c r="G9" s="58"/>
      <c r="H9" s="58"/>
      <c r="I9" s="58"/>
      <c r="J9" s="58"/>
      <c r="K9" s="58"/>
      <c r="L9" s="58"/>
      <c r="M9" s="58"/>
      <c r="N9" s="58"/>
      <c r="O9" s="58"/>
      <c r="P9" s="58"/>
      <c r="Q9" s="59"/>
      <c r="R9" s="57"/>
      <c r="S9" s="31"/>
    </row>
    <row r="10" spans="1:19" ht="15" customHeight="1" x14ac:dyDescent="0.3">
      <c r="A10" s="12" t="s">
        <v>194</v>
      </c>
      <c r="B10" s="33">
        <v>11608</v>
      </c>
      <c r="C10" s="33"/>
      <c r="D10" s="33">
        <v>14551</v>
      </c>
      <c r="E10" s="33"/>
      <c r="F10" s="33">
        <v>15728</v>
      </c>
      <c r="G10" s="33"/>
      <c r="H10" s="33">
        <v>15030</v>
      </c>
      <c r="I10" s="33"/>
      <c r="J10" s="33">
        <v>14032</v>
      </c>
      <c r="K10" s="33"/>
      <c r="L10" s="33">
        <v>13391</v>
      </c>
      <c r="M10" s="33"/>
      <c r="N10" s="35">
        <v>18733</v>
      </c>
      <c r="O10" s="35"/>
      <c r="P10" s="35">
        <v>15501</v>
      </c>
      <c r="Q10" s="35"/>
      <c r="R10" s="57"/>
      <c r="S10" s="31"/>
    </row>
    <row r="11" spans="1:19" x14ac:dyDescent="0.3">
      <c r="A11" s="12" t="s">
        <v>37</v>
      </c>
      <c r="B11" s="33">
        <v>27846</v>
      </c>
      <c r="C11" s="33"/>
      <c r="D11" s="33">
        <v>30584</v>
      </c>
      <c r="E11" s="33"/>
      <c r="F11" s="33">
        <v>36810</v>
      </c>
      <c r="G11" s="33"/>
      <c r="H11" s="33">
        <v>30628</v>
      </c>
      <c r="I11" s="33"/>
      <c r="J11" s="33">
        <v>28428</v>
      </c>
      <c r="K11" s="33"/>
      <c r="L11" s="33">
        <v>25540</v>
      </c>
      <c r="M11" s="33"/>
      <c r="N11" s="35">
        <v>22276</v>
      </c>
      <c r="O11" s="35"/>
      <c r="P11" s="35">
        <v>23102</v>
      </c>
      <c r="Q11" s="31"/>
      <c r="R11" s="57"/>
      <c r="S11" s="31"/>
    </row>
    <row r="12" spans="1:19" x14ac:dyDescent="0.3">
      <c r="A12" s="12" t="s">
        <v>38</v>
      </c>
      <c r="B12" s="33">
        <v>6129</v>
      </c>
      <c r="C12" s="33"/>
      <c r="D12" s="33">
        <v>7437</v>
      </c>
      <c r="E12" s="33"/>
      <c r="F12" s="33">
        <v>10390</v>
      </c>
      <c r="G12" s="33"/>
      <c r="H12" s="33">
        <v>12002</v>
      </c>
      <c r="I12" s="33"/>
      <c r="J12" s="33">
        <v>16186</v>
      </c>
      <c r="K12" s="33"/>
      <c r="L12" s="33">
        <v>14825</v>
      </c>
      <c r="M12" s="33"/>
      <c r="N12" s="35">
        <v>12728</v>
      </c>
      <c r="O12" s="35"/>
      <c r="P12" s="35">
        <v>12374</v>
      </c>
      <c r="Q12" s="35"/>
      <c r="R12" s="57"/>
      <c r="S12" s="31"/>
    </row>
    <row r="13" spans="1:19" x14ac:dyDescent="0.3">
      <c r="A13" s="12" t="s">
        <v>39</v>
      </c>
      <c r="B13" s="33">
        <v>346</v>
      </c>
      <c r="C13" s="33"/>
      <c r="D13" s="33">
        <v>736</v>
      </c>
      <c r="E13" s="33"/>
      <c r="F13" s="33">
        <v>507</v>
      </c>
      <c r="G13" s="33"/>
      <c r="H13" s="33">
        <v>489</v>
      </c>
      <c r="I13" s="33"/>
      <c r="J13" s="33">
        <v>272</v>
      </c>
      <c r="K13" s="33"/>
      <c r="L13" s="33">
        <v>221</v>
      </c>
      <c r="M13" s="33"/>
      <c r="N13" s="35">
        <v>259</v>
      </c>
      <c r="O13" s="35"/>
      <c r="P13" s="35">
        <v>1842</v>
      </c>
      <c r="Q13" s="31"/>
      <c r="R13" s="57"/>
      <c r="S13" s="31"/>
    </row>
    <row r="14" spans="1:19" x14ac:dyDescent="0.3">
      <c r="A14" s="12" t="s">
        <v>40</v>
      </c>
      <c r="B14" s="33">
        <v>15</v>
      </c>
      <c r="C14" s="33"/>
      <c r="D14" s="33">
        <v>20</v>
      </c>
      <c r="E14" s="33"/>
      <c r="F14" s="33">
        <v>40</v>
      </c>
      <c r="G14" s="33"/>
      <c r="H14" s="33">
        <v>51</v>
      </c>
      <c r="I14" s="33"/>
      <c r="J14" s="33">
        <v>51</v>
      </c>
      <c r="K14" s="33"/>
      <c r="L14" s="33">
        <v>81</v>
      </c>
      <c r="M14" s="61"/>
      <c r="N14" s="35">
        <v>79</v>
      </c>
      <c r="O14" s="61"/>
      <c r="P14" s="35">
        <v>90</v>
      </c>
      <c r="Q14" s="31"/>
      <c r="R14" s="57"/>
      <c r="S14" s="31"/>
    </row>
    <row r="15" spans="1:19" s="68" customFormat="1" x14ac:dyDescent="0.3">
      <c r="A15" s="242" t="s">
        <v>103</v>
      </c>
      <c r="B15" s="97"/>
      <c r="C15" s="97"/>
      <c r="D15" s="97"/>
      <c r="E15" s="97"/>
      <c r="F15" s="97"/>
      <c r="G15" s="97"/>
      <c r="H15" s="97"/>
      <c r="I15" s="97"/>
      <c r="J15" s="97"/>
      <c r="K15" s="97"/>
      <c r="L15" s="97"/>
      <c r="M15" s="109"/>
      <c r="N15" s="77"/>
      <c r="O15" s="109"/>
      <c r="P15" s="77"/>
      <c r="Q15" s="107"/>
      <c r="R15" s="107"/>
      <c r="S15" s="31"/>
    </row>
    <row r="16" spans="1:19" s="68" customFormat="1" x14ac:dyDescent="0.3">
      <c r="A16" s="80" t="s">
        <v>108</v>
      </c>
      <c r="B16" s="97" t="s">
        <v>78</v>
      </c>
      <c r="C16" s="97"/>
      <c r="D16" s="97" t="s">
        <v>78</v>
      </c>
      <c r="E16" s="97"/>
      <c r="F16" s="97" t="s">
        <v>78</v>
      </c>
      <c r="G16" s="97"/>
      <c r="H16" s="97" t="s">
        <v>78</v>
      </c>
      <c r="I16" s="97"/>
      <c r="J16" s="97" t="s">
        <v>78</v>
      </c>
      <c r="K16" s="97"/>
      <c r="L16" s="97" t="s">
        <v>78</v>
      </c>
      <c r="M16" s="109"/>
      <c r="N16" s="77">
        <v>123</v>
      </c>
      <c r="O16" s="109"/>
      <c r="P16" s="77">
        <v>3621</v>
      </c>
      <c r="Q16" s="107"/>
      <c r="R16" s="107"/>
      <c r="S16" s="31"/>
    </row>
    <row r="17" spans="1:17" ht="14.5" thickBot="1" x14ac:dyDescent="0.35">
      <c r="A17" s="36"/>
      <c r="B17" s="37"/>
      <c r="C17" s="37"/>
      <c r="D17" s="37"/>
      <c r="E17" s="37"/>
      <c r="F17" s="37"/>
      <c r="G17" s="37"/>
      <c r="H17" s="37"/>
      <c r="I17" s="37"/>
      <c r="J17" s="37"/>
      <c r="K17" s="37"/>
      <c r="L17" s="37"/>
      <c r="M17" s="5"/>
      <c r="N17" s="5"/>
      <c r="O17" s="5"/>
      <c r="P17" s="5"/>
    </row>
    <row r="18" spans="1:17" x14ac:dyDescent="0.3">
      <c r="A18" s="12" t="s">
        <v>105</v>
      </c>
      <c r="B18" s="33"/>
      <c r="C18" s="33"/>
      <c r="D18" s="33"/>
      <c r="E18" s="33"/>
      <c r="F18" s="33"/>
      <c r="G18" s="33"/>
      <c r="H18" s="33"/>
      <c r="I18" s="33"/>
      <c r="J18" s="38"/>
      <c r="K18" s="38"/>
      <c r="L18" s="38"/>
      <c r="M18" s="11"/>
      <c r="N18" s="11"/>
      <c r="O18" s="11"/>
      <c r="P18" s="11"/>
    </row>
    <row r="19" spans="1:17" x14ac:dyDescent="0.3">
      <c r="A19" s="12"/>
      <c r="B19" s="33"/>
      <c r="C19" s="33"/>
      <c r="D19" s="33"/>
      <c r="E19" s="33"/>
      <c r="F19" s="33"/>
      <c r="G19" s="33"/>
      <c r="H19" s="33"/>
      <c r="I19" s="33"/>
      <c r="J19" s="38"/>
      <c r="K19" s="38"/>
      <c r="L19" s="11"/>
      <c r="M19" s="11"/>
      <c r="N19" s="11"/>
      <c r="O19" s="11"/>
      <c r="P19" s="11"/>
    </row>
    <row r="20" spans="1:17" x14ac:dyDescent="0.3">
      <c r="A20" s="323" t="s">
        <v>45</v>
      </c>
      <c r="B20" s="323"/>
      <c r="C20" s="323"/>
      <c r="D20" s="323"/>
      <c r="E20" s="323"/>
      <c r="F20" s="323"/>
      <c r="G20" s="323"/>
      <c r="H20" s="323"/>
      <c r="I20" s="323"/>
      <c r="J20" s="323"/>
      <c r="K20" s="323"/>
      <c r="L20" s="323"/>
      <c r="M20" s="323"/>
      <c r="N20" s="323"/>
      <c r="O20" s="323"/>
      <c r="P20" s="323"/>
      <c r="Q20" s="323"/>
    </row>
    <row r="21" spans="1:17" x14ac:dyDescent="0.3">
      <c r="A21" s="51"/>
      <c r="B21" s="51"/>
      <c r="C21" s="51"/>
      <c r="D21" s="51"/>
      <c r="E21" s="51"/>
      <c r="F21" s="51"/>
      <c r="G21" s="51"/>
      <c r="H21" s="51"/>
      <c r="I21" s="51"/>
      <c r="J21" s="51"/>
      <c r="K21" s="51"/>
      <c r="L21" s="51"/>
      <c r="M21" s="51"/>
      <c r="N21" s="51"/>
      <c r="O21" s="51"/>
      <c r="P21" s="51"/>
      <c r="Q21" s="51"/>
    </row>
    <row r="22" spans="1:17" ht="27.75" customHeight="1" x14ac:dyDescent="0.3">
      <c r="A22" s="319" t="s">
        <v>24</v>
      </c>
      <c r="B22" s="319"/>
      <c r="C22" s="319"/>
      <c r="D22" s="319"/>
      <c r="E22" s="319"/>
      <c r="F22" s="319"/>
      <c r="G22" s="319"/>
      <c r="H22" s="319"/>
      <c r="I22" s="319"/>
      <c r="J22" s="319"/>
      <c r="K22" s="319"/>
      <c r="L22" s="319"/>
      <c r="M22" s="319"/>
      <c r="N22" s="319"/>
      <c r="O22" s="319"/>
      <c r="P22" s="319"/>
      <c r="Q22" s="51"/>
    </row>
    <row r="23" spans="1:17" ht="27.75" customHeight="1" x14ac:dyDescent="0.3">
      <c r="A23" s="319" t="s">
        <v>55</v>
      </c>
      <c r="B23" s="319"/>
      <c r="C23" s="319"/>
      <c r="D23" s="319"/>
      <c r="E23" s="319"/>
      <c r="F23" s="319"/>
      <c r="G23" s="319"/>
      <c r="H23" s="319"/>
      <c r="I23" s="325"/>
      <c r="J23" s="325"/>
      <c r="K23" s="325"/>
      <c r="L23" s="325"/>
      <c r="M23" s="325"/>
      <c r="N23" s="325"/>
      <c r="O23" s="325"/>
      <c r="P23" s="325"/>
      <c r="Q23" s="39"/>
    </row>
    <row r="24" spans="1:17" ht="27" customHeight="1" x14ac:dyDescent="0.3">
      <c r="A24" s="319" t="s">
        <v>57</v>
      </c>
      <c r="B24" s="319"/>
      <c r="C24" s="319"/>
      <c r="D24" s="319"/>
      <c r="E24" s="319"/>
      <c r="F24" s="319"/>
      <c r="G24" s="319"/>
      <c r="H24" s="319"/>
      <c r="I24" s="319"/>
      <c r="J24" s="319"/>
      <c r="K24" s="319"/>
      <c r="L24" s="319"/>
      <c r="M24" s="319"/>
      <c r="N24" s="319"/>
      <c r="O24" s="319"/>
      <c r="P24" s="319"/>
    </row>
    <row r="25" spans="1:17" ht="27.75" customHeight="1" x14ac:dyDescent="0.3">
      <c r="A25" s="322" t="s">
        <v>125</v>
      </c>
      <c r="B25" s="322"/>
      <c r="C25" s="322"/>
      <c r="D25" s="322"/>
      <c r="E25" s="322"/>
      <c r="F25" s="322"/>
      <c r="G25" s="322"/>
      <c r="H25" s="322"/>
      <c r="I25" s="322"/>
      <c r="J25" s="322"/>
      <c r="K25" s="322"/>
      <c r="L25" s="322"/>
      <c r="M25" s="322"/>
      <c r="N25" s="322"/>
      <c r="O25" s="322"/>
      <c r="P25" s="322"/>
    </row>
    <row r="26" spans="1:17" ht="15" customHeight="1" x14ac:dyDescent="0.3">
      <c r="A26" s="323" t="s">
        <v>126</v>
      </c>
      <c r="B26" s="323"/>
      <c r="C26" s="323"/>
      <c r="D26" s="323"/>
      <c r="E26" s="323"/>
      <c r="F26" s="323"/>
      <c r="G26" s="323"/>
      <c r="H26" s="323"/>
      <c r="I26" s="323"/>
      <c r="J26" s="323"/>
      <c r="K26" s="323"/>
      <c r="L26" s="323"/>
      <c r="M26" s="323"/>
      <c r="N26" s="323"/>
      <c r="O26" s="323"/>
      <c r="P26" s="323"/>
    </row>
    <row r="27" spans="1:17" ht="24.75" customHeight="1" x14ac:dyDescent="0.3">
      <c r="A27" s="41"/>
      <c r="B27" s="41"/>
      <c r="C27" s="41"/>
      <c r="D27" s="41"/>
      <c r="E27" s="41"/>
      <c r="F27" s="41"/>
      <c r="G27" s="41"/>
      <c r="H27" s="41"/>
      <c r="I27" s="41"/>
      <c r="J27" s="41"/>
      <c r="K27" s="41"/>
      <c r="L27" s="41"/>
      <c r="M27" s="41"/>
      <c r="N27" s="41"/>
      <c r="O27" s="41"/>
      <c r="P27" s="41"/>
    </row>
    <row r="28" spans="1:17" x14ac:dyDescent="0.3">
      <c r="A28" s="16"/>
      <c r="B28" s="41"/>
      <c r="C28" s="41"/>
      <c r="D28" s="41"/>
      <c r="E28" s="41"/>
      <c r="F28" s="41"/>
      <c r="G28" s="41"/>
      <c r="H28" s="41"/>
      <c r="I28" s="41"/>
      <c r="J28" s="41"/>
      <c r="K28" s="41"/>
      <c r="L28" s="41"/>
      <c r="M28" s="41"/>
      <c r="N28" s="41"/>
      <c r="O28" s="41"/>
      <c r="P28" s="41"/>
    </row>
    <row r="29" spans="1:17" x14ac:dyDescent="0.3">
      <c r="B29" s="62"/>
      <c r="C29" s="62"/>
      <c r="D29" s="62"/>
      <c r="E29" s="62"/>
      <c r="F29" s="62"/>
      <c r="G29" s="62"/>
      <c r="H29" s="62"/>
      <c r="I29" s="62"/>
      <c r="J29" s="62"/>
      <c r="K29" s="62"/>
    </row>
  </sheetData>
  <mergeCells count="7">
    <mergeCell ref="A25:P25"/>
    <mergeCell ref="A26:P26"/>
    <mergeCell ref="B4:P4"/>
    <mergeCell ref="A20:Q20"/>
    <mergeCell ref="A22:P22"/>
    <mergeCell ref="A23:P23"/>
    <mergeCell ref="A24:P24"/>
  </mergeCells>
  <pageMargins left="0.70000000000000007" right="0.70000000000000007" top="0.75" bottom="0.75" header="0.30000000000000004" footer="0.30000000000000004"/>
  <pageSetup paperSize="9" scale="46"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F3E2-C828-492B-9ACB-AFDEC1CD94A9}">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13" style="262" customWidth="1"/>
    <col min="10" max="16384" width="8.7265625" style="262"/>
  </cols>
  <sheetData>
    <row r="1" spans="1:261" s="281" customFormat="1" ht="14" x14ac:dyDescent="0.3">
      <c r="A1" s="345" t="s">
        <v>181</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6" t="s">
        <v>163</v>
      </c>
      <c r="B3" s="346"/>
      <c r="C3" s="346"/>
      <c r="D3" s="346"/>
      <c r="E3" s="346"/>
      <c r="F3" s="346"/>
      <c r="G3" s="346"/>
      <c r="H3" s="346"/>
      <c r="I3" s="346"/>
    </row>
    <row r="4" spans="1:261" s="281" customFormat="1" ht="17.5" customHeight="1" thickBot="1" x14ac:dyDescent="0.4">
      <c r="A4" s="283"/>
      <c r="D4" s="284"/>
      <c r="E4" s="284"/>
      <c r="F4" s="284"/>
    </row>
    <row r="5" spans="1:261" s="292" customFormat="1" ht="26.5" customHeight="1"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34.5" customHeight="1" x14ac:dyDescent="0.3">
      <c r="A6" s="293"/>
      <c r="B6" s="294" t="s">
        <v>169</v>
      </c>
      <c r="C6" s="295" t="s">
        <v>170</v>
      </c>
      <c r="D6" s="288" t="s">
        <v>171</v>
      </c>
      <c r="E6" s="288" t="s">
        <v>172</v>
      </c>
      <c r="F6" s="310" t="s">
        <v>173</v>
      </c>
      <c r="G6" s="311" t="s">
        <v>174</v>
      </c>
    </row>
    <row r="7" spans="1:261" s="303" customFormat="1" ht="50.5" customHeight="1" thickBot="1" x14ac:dyDescent="0.35">
      <c r="A7" s="298" t="s">
        <v>175</v>
      </c>
      <c r="B7" s="299">
        <v>0.9190420242377888</v>
      </c>
      <c r="C7" s="300">
        <v>0.94846351381834049</v>
      </c>
      <c r="D7" s="301">
        <v>0.92629699110537167</v>
      </c>
      <c r="E7" s="301">
        <v>0.90938643455717705</v>
      </c>
      <c r="F7" s="301">
        <v>0.93529714193617697</v>
      </c>
      <c r="G7" s="302">
        <v>0.92986102035426654</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row>
    <row r="10" spans="1:261" x14ac:dyDescent="0.35">
      <c r="A10" s="277" t="s">
        <v>159</v>
      </c>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11" priority="2" stopIfTrue="1">
      <formula>LEFT(A$9,4)="(Apr"</formula>
    </cfRule>
  </conditionalFormatting>
  <conditionalFormatting sqref="A12:A13">
    <cfRule type="expression" dxfId="10" priority="1" stopIfTrue="1">
      <formula>LEFT(A$9,4)="(Apr"</formula>
    </cfRule>
  </conditionalFormatting>
  <pageMargins left="0.7" right="0.7" top="0.75" bottom="0.75" header="0.3" footer="0.3"/>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85EC-46EC-4F68-A8B4-F225ADD07650}">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13" style="262" customWidth="1"/>
    <col min="10" max="16384" width="8.7265625" style="262"/>
  </cols>
  <sheetData>
    <row r="1" spans="1:261" s="281" customFormat="1" ht="14" x14ac:dyDescent="0.3">
      <c r="A1" s="345" t="s">
        <v>182</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6" t="s">
        <v>163</v>
      </c>
      <c r="B3" s="346"/>
      <c r="C3" s="346"/>
      <c r="D3" s="346"/>
      <c r="E3" s="346"/>
      <c r="F3" s="346"/>
      <c r="G3" s="346"/>
      <c r="H3" s="346"/>
      <c r="I3" s="346"/>
    </row>
    <row r="4" spans="1:261" s="281" customFormat="1" ht="17.5" customHeight="1" thickBot="1" x14ac:dyDescent="0.4">
      <c r="A4" s="283"/>
      <c r="D4" s="284"/>
      <c r="E4" s="284"/>
      <c r="F4" s="284"/>
    </row>
    <row r="5" spans="1:261" s="292" customFormat="1" ht="26.5" customHeight="1"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32.25" customHeight="1" x14ac:dyDescent="0.3">
      <c r="A6" s="293"/>
      <c r="B6" s="294" t="s">
        <v>169</v>
      </c>
      <c r="C6" s="295" t="s">
        <v>170</v>
      </c>
      <c r="D6" s="288" t="s">
        <v>171</v>
      </c>
      <c r="E6" s="288" t="s">
        <v>172</v>
      </c>
      <c r="F6" s="310" t="s">
        <v>173</v>
      </c>
      <c r="G6" s="311" t="s">
        <v>174</v>
      </c>
    </row>
    <row r="7" spans="1:261" s="303" customFormat="1" ht="50.5" customHeight="1" thickBot="1" x14ac:dyDescent="0.35">
      <c r="A7" s="298" t="s">
        <v>175</v>
      </c>
      <c r="B7" s="299">
        <v>0.96044077708979125</v>
      </c>
      <c r="C7" s="300">
        <v>0.97032122606861615</v>
      </c>
      <c r="D7" s="301">
        <v>0.9658219235326998</v>
      </c>
      <c r="E7" s="301">
        <v>0.95876257334626569</v>
      </c>
      <c r="F7" s="299">
        <v>0.96763109533745517</v>
      </c>
      <c r="G7" s="312">
        <v>0.96563420457125926</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row>
    <row r="10" spans="1:261" x14ac:dyDescent="0.35">
      <c r="A10" s="277" t="s">
        <v>159</v>
      </c>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9" priority="2" stopIfTrue="1">
      <formula>LEFT(A$9,4)="(Apr"</formula>
    </cfRule>
  </conditionalFormatting>
  <conditionalFormatting sqref="A12:A13">
    <cfRule type="expression" dxfId="8" priority="1" stopIfTrue="1">
      <formula>LEFT(A$9,4)="(Apr"</formula>
    </cfRule>
  </conditionalFormatting>
  <pageMargins left="0.7" right="0.7" top="0.75" bottom="0.75" header="0.3" footer="0.3"/>
  <pageSetup paperSize="9"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20EF-B737-4FCC-9F08-621DB8F26BAE}">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13" style="262" customWidth="1"/>
    <col min="10" max="16384" width="8.7265625" style="262"/>
  </cols>
  <sheetData>
    <row r="1" spans="1:261" s="281" customFormat="1" ht="14" x14ac:dyDescent="0.3">
      <c r="A1" s="345" t="s">
        <v>183</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6" t="s">
        <v>163</v>
      </c>
      <c r="B3" s="346"/>
      <c r="C3" s="346"/>
      <c r="D3" s="346"/>
      <c r="E3" s="346"/>
      <c r="F3" s="346"/>
      <c r="G3" s="346"/>
      <c r="H3" s="346"/>
      <c r="I3" s="346"/>
    </row>
    <row r="4" spans="1:261" s="281" customFormat="1" ht="17.5" customHeight="1" thickBot="1" x14ac:dyDescent="0.4">
      <c r="A4" s="283"/>
      <c r="D4" s="284"/>
      <c r="E4" s="284"/>
      <c r="F4" s="284"/>
    </row>
    <row r="5" spans="1:261" s="292" customFormat="1" ht="26.5" customHeight="1"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28.5" customHeight="1" x14ac:dyDescent="0.3">
      <c r="A6" s="293"/>
      <c r="B6" s="294" t="s">
        <v>169</v>
      </c>
      <c r="C6" s="295" t="s">
        <v>170</v>
      </c>
      <c r="D6" s="288" t="s">
        <v>171</v>
      </c>
      <c r="E6" s="288" t="s">
        <v>172</v>
      </c>
      <c r="F6" s="310" t="s">
        <v>173</v>
      </c>
      <c r="G6" s="311" t="s">
        <v>174</v>
      </c>
    </row>
    <row r="7" spans="1:261" s="303" customFormat="1" ht="50.5" customHeight="1" thickBot="1" x14ac:dyDescent="0.35">
      <c r="A7" s="298" t="s">
        <v>175</v>
      </c>
      <c r="B7" s="299">
        <v>0.9388385717671599</v>
      </c>
      <c r="C7" s="300">
        <v>0.95470205493941018</v>
      </c>
      <c r="D7" s="301">
        <v>0.94164187303401825</v>
      </c>
      <c r="E7" s="301">
        <v>0.92750486599320803</v>
      </c>
      <c r="F7" s="299">
        <v>0.96091603376184753</v>
      </c>
      <c r="G7" s="312">
        <v>0.94619120693212089</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row>
    <row r="10" spans="1:261" ht="15.5" x14ac:dyDescent="0.35">
      <c r="A10" s="277" t="s">
        <v>159</v>
      </c>
      <c r="B10" s="313"/>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7" priority="2" stopIfTrue="1">
      <formula>LEFT(A$9,4)="(Apr"</formula>
    </cfRule>
  </conditionalFormatting>
  <conditionalFormatting sqref="A12:A13">
    <cfRule type="expression" dxfId="6" priority="1" stopIfTrue="1">
      <formula>LEFT(A$9,4)="(Apr"</formula>
    </cfRule>
  </conditionalFormatting>
  <pageMargins left="0.7" right="0.7" top="0.75" bottom="0.75" header="0.3" footer="0.3"/>
  <pageSetup paperSize="9"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F05D-7889-471C-8FCD-295502C655FA}">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13" style="262" customWidth="1"/>
    <col min="10" max="16384" width="8.7265625" style="262"/>
  </cols>
  <sheetData>
    <row r="1" spans="1:261" s="281" customFormat="1" ht="14" x14ac:dyDescent="0.3">
      <c r="A1" s="345" t="s">
        <v>184</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6" t="s">
        <v>177</v>
      </c>
      <c r="B3" s="346"/>
      <c r="C3" s="346"/>
      <c r="D3" s="346"/>
      <c r="E3" s="346"/>
      <c r="F3" s="346"/>
      <c r="G3" s="346"/>
      <c r="H3" s="346"/>
      <c r="I3" s="346"/>
    </row>
    <row r="4" spans="1:261" s="281" customFormat="1" ht="17.5" customHeight="1" thickBot="1" x14ac:dyDescent="0.4">
      <c r="A4" s="283"/>
      <c r="D4" s="284"/>
      <c r="E4" s="284"/>
      <c r="F4" s="284"/>
    </row>
    <row r="5" spans="1:261" s="292" customFormat="1" ht="26.5" customHeight="1"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36" customHeight="1" x14ac:dyDescent="0.3">
      <c r="A6" s="293"/>
      <c r="B6" s="294" t="s">
        <v>169</v>
      </c>
      <c r="C6" s="295" t="s">
        <v>170</v>
      </c>
      <c r="D6" s="288" t="s">
        <v>171</v>
      </c>
      <c r="E6" s="288" t="s">
        <v>172</v>
      </c>
      <c r="F6" s="310" t="s">
        <v>173</v>
      </c>
      <c r="G6" s="311" t="s">
        <v>174</v>
      </c>
    </row>
    <row r="7" spans="1:261" s="303" customFormat="1" ht="50.5" customHeight="1" thickBot="1" x14ac:dyDescent="0.35">
      <c r="A7" s="298" t="s">
        <v>175</v>
      </c>
      <c r="B7" s="299">
        <v>0.91855641330809501</v>
      </c>
      <c r="C7" s="300">
        <v>0.91679535028617865</v>
      </c>
      <c r="D7" s="301">
        <v>0.90829093201373512</v>
      </c>
      <c r="E7" s="301">
        <v>0.90348858749045735</v>
      </c>
      <c r="F7" s="299">
        <v>0.94343852389784433</v>
      </c>
      <c r="G7" s="312">
        <v>0.91858542115743991</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c r="F9" s="306"/>
      <c r="G9" s="306"/>
    </row>
    <row r="10" spans="1:261" ht="15.5" x14ac:dyDescent="0.35">
      <c r="A10" s="277" t="s">
        <v>159</v>
      </c>
      <c r="B10" s="313"/>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5" priority="2" stopIfTrue="1">
      <formula>LEFT(A$9,4)="(Apr"</formula>
    </cfRule>
  </conditionalFormatting>
  <conditionalFormatting sqref="A12:A13">
    <cfRule type="expression" dxfId="4" priority="1" stopIfTrue="1">
      <formula>LEFT(A$9,4)="(Apr"</formula>
    </cfRule>
  </conditionalFormatting>
  <pageMargins left="0.7" right="0.7" top="0.75" bottom="0.75" header="0.3" footer="0.3"/>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57E37-312B-415C-9E3D-305999CB4442}">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21.81640625" style="262" customWidth="1"/>
    <col min="10" max="16384" width="8.7265625" style="262"/>
  </cols>
  <sheetData>
    <row r="1" spans="1:261" s="281" customFormat="1" ht="14" x14ac:dyDescent="0.3">
      <c r="A1" s="345" t="s">
        <v>185</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7" t="s">
        <v>177</v>
      </c>
      <c r="B3" s="347"/>
      <c r="C3" s="347"/>
      <c r="D3" s="347"/>
      <c r="E3" s="347"/>
      <c r="F3" s="347"/>
      <c r="G3" s="347"/>
      <c r="H3" s="347"/>
      <c r="I3" s="347"/>
    </row>
    <row r="4" spans="1:261" s="281" customFormat="1" ht="17.5" customHeight="1" thickBot="1" x14ac:dyDescent="0.4">
      <c r="A4" s="314"/>
      <c r="D4" s="284"/>
      <c r="E4" s="284"/>
      <c r="F4" s="284"/>
    </row>
    <row r="5" spans="1:261" s="292" customFormat="1" ht="26.5" customHeight="1"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32.25" customHeight="1" x14ac:dyDescent="0.3">
      <c r="A6" s="293"/>
      <c r="B6" s="294" t="s">
        <v>169</v>
      </c>
      <c r="C6" s="295" t="s">
        <v>170</v>
      </c>
      <c r="D6" s="288" t="s">
        <v>171</v>
      </c>
      <c r="E6" s="288" t="s">
        <v>172</v>
      </c>
      <c r="F6" s="310" t="s">
        <v>173</v>
      </c>
      <c r="G6" s="311" t="s">
        <v>174</v>
      </c>
    </row>
    <row r="7" spans="1:261" s="303" customFormat="1" ht="50.5" customHeight="1" thickBot="1" x14ac:dyDescent="0.35">
      <c r="A7" s="298" t="s">
        <v>175</v>
      </c>
      <c r="B7" s="299">
        <v>0.91665511385297893</v>
      </c>
      <c r="C7" s="300">
        <v>0.91039344025200497</v>
      </c>
      <c r="D7" s="301">
        <v>0.95541490483390679</v>
      </c>
      <c r="E7" s="301">
        <v>0.93411936516117944</v>
      </c>
      <c r="F7" s="299">
        <v>0.91440256410256404</v>
      </c>
      <c r="G7" s="312">
        <v>0.92858256858741361</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ht="15.5" x14ac:dyDescent="0.35">
      <c r="A9" s="304"/>
      <c r="C9" s="315"/>
    </row>
    <row r="10" spans="1:261" ht="15.5" x14ac:dyDescent="0.35">
      <c r="A10" s="277" t="s">
        <v>159</v>
      </c>
      <c r="B10" s="313"/>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3" priority="2" stopIfTrue="1">
      <formula>LEFT(A$9,4)="(Apr"</formula>
    </cfRule>
  </conditionalFormatting>
  <conditionalFormatting sqref="A12:A13">
    <cfRule type="expression" dxfId="2" priority="1" stopIfTrue="1">
      <formula>LEFT(A$9,4)="(Apr"</formula>
    </cfRule>
  </conditionalFormatting>
  <pageMargins left="0.7" right="0.7" top="0.75" bottom="0.75" header="0.3" footer="0.3"/>
  <pageSetup paperSize="9" scale="9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459C1-25E7-47E1-8CE1-EFFB5BEA4F49}">
  <dimension ref="A1:JA13"/>
  <sheetViews>
    <sheetView zoomScaleNormal="100" workbookViewId="0">
      <selection activeCell="F6" sqref="F6"/>
    </sheetView>
  </sheetViews>
  <sheetFormatPr defaultColWidth="8.7265625" defaultRowHeight="14.5" x14ac:dyDescent="0.35"/>
  <cols>
    <col min="1" max="1" width="31.54296875" style="262" customWidth="1"/>
    <col min="2" max="2" width="13" style="262" customWidth="1"/>
    <col min="3" max="3" width="13.26953125" style="262" bestFit="1" customWidth="1"/>
    <col min="4" max="4" width="12.54296875" style="262" customWidth="1"/>
    <col min="5" max="6" width="13" style="262" customWidth="1"/>
    <col min="7" max="7" width="18.1796875" style="262" customWidth="1"/>
    <col min="8" max="8" width="8.7265625" style="262"/>
    <col min="9" max="9" width="13" style="262" customWidth="1"/>
    <col min="10" max="16384" width="8.7265625" style="262"/>
  </cols>
  <sheetData>
    <row r="1" spans="1:261" s="281" customFormat="1" ht="14" x14ac:dyDescent="0.3">
      <c r="A1" s="345" t="s">
        <v>186</v>
      </c>
      <c r="B1" s="345"/>
      <c r="C1" s="345"/>
      <c r="D1" s="345"/>
      <c r="E1" s="345"/>
      <c r="F1" s="345"/>
      <c r="G1" s="345"/>
      <c r="H1" s="345"/>
      <c r="I1" s="345"/>
    </row>
    <row r="2" spans="1:261" s="255" customFormat="1" ht="14.25" customHeight="1" x14ac:dyDescent="0.35">
      <c r="A2" s="254" t="s">
        <v>116</v>
      </c>
      <c r="B2" s="67"/>
      <c r="C2" s="67"/>
      <c r="D2" s="70"/>
      <c r="E2" s="70"/>
      <c r="F2" s="70"/>
      <c r="G2" s="70"/>
      <c r="H2" s="70"/>
      <c r="I2" s="70"/>
      <c r="J2" s="70"/>
      <c r="K2" s="70"/>
    </row>
    <row r="3" spans="1:261" s="281" customFormat="1" ht="17.5" customHeight="1" x14ac:dyDescent="0.3">
      <c r="A3" s="346" t="s">
        <v>163</v>
      </c>
      <c r="B3" s="346"/>
      <c r="C3" s="346"/>
      <c r="D3" s="346"/>
      <c r="E3" s="346"/>
      <c r="F3" s="346"/>
      <c r="G3" s="346"/>
      <c r="H3" s="346"/>
      <c r="I3" s="346"/>
    </row>
    <row r="4" spans="1:261" s="281" customFormat="1" ht="17.5" customHeight="1" thickBot="1" x14ac:dyDescent="0.4">
      <c r="A4" s="283"/>
      <c r="D4" s="284"/>
      <c r="E4" s="284"/>
      <c r="F4" s="284"/>
    </row>
    <row r="5" spans="1:261" s="292" customFormat="1" ht="16" thickTop="1" x14ac:dyDescent="0.3">
      <c r="A5" s="285"/>
      <c r="B5" s="286" t="s">
        <v>164</v>
      </c>
      <c r="C5" s="287" t="s">
        <v>165</v>
      </c>
      <c r="D5" s="288" t="s">
        <v>166</v>
      </c>
      <c r="E5" s="288" t="s">
        <v>167</v>
      </c>
      <c r="F5" s="289" t="s">
        <v>187</v>
      </c>
      <c r="G5" s="290" t="s">
        <v>168</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row>
    <row r="6" spans="1:261" s="281" customFormat="1" ht="29.25" customHeight="1" x14ac:dyDescent="0.3">
      <c r="A6" s="293"/>
      <c r="B6" s="294" t="s">
        <v>169</v>
      </c>
      <c r="C6" s="295" t="s">
        <v>170</v>
      </c>
      <c r="D6" s="288" t="s">
        <v>171</v>
      </c>
      <c r="E6" s="288" t="s">
        <v>172</v>
      </c>
      <c r="F6" s="310" t="s">
        <v>173</v>
      </c>
      <c r="G6" s="311" t="s">
        <v>174</v>
      </c>
    </row>
    <row r="7" spans="1:261" s="303" customFormat="1" ht="50.5" customHeight="1" thickBot="1" x14ac:dyDescent="0.35">
      <c r="A7" s="298" t="s">
        <v>175</v>
      </c>
      <c r="B7" s="299">
        <v>0.97659110458190146</v>
      </c>
      <c r="C7" s="300">
        <v>0.98854168406754583</v>
      </c>
      <c r="D7" s="301">
        <v>0.89699991959364278</v>
      </c>
      <c r="E7" s="301">
        <v>0.96576757153849746</v>
      </c>
      <c r="F7" s="299">
        <v>0.974104690343229</v>
      </c>
      <c r="G7" s="312">
        <v>0.95635346638572882</v>
      </c>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c r="IT7" s="281"/>
      <c r="IU7" s="281"/>
      <c r="IV7" s="281"/>
      <c r="IW7" s="281"/>
      <c r="IX7" s="281"/>
      <c r="IY7" s="281"/>
      <c r="IZ7" s="281"/>
      <c r="JA7" s="281"/>
    </row>
    <row r="8" spans="1:261" s="281" customFormat="1" ht="14" x14ac:dyDescent="0.3">
      <c r="A8" s="275" t="s">
        <v>158</v>
      </c>
    </row>
    <row r="9" spans="1:261" x14ac:dyDescent="0.35">
      <c r="A9" s="304"/>
    </row>
    <row r="10" spans="1:261" ht="15.5" x14ac:dyDescent="0.35">
      <c r="A10" s="277" t="s">
        <v>159</v>
      </c>
      <c r="B10" s="313"/>
    </row>
    <row r="11" spans="1:261" x14ac:dyDescent="0.35">
      <c r="A11" s="279" t="s">
        <v>176</v>
      </c>
    </row>
    <row r="12" spans="1:261" x14ac:dyDescent="0.35">
      <c r="A12" s="280" t="s">
        <v>161</v>
      </c>
    </row>
    <row r="13" spans="1:261" x14ac:dyDescent="0.35">
      <c r="A13" s="280" t="s">
        <v>162</v>
      </c>
    </row>
  </sheetData>
  <mergeCells count="2">
    <mergeCell ref="A1:I1"/>
    <mergeCell ref="A3:I3"/>
  </mergeCells>
  <conditionalFormatting sqref="A11">
    <cfRule type="expression" dxfId="1" priority="2" stopIfTrue="1">
      <formula>LEFT(A$9,4)="(Apr"</formula>
    </cfRule>
  </conditionalFormatting>
  <conditionalFormatting sqref="A12:A13">
    <cfRule type="expression" dxfId="0" priority="1" stopIfTrue="1">
      <formula>LEFT(A$9,4)="(Apr"</formula>
    </cfRule>
  </conditionalFormatting>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BDB16-E35C-4233-9452-9DA41083D638}">
  <dimension ref="A1:S24"/>
  <sheetViews>
    <sheetView zoomScaleNormal="100" workbookViewId="0">
      <selection activeCell="A19" sqref="A19:M19"/>
    </sheetView>
  </sheetViews>
  <sheetFormatPr defaultColWidth="9.1796875" defaultRowHeight="14" x14ac:dyDescent="0.3"/>
  <cols>
    <col min="1" max="1" width="26.1796875" style="3" customWidth="1"/>
    <col min="2" max="2" width="3" style="3" customWidth="1"/>
    <col min="3" max="3" width="6.54296875" style="3" bestFit="1" customWidth="1"/>
    <col min="4" max="4" width="3" style="3" customWidth="1"/>
    <col min="5" max="5" width="6.54296875" style="3" bestFit="1" customWidth="1"/>
    <col min="6" max="6" width="2.7265625" style="3" customWidth="1"/>
    <col min="7" max="7" width="6.54296875" style="3" bestFit="1" customWidth="1"/>
    <col min="8" max="8" width="3" style="3" customWidth="1"/>
    <col min="9" max="9" width="6.54296875" style="3" bestFit="1" customWidth="1"/>
    <col min="10" max="10" width="3" style="3" customWidth="1"/>
    <col min="11" max="11" width="6.54296875" style="3" bestFit="1" customWidth="1"/>
    <col min="12" max="12" width="3" style="3" customWidth="1"/>
    <col min="13" max="13" width="8.453125" style="3" bestFit="1" customWidth="1"/>
    <col min="14" max="14" width="9.1796875" style="3" customWidth="1"/>
    <col min="15" max="16" width="9.453125" style="3" bestFit="1" customWidth="1"/>
    <col min="17" max="16384" width="9.1796875" style="3"/>
  </cols>
  <sheetData>
    <row r="1" spans="1:19" ht="16" x14ac:dyDescent="0.3">
      <c r="A1" s="17" t="s">
        <v>139</v>
      </c>
      <c r="B1" s="18"/>
      <c r="C1" s="18"/>
      <c r="D1" s="18"/>
      <c r="E1" s="18"/>
      <c r="F1" s="18"/>
      <c r="G1" s="18"/>
      <c r="H1" s="18"/>
      <c r="I1" s="18"/>
      <c r="J1" s="18"/>
      <c r="K1" s="18"/>
      <c r="L1" s="18"/>
      <c r="M1" s="18"/>
      <c r="N1" s="18"/>
    </row>
    <row r="2" spans="1:19" s="253" customFormat="1" ht="14.25" customHeight="1" x14ac:dyDescent="0.35">
      <c r="A2" s="254" t="s">
        <v>116</v>
      </c>
      <c r="B2" s="67"/>
      <c r="C2" s="67"/>
      <c r="D2" s="70"/>
      <c r="E2" s="70"/>
      <c r="F2" s="70"/>
      <c r="G2" s="70"/>
      <c r="H2" s="70"/>
      <c r="I2" s="70"/>
      <c r="J2" s="70"/>
      <c r="K2" s="70"/>
    </row>
    <row r="3" spans="1:19" ht="15" customHeight="1" thickBot="1" x14ac:dyDescent="0.4">
      <c r="A3" s="19"/>
      <c r="B3" s="4"/>
      <c r="C3" s="19"/>
      <c r="D3" s="4"/>
      <c r="G3" s="10"/>
      <c r="H3" s="10"/>
      <c r="I3" s="10"/>
      <c r="J3" s="20"/>
      <c r="K3" s="6"/>
      <c r="L3" s="20"/>
      <c r="M3" s="6" t="s">
        <v>0</v>
      </c>
    </row>
    <row r="4" spans="1:19" x14ac:dyDescent="0.3">
      <c r="A4" s="21"/>
      <c r="B4" s="22"/>
      <c r="C4" s="324" t="s">
        <v>33</v>
      </c>
      <c r="D4" s="324"/>
      <c r="E4" s="324"/>
      <c r="F4" s="324"/>
      <c r="G4" s="324"/>
      <c r="H4" s="324"/>
      <c r="I4" s="324"/>
      <c r="J4" s="324"/>
      <c r="K4" s="324"/>
      <c r="L4" s="324"/>
      <c r="M4" s="324"/>
    </row>
    <row r="5" spans="1:19" x14ac:dyDescent="0.3">
      <c r="A5" s="23" t="s">
        <v>34</v>
      </c>
      <c r="B5" s="23"/>
      <c r="C5" s="23">
        <v>2017</v>
      </c>
      <c r="D5" s="23"/>
      <c r="E5" s="24">
        <v>2018</v>
      </c>
      <c r="F5" s="24"/>
      <c r="G5" s="24">
        <v>2019</v>
      </c>
      <c r="H5" s="25"/>
      <c r="I5" s="24">
        <v>2020</v>
      </c>
      <c r="J5" s="25"/>
      <c r="K5" s="24">
        <v>2021</v>
      </c>
      <c r="L5" s="25"/>
      <c r="M5" s="24" t="s">
        <v>35</v>
      </c>
    </row>
    <row r="6" spans="1:19" ht="15" customHeight="1" x14ac:dyDescent="0.3">
      <c r="A6" s="26"/>
      <c r="B6" s="8"/>
      <c r="C6" s="8"/>
      <c r="D6" s="8"/>
      <c r="E6" s="8"/>
      <c r="F6" s="8"/>
      <c r="G6" s="8"/>
      <c r="H6" s="8"/>
      <c r="I6" s="8"/>
      <c r="J6" s="27"/>
      <c r="K6" s="11"/>
      <c r="L6" s="27"/>
      <c r="M6" s="11"/>
    </row>
    <row r="7" spans="1:19" ht="15" customHeight="1" x14ac:dyDescent="0.3">
      <c r="A7" s="28" t="s">
        <v>36</v>
      </c>
      <c r="B7" s="29"/>
      <c r="C7" s="30">
        <v>64696</v>
      </c>
      <c r="D7" s="30"/>
      <c r="E7" s="30">
        <v>59160</v>
      </c>
      <c r="F7" s="30"/>
      <c r="G7" s="30">
        <v>59423</v>
      </c>
      <c r="H7" s="30"/>
      <c r="I7" s="30">
        <v>53987</v>
      </c>
      <c r="J7" s="30"/>
      <c r="K7" s="30">
        <f>SUM(K9:K15)</f>
        <v>49248</v>
      </c>
      <c r="L7" s="30"/>
      <c r="M7" s="30">
        <f t="shared" ref="M7" si="0">SUM(M9:M15)</f>
        <v>54945</v>
      </c>
      <c r="N7" s="31"/>
      <c r="O7" s="250"/>
      <c r="P7" s="250"/>
    </row>
    <row r="8" spans="1:19" ht="15" customHeight="1" x14ac:dyDescent="0.3">
      <c r="A8" s="32"/>
      <c r="B8" s="8"/>
      <c r="C8" s="31"/>
      <c r="D8" s="31"/>
      <c r="E8" s="31"/>
      <c r="F8" s="31"/>
      <c r="G8" s="31"/>
      <c r="H8" s="31"/>
      <c r="I8" s="31"/>
      <c r="J8" s="31"/>
      <c r="K8" s="31"/>
      <c r="L8" s="31"/>
      <c r="M8" s="31"/>
      <c r="N8" s="31"/>
      <c r="O8" s="250"/>
      <c r="P8" s="250"/>
    </row>
    <row r="9" spans="1:19" ht="15" customHeight="1" x14ac:dyDescent="0.3">
      <c r="A9" s="12" t="s">
        <v>194</v>
      </c>
      <c r="B9" s="33"/>
      <c r="C9" s="34">
        <v>16799</v>
      </c>
      <c r="E9" s="35">
        <v>15152</v>
      </c>
      <c r="F9" s="35"/>
      <c r="G9" s="35">
        <v>14250</v>
      </c>
      <c r="H9" s="35"/>
      <c r="I9" s="35">
        <v>12423</v>
      </c>
      <c r="J9" s="35"/>
      <c r="K9" s="35">
        <v>14800</v>
      </c>
      <c r="L9" s="35"/>
      <c r="M9" s="35">
        <v>16224</v>
      </c>
      <c r="N9" s="35"/>
      <c r="O9" s="250"/>
      <c r="P9" s="250"/>
    </row>
    <row r="10" spans="1:19" x14ac:dyDescent="0.3">
      <c r="A10" s="12" t="s">
        <v>37</v>
      </c>
      <c r="B10" s="33"/>
      <c r="C10" s="34">
        <v>36978</v>
      </c>
      <c r="E10" s="35">
        <v>32276</v>
      </c>
      <c r="F10" s="35"/>
      <c r="G10" s="35">
        <v>28388</v>
      </c>
      <c r="H10" s="35"/>
      <c r="I10" s="35">
        <v>26349</v>
      </c>
      <c r="J10" s="35"/>
      <c r="K10" s="35">
        <v>21007</v>
      </c>
      <c r="L10" s="35"/>
      <c r="M10" s="35">
        <v>24102</v>
      </c>
      <c r="N10" s="35"/>
      <c r="O10" s="250"/>
      <c r="P10" s="250"/>
    </row>
    <row r="11" spans="1:19" x14ac:dyDescent="0.3">
      <c r="A11" s="12" t="s">
        <v>38</v>
      </c>
      <c r="C11" s="34">
        <v>10171</v>
      </c>
      <c r="E11" s="35">
        <v>11129</v>
      </c>
      <c r="F11" s="35"/>
      <c r="G11" s="35">
        <v>16422</v>
      </c>
      <c r="H11" s="35"/>
      <c r="I11" s="35">
        <v>14896</v>
      </c>
      <c r="J11" s="35"/>
      <c r="K11" s="35">
        <v>13138</v>
      </c>
      <c r="L11" s="35"/>
      <c r="M11" s="35">
        <v>11576</v>
      </c>
      <c r="N11" s="35"/>
      <c r="O11" s="250"/>
      <c r="P11" s="250"/>
    </row>
    <row r="12" spans="1:19" x14ac:dyDescent="0.3">
      <c r="A12" s="12" t="s">
        <v>39</v>
      </c>
      <c r="B12" s="33"/>
      <c r="C12" s="34">
        <v>715</v>
      </c>
      <c r="E12" s="35">
        <v>564</v>
      </c>
      <c r="F12" s="35"/>
      <c r="G12" s="35">
        <v>310</v>
      </c>
      <c r="H12" s="35"/>
      <c r="I12" s="35">
        <v>256</v>
      </c>
      <c r="J12" s="35"/>
      <c r="K12" s="35">
        <v>158</v>
      </c>
      <c r="L12" s="35"/>
      <c r="M12" s="35">
        <v>314</v>
      </c>
      <c r="N12" s="35"/>
      <c r="O12" s="250"/>
      <c r="P12" s="250"/>
    </row>
    <row r="13" spans="1:19" x14ac:dyDescent="0.3">
      <c r="A13" s="12" t="s">
        <v>40</v>
      </c>
      <c r="B13" s="33"/>
      <c r="C13" s="34">
        <v>33</v>
      </c>
      <c r="D13" s="34"/>
      <c r="E13" s="35">
        <v>39</v>
      </c>
      <c r="F13" s="35"/>
      <c r="G13" s="35">
        <v>53</v>
      </c>
      <c r="H13" s="35"/>
      <c r="I13" s="35">
        <v>63</v>
      </c>
      <c r="J13" s="35"/>
      <c r="K13" s="35">
        <v>87</v>
      </c>
      <c r="L13" s="35"/>
      <c r="M13" s="35">
        <v>89</v>
      </c>
      <c r="N13" s="35"/>
      <c r="O13" s="250"/>
      <c r="P13" s="250"/>
    </row>
    <row r="14" spans="1:19" s="68" customFormat="1" x14ac:dyDescent="0.3">
      <c r="A14" s="242" t="s">
        <v>103</v>
      </c>
      <c r="B14" s="97"/>
      <c r="C14" s="97"/>
      <c r="D14" s="97"/>
      <c r="E14" s="97"/>
      <c r="F14" s="97"/>
      <c r="G14" s="97"/>
      <c r="H14" s="97"/>
      <c r="I14" s="97"/>
      <c r="J14" s="97"/>
      <c r="K14" s="97"/>
      <c r="L14" s="97"/>
      <c r="M14" s="109"/>
      <c r="N14" s="77"/>
      <c r="O14" s="250"/>
      <c r="P14" s="77"/>
      <c r="Q14" s="107"/>
      <c r="R14" s="107"/>
      <c r="S14" s="108"/>
    </row>
    <row r="15" spans="1:19" s="68" customFormat="1" x14ac:dyDescent="0.3">
      <c r="A15" s="80" t="s">
        <v>108</v>
      </c>
      <c r="B15" s="97"/>
      <c r="C15" s="97" t="s">
        <v>78</v>
      </c>
      <c r="D15" s="97" t="s">
        <v>78</v>
      </c>
      <c r="E15" s="97" t="s">
        <v>78</v>
      </c>
      <c r="F15" s="97" t="s">
        <v>78</v>
      </c>
      <c r="G15" s="97" t="s">
        <v>78</v>
      </c>
      <c r="H15" s="97" t="s">
        <v>78</v>
      </c>
      <c r="I15" s="97" t="s">
        <v>78</v>
      </c>
      <c r="J15" s="97"/>
      <c r="K15" s="97">
        <v>58</v>
      </c>
      <c r="M15" s="97">
        <v>2640</v>
      </c>
      <c r="N15" s="77"/>
      <c r="O15" s="250"/>
      <c r="P15" s="77"/>
      <c r="Q15" s="107"/>
      <c r="R15" s="107"/>
      <c r="S15" s="108"/>
    </row>
    <row r="16" spans="1:19" ht="14.5" thickBot="1" x14ac:dyDescent="0.35">
      <c r="A16" s="36"/>
      <c r="B16" s="37"/>
      <c r="C16" s="37"/>
      <c r="D16" s="37"/>
      <c r="E16" s="37"/>
      <c r="F16" s="37"/>
      <c r="G16" s="37"/>
      <c r="H16" s="37"/>
      <c r="I16" s="37"/>
      <c r="J16" s="5"/>
      <c r="K16" s="20"/>
      <c r="L16" s="5"/>
      <c r="M16" s="20"/>
    </row>
    <row r="17" spans="1:14" x14ac:dyDescent="0.3">
      <c r="A17" s="12" t="s">
        <v>104</v>
      </c>
      <c r="B17" s="33"/>
      <c r="C17" s="33"/>
      <c r="D17" s="33"/>
      <c r="E17" s="33"/>
      <c r="F17" s="33"/>
      <c r="G17" s="38"/>
      <c r="H17" s="38"/>
      <c r="I17" s="38"/>
      <c r="J17" s="11"/>
      <c r="K17" s="11"/>
      <c r="L17" s="11"/>
      <c r="M17" s="11"/>
    </row>
    <row r="18" spans="1:14" x14ac:dyDescent="0.3">
      <c r="A18" s="12"/>
      <c r="B18" s="33"/>
      <c r="C18" s="33"/>
      <c r="D18" s="33"/>
      <c r="E18" s="33"/>
      <c r="F18" s="33"/>
      <c r="G18" s="38"/>
      <c r="H18" s="38"/>
      <c r="I18" s="38"/>
      <c r="J18" s="11"/>
      <c r="K18" s="11"/>
      <c r="L18" s="11"/>
      <c r="M18" s="11"/>
    </row>
    <row r="19" spans="1:14" ht="42" customHeight="1" x14ac:dyDescent="0.3">
      <c r="A19" s="327" t="s">
        <v>24</v>
      </c>
      <c r="B19" s="327"/>
      <c r="C19" s="327"/>
      <c r="D19" s="327"/>
      <c r="E19" s="327"/>
      <c r="F19" s="327"/>
      <c r="G19" s="327"/>
      <c r="H19" s="328"/>
      <c r="I19" s="328"/>
      <c r="J19" s="328"/>
      <c r="K19" s="328"/>
      <c r="L19" s="328"/>
      <c r="M19" s="328"/>
    </row>
    <row r="20" spans="1:14" ht="27.75" customHeight="1" x14ac:dyDescent="0.3">
      <c r="A20" s="319" t="s">
        <v>55</v>
      </c>
      <c r="B20" s="319"/>
      <c r="C20" s="319"/>
      <c r="D20" s="319"/>
      <c r="E20" s="319"/>
      <c r="F20" s="319"/>
      <c r="G20" s="319"/>
      <c r="H20" s="319"/>
      <c r="I20" s="319"/>
      <c r="J20" s="319"/>
      <c r="K20" s="319"/>
      <c r="L20" s="319"/>
      <c r="M20" s="319"/>
      <c r="N20" s="39"/>
    </row>
    <row r="21" spans="1:14" ht="29.5" customHeight="1" x14ac:dyDescent="0.3">
      <c r="A21" s="319" t="s">
        <v>57</v>
      </c>
      <c r="B21" s="319"/>
      <c r="C21" s="319"/>
      <c r="D21" s="319"/>
      <c r="E21" s="319"/>
      <c r="F21" s="319"/>
      <c r="G21" s="319"/>
      <c r="H21" s="319"/>
      <c r="I21" s="319"/>
      <c r="J21" s="319"/>
      <c r="K21" s="319"/>
      <c r="L21" s="319"/>
      <c r="M21" s="319"/>
    </row>
    <row r="22" spans="1:14" ht="25.5" customHeight="1" x14ac:dyDescent="0.3">
      <c r="A22" s="326" t="s">
        <v>125</v>
      </c>
      <c r="B22" s="325"/>
      <c r="C22" s="325"/>
      <c r="D22" s="325"/>
      <c r="E22" s="325"/>
      <c r="F22" s="325"/>
      <c r="G22" s="325"/>
      <c r="H22" s="325"/>
      <c r="I22" s="325"/>
      <c r="J22" s="325"/>
      <c r="K22" s="325"/>
      <c r="L22" s="325"/>
      <c r="M22" s="325"/>
    </row>
    <row r="23" spans="1:14" x14ac:dyDescent="0.3">
      <c r="A23" s="323" t="s">
        <v>126</v>
      </c>
      <c r="B23" s="323"/>
      <c r="C23" s="323"/>
      <c r="D23" s="323"/>
      <c r="E23" s="323"/>
      <c r="F23" s="323"/>
      <c r="G23" s="323"/>
      <c r="H23" s="323"/>
      <c r="I23" s="323"/>
      <c r="J23" s="323"/>
      <c r="K23" s="323"/>
      <c r="L23" s="323"/>
      <c r="M23" s="323"/>
    </row>
    <row r="24" spans="1:14" x14ac:dyDescent="0.3">
      <c r="A24" s="16"/>
      <c r="B24" s="41"/>
      <c r="C24" s="41"/>
      <c r="D24" s="41"/>
      <c r="E24" s="41"/>
      <c r="F24" s="41"/>
      <c r="G24" s="41"/>
      <c r="H24" s="41"/>
      <c r="I24" s="41"/>
      <c r="J24" s="41"/>
      <c r="K24" s="41"/>
      <c r="L24" s="41"/>
      <c r="M24" s="41"/>
    </row>
  </sheetData>
  <mergeCells count="6">
    <mergeCell ref="A23:M23"/>
    <mergeCell ref="A22:M22"/>
    <mergeCell ref="C4:M4"/>
    <mergeCell ref="A19:M19"/>
    <mergeCell ref="A20:M20"/>
    <mergeCell ref="A21:M21"/>
  </mergeCells>
  <pageMargins left="0.70000000000000007" right="0.70000000000000007" top="0.75" bottom="0.75" header="0.30000000000000004" footer="0.30000000000000004"/>
  <pageSetup paperSize="9" scale="43"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80CAB-AC7A-418E-B2FE-AB87172B1587}">
  <dimension ref="A1:T114"/>
  <sheetViews>
    <sheetView zoomScaleNormal="100" workbookViewId="0">
      <selection activeCell="E9" sqref="E9"/>
    </sheetView>
  </sheetViews>
  <sheetFormatPr defaultColWidth="9.1796875" defaultRowHeight="14" x14ac:dyDescent="0.3"/>
  <cols>
    <col min="1" max="1" width="17.453125" style="118" customWidth="1"/>
    <col min="2" max="2" width="4.1796875" style="118" customWidth="1"/>
    <col min="3" max="8" width="16.1796875" style="118" customWidth="1"/>
    <col min="9" max="9" width="14.1796875" style="118" customWidth="1"/>
    <col min="10" max="10" width="16.1796875" style="118" customWidth="1"/>
    <col min="11" max="16384" width="9.1796875" style="118"/>
  </cols>
  <sheetData>
    <row r="1" spans="1:11" s="119" customFormat="1" ht="16" x14ac:dyDescent="0.3">
      <c r="A1" s="116" t="s">
        <v>138</v>
      </c>
      <c r="B1" s="116"/>
      <c r="C1" s="117"/>
      <c r="D1" s="117"/>
      <c r="E1" s="117"/>
      <c r="F1" s="117"/>
      <c r="G1" s="117"/>
      <c r="H1" s="117"/>
      <c r="I1" s="117"/>
      <c r="J1" s="117"/>
    </row>
    <row r="2" spans="1:11" s="253" customFormat="1" ht="14.25" customHeight="1" x14ac:dyDescent="0.35">
      <c r="A2" s="254" t="s">
        <v>116</v>
      </c>
      <c r="B2" s="67"/>
      <c r="C2" s="67"/>
      <c r="D2" s="70"/>
      <c r="E2" s="70"/>
      <c r="F2" s="70"/>
      <c r="G2" s="70"/>
      <c r="H2" s="70"/>
      <c r="I2" s="70"/>
      <c r="J2" s="70"/>
      <c r="K2" s="70"/>
    </row>
    <row r="3" spans="1:11" s="119" customFormat="1" ht="14.5" thickBot="1" x14ac:dyDescent="0.35">
      <c r="A3" s="120"/>
      <c r="B3" s="120"/>
      <c r="C3" s="120"/>
      <c r="D3" s="120"/>
      <c r="E3" s="120"/>
      <c r="F3" s="120"/>
      <c r="G3" s="120"/>
      <c r="H3" s="120"/>
      <c r="I3" s="120"/>
      <c r="J3" s="121" t="s">
        <v>0</v>
      </c>
    </row>
    <row r="4" spans="1:11" s="119" customFormat="1" ht="26" x14ac:dyDescent="0.3">
      <c r="A4" s="122" t="s">
        <v>1</v>
      </c>
      <c r="B4" s="122"/>
      <c r="C4" s="122" t="s">
        <v>188</v>
      </c>
      <c r="D4" s="122" t="s">
        <v>2</v>
      </c>
      <c r="E4" s="122" t="s">
        <v>3</v>
      </c>
      <c r="F4" s="122" t="s">
        <v>4</v>
      </c>
      <c r="G4" s="122" t="s">
        <v>43</v>
      </c>
      <c r="H4" s="122" t="s">
        <v>109</v>
      </c>
      <c r="I4" s="122" t="s">
        <v>110</v>
      </c>
      <c r="J4" s="122" t="s">
        <v>51</v>
      </c>
    </row>
    <row r="5" spans="1:11" s="119" customFormat="1" ht="12" customHeight="1" x14ac:dyDescent="0.3">
      <c r="A5" s="123"/>
      <c r="B5" s="123"/>
      <c r="C5" s="124"/>
      <c r="D5" s="124"/>
      <c r="E5" s="124"/>
      <c r="F5" s="124"/>
      <c r="G5" s="124"/>
      <c r="H5" s="124"/>
      <c r="I5" s="124"/>
      <c r="J5" s="124"/>
    </row>
    <row r="6" spans="1:11" s="119" customFormat="1" ht="12" customHeight="1" x14ac:dyDescent="0.3">
      <c r="A6" s="125">
        <v>41759</v>
      </c>
      <c r="B6" s="125"/>
      <c r="C6" s="126">
        <v>4367</v>
      </c>
      <c r="D6" s="126">
        <v>6815</v>
      </c>
      <c r="E6" s="126">
        <v>2455</v>
      </c>
      <c r="F6" s="126">
        <v>449</v>
      </c>
      <c r="G6" s="84">
        <v>13</v>
      </c>
      <c r="H6" s="243" t="s">
        <v>78</v>
      </c>
      <c r="I6" s="243" t="s">
        <v>78</v>
      </c>
      <c r="J6" s="127">
        <f>SUM(C6:G6)</f>
        <v>14099</v>
      </c>
    </row>
    <row r="7" spans="1:11" s="119" customFormat="1" ht="12" customHeight="1" x14ac:dyDescent="0.3">
      <c r="A7" s="125">
        <v>41790</v>
      </c>
      <c r="B7" s="125"/>
      <c r="C7" s="126">
        <v>4446</v>
      </c>
      <c r="D7" s="126">
        <v>6677</v>
      </c>
      <c r="E7" s="126">
        <v>2375</v>
      </c>
      <c r="F7" s="126">
        <v>460</v>
      </c>
      <c r="G7" s="84">
        <v>12</v>
      </c>
      <c r="H7" s="243" t="s">
        <v>78</v>
      </c>
      <c r="I7" s="243" t="s">
        <v>78</v>
      </c>
      <c r="J7" s="127">
        <f t="shared" ref="J7:J70" si="0">SUM(C7:G7)</f>
        <v>13970</v>
      </c>
    </row>
    <row r="8" spans="1:11" s="119" customFormat="1" ht="12" customHeight="1" x14ac:dyDescent="0.3">
      <c r="A8" s="125">
        <v>41820</v>
      </c>
      <c r="B8" s="125"/>
      <c r="C8" s="126">
        <v>4437</v>
      </c>
      <c r="D8" s="126">
        <v>6644</v>
      </c>
      <c r="E8" s="126">
        <v>2327</v>
      </c>
      <c r="F8" s="126">
        <v>449</v>
      </c>
      <c r="G8" s="84">
        <v>12</v>
      </c>
      <c r="H8" s="243" t="s">
        <v>78</v>
      </c>
      <c r="I8" s="243" t="s">
        <v>78</v>
      </c>
      <c r="J8" s="127">
        <f t="shared" si="0"/>
        <v>13869</v>
      </c>
    </row>
    <row r="9" spans="1:11" s="119" customFormat="1" ht="12" customHeight="1" x14ac:dyDescent="0.3">
      <c r="A9" s="125">
        <v>41851</v>
      </c>
      <c r="B9" s="125"/>
      <c r="C9" s="126">
        <v>4808</v>
      </c>
      <c r="D9" s="126">
        <v>6923</v>
      </c>
      <c r="E9" s="126">
        <v>2354</v>
      </c>
      <c r="F9" s="126">
        <v>477</v>
      </c>
      <c r="G9" s="84">
        <v>19</v>
      </c>
      <c r="H9" s="243" t="s">
        <v>78</v>
      </c>
      <c r="I9" s="243" t="s">
        <v>78</v>
      </c>
      <c r="J9" s="127">
        <f t="shared" si="0"/>
        <v>14581</v>
      </c>
    </row>
    <row r="10" spans="1:11" s="119" customFormat="1" ht="12" customHeight="1" x14ac:dyDescent="0.3">
      <c r="A10" s="125">
        <v>41882</v>
      </c>
      <c r="B10" s="125"/>
      <c r="C10" s="126">
        <v>4483</v>
      </c>
      <c r="D10" s="126">
        <v>6562</v>
      </c>
      <c r="E10" s="126">
        <v>2268</v>
      </c>
      <c r="F10" s="126">
        <v>493</v>
      </c>
      <c r="G10" s="84">
        <v>12</v>
      </c>
      <c r="H10" s="243" t="s">
        <v>78</v>
      </c>
      <c r="I10" s="243" t="s">
        <v>78</v>
      </c>
      <c r="J10" s="127">
        <f t="shared" si="0"/>
        <v>13818</v>
      </c>
    </row>
    <row r="11" spans="1:11" s="119" customFormat="1" ht="12" customHeight="1" x14ac:dyDescent="0.3">
      <c r="A11" s="125">
        <v>41912</v>
      </c>
      <c r="B11" s="125"/>
      <c r="C11" s="126">
        <v>4445</v>
      </c>
      <c r="D11" s="126">
        <v>6578</v>
      </c>
      <c r="E11" s="126">
        <v>2308</v>
      </c>
      <c r="F11" s="126">
        <v>500</v>
      </c>
      <c r="G11" s="84">
        <v>12</v>
      </c>
      <c r="H11" s="243" t="s">
        <v>78</v>
      </c>
      <c r="I11" s="243" t="s">
        <v>78</v>
      </c>
      <c r="J11" s="127">
        <f t="shared" si="0"/>
        <v>13843</v>
      </c>
    </row>
    <row r="12" spans="1:11" s="119" customFormat="1" ht="12" customHeight="1" x14ac:dyDescent="0.3">
      <c r="A12" s="125">
        <v>41943</v>
      </c>
      <c r="B12" s="125"/>
      <c r="C12" s="126">
        <v>4535</v>
      </c>
      <c r="D12" s="126">
        <v>6827</v>
      </c>
      <c r="E12" s="126">
        <v>2360</v>
      </c>
      <c r="F12" s="126">
        <v>511</v>
      </c>
      <c r="G12" s="84">
        <v>15</v>
      </c>
      <c r="H12" s="243" t="s">
        <v>78</v>
      </c>
      <c r="I12" s="243" t="s">
        <v>78</v>
      </c>
      <c r="J12" s="127">
        <f t="shared" si="0"/>
        <v>14248</v>
      </c>
    </row>
    <row r="13" spans="1:11" s="119" customFormat="1" ht="12" customHeight="1" x14ac:dyDescent="0.3">
      <c r="A13" s="125">
        <v>41973</v>
      </c>
      <c r="B13" s="125"/>
      <c r="C13" s="126">
        <v>4513</v>
      </c>
      <c r="D13" s="126">
        <v>7031</v>
      </c>
      <c r="E13" s="126">
        <v>2296</v>
      </c>
      <c r="F13" s="126">
        <v>527</v>
      </c>
      <c r="G13" s="84">
        <v>16</v>
      </c>
      <c r="H13" s="243" t="s">
        <v>78</v>
      </c>
      <c r="I13" s="243" t="s">
        <v>78</v>
      </c>
      <c r="J13" s="127">
        <f t="shared" si="0"/>
        <v>14383</v>
      </c>
    </row>
    <row r="14" spans="1:11" s="119" customFormat="1" ht="12" customHeight="1" x14ac:dyDescent="0.3">
      <c r="A14" s="125">
        <v>42004</v>
      </c>
      <c r="B14" s="125"/>
      <c r="C14" s="126">
        <v>4947</v>
      </c>
      <c r="D14" s="126">
        <v>6784</v>
      </c>
      <c r="E14" s="126">
        <v>2353</v>
      </c>
      <c r="F14" s="126">
        <v>544</v>
      </c>
      <c r="G14" s="84">
        <v>27</v>
      </c>
      <c r="H14" s="243" t="s">
        <v>78</v>
      </c>
      <c r="I14" s="243" t="s">
        <v>78</v>
      </c>
      <c r="J14" s="127">
        <f t="shared" si="0"/>
        <v>14655</v>
      </c>
    </row>
    <row r="15" spans="1:11" s="119" customFormat="1" ht="12" customHeight="1" x14ac:dyDescent="0.3">
      <c r="A15" s="125">
        <v>42035</v>
      </c>
      <c r="B15" s="125"/>
      <c r="C15" s="126">
        <v>4587</v>
      </c>
      <c r="D15" s="126">
        <v>6581</v>
      </c>
      <c r="E15" s="126">
        <v>2215</v>
      </c>
      <c r="F15" s="126">
        <v>544</v>
      </c>
      <c r="G15" s="84">
        <v>25</v>
      </c>
      <c r="H15" s="243" t="s">
        <v>78</v>
      </c>
      <c r="I15" s="243" t="s">
        <v>78</v>
      </c>
      <c r="J15" s="127">
        <f t="shared" si="0"/>
        <v>13952</v>
      </c>
    </row>
    <row r="16" spans="1:11" s="119" customFormat="1" ht="12" customHeight="1" x14ac:dyDescent="0.3">
      <c r="A16" s="125">
        <v>42063</v>
      </c>
      <c r="B16" s="125"/>
      <c r="C16" s="126">
        <v>4430</v>
      </c>
      <c r="D16" s="126">
        <v>6735</v>
      </c>
      <c r="E16" s="126">
        <v>2227</v>
      </c>
      <c r="F16" s="126">
        <v>571</v>
      </c>
      <c r="G16" s="84">
        <v>19</v>
      </c>
      <c r="H16" s="243" t="s">
        <v>78</v>
      </c>
      <c r="I16" s="243" t="s">
        <v>78</v>
      </c>
      <c r="J16" s="127">
        <f t="shared" si="0"/>
        <v>13982</v>
      </c>
    </row>
    <row r="17" spans="1:10" s="119" customFormat="1" ht="12" customHeight="1" x14ac:dyDescent="0.3">
      <c r="A17" s="125">
        <v>42094</v>
      </c>
      <c r="B17" s="125"/>
      <c r="C17" s="126">
        <v>4272</v>
      </c>
      <c r="D17" s="126">
        <v>6841</v>
      </c>
      <c r="E17" s="126">
        <v>2271</v>
      </c>
      <c r="F17" s="126">
        <v>614</v>
      </c>
      <c r="G17" s="84">
        <v>20</v>
      </c>
      <c r="H17" s="243" t="s">
        <v>78</v>
      </c>
      <c r="I17" s="243" t="s">
        <v>78</v>
      </c>
      <c r="J17" s="127">
        <f t="shared" si="0"/>
        <v>14018</v>
      </c>
    </row>
    <row r="18" spans="1:10" s="119" customFormat="1" ht="12" customHeight="1" x14ac:dyDescent="0.3">
      <c r="A18" s="125">
        <v>42124</v>
      </c>
      <c r="B18" s="125"/>
      <c r="C18" s="126">
        <v>4163</v>
      </c>
      <c r="D18" s="126">
        <v>6659</v>
      </c>
      <c r="E18" s="126">
        <v>2235</v>
      </c>
      <c r="F18" s="126">
        <v>664</v>
      </c>
      <c r="G18" s="84">
        <v>18</v>
      </c>
      <c r="H18" s="243" t="s">
        <v>78</v>
      </c>
      <c r="I18" s="243" t="s">
        <v>78</v>
      </c>
      <c r="J18" s="127">
        <f t="shared" si="0"/>
        <v>13739</v>
      </c>
    </row>
    <row r="19" spans="1:10" s="119" customFormat="1" ht="12" customHeight="1" x14ac:dyDescent="0.3">
      <c r="A19" s="125">
        <v>42155</v>
      </c>
      <c r="B19" s="125"/>
      <c r="C19" s="126">
        <v>4105</v>
      </c>
      <c r="D19" s="126">
        <v>6473</v>
      </c>
      <c r="E19" s="126">
        <v>2197</v>
      </c>
      <c r="F19" s="126">
        <v>685</v>
      </c>
      <c r="G19" s="84">
        <v>21</v>
      </c>
      <c r="H19" s="243" t="s">
        <v>78</v>
      </c>
      <c r="I19" s="243" t="s">
        <v>78</v>
      </c>
      <c r="J19" s="127">
        <f t="shared" si="0"/>
        <v>13481</v>
      </c>
    </row>
    <row r="20" spans="1:10" s="119" customFormat="1" ht="12" customHeight="1" x14ac:dyDescent="0.3">
      <c r="A20" s="125">
        <v>42185</v>
      </c>
      <c r="B20" s="125"/>
      <c r="C20" s="126">
        <v>4090</v>
      </c>
      <c r="D20" s="126">
        <v>6371</v>
      </c>
      <c r="E20" s="126">
        <v>2229</v>
      </c>
      <c r="F20" s="126">
        <v>692</v>
      </c>
      <c r="G20" s="84">
        <v>21</v>
      </c>
      <c r="H20" s="243" t="s">
        <v>78</v>
      </c>
      <c r="I20" s="243" t="s">
        <v>78</v>
      </c>
      <c r="J20" s="127">
        <f t="shared" si="0"/>
        <v>13403</v>
      </c>
    </row>
    <row r="21" spans="1:10" s="119" customFormat="1" ht="12" customHeight="1" x14ac:dyDescent="0.3">
      <c r="A21" s="125">
        <v>42216</v>
      </c>
      <c r="B21" s="125"/>
      <c r="C21" s="126">
        <v>3998</v>
      </c>
      <c r="D21" s="126">
        <v>6433</v>
      </c>
      <c r="E21" s="126">
        <v>2346</v>
      </c>
      <c r="F21" s="126">
        <v>684</v>
      </c>
      <c r="G21" s="84">
        <v>22</v>
      </c>
      <c r="H21" s="243" t="s">
        <v>78</v>
      </c>
      <c r="I21" s="243" t="s">
        <v>78</v>
      </c>
      <c r="J21" s="127">
        <f t="shared" si="0"/>
        <v>13483</v>
      </c>
    </row>
    <row r="22" spans="1:10" s="119" customFormat="1" ht="12" customHeight="1" x14ac:dyDescent="0.3">
      <c r="A22" s="125">
        <v>42247</v>
      </c>
      <c r="B22" s="125"/>
      <c r="C22" s="126">
        <v>3982</v>
      </c>
      <c r="D22" s="126">
        <v>6193</v>
      </c>
      <c r="E22" s="126">
        <v>2252</v>
      </c>
      <c r="F22" s="126">
        <v>672</v>
      </c>
      <c r="G22" s="84">
        <v>26</v>
      </c>
      <c r="H22" s="243" t="s">
        <v>78</v>
      </c>
      <c r="I22" s="243" t="s">
        <v>78</v>
      </c>
      <c r="J22" s="127">
        <f t="shared" si="0"/>
        <v>13125</v>
      </c>
    </row>
    <row r="23" spans="1:10" s="119" customFormat="1" ht="12" customHeight="1" x14ac:dyDescent="0.3">
      <c r="A23" s="125">
        <v>42277</v>
      </c>
      <c r="B23" s="125"/>
      <c r="C23" s="126">
        <v>3943</v>
      </c>
      <c r="D23" s="126">
        <v>6250</v>
      </c>
      <c r="E23" s="126">
        <v>2279</v>
      </c>
      <c r="F23" s="126">
        <v>648</v>
      </c>
      <c r="G23" s="84">
        <v>24</v>
      </c>
      <c r="H23" s="243" t="s">
        <v>78</v>
      </c>
      <c r="I23" s="243" t="s">
        <v>78</v>
      </c>
      <c r="J23" s="127">
        <f t="shared" si="0"/>
        <v>13144</v>
      </c>
    </row>
    <row r="24" spans="1:10" s="119" customFormat="1" ht="12" customHeight="1" x14ac:dyDescent="0.3">
      <c r="A24" s="125">
        <v>42308</v>
      </c>
      <c r="B24" s="125"/>
      <c r="C24" s="126">
        <v>3868</v>
      </c>
      <c r="D24" s="126">
        <v>6479</v>
      </c>
      <c r="E24" s="126">
        <v>2244</v>
      </c>
      <c r="F24" s="126">
        <v>597</v>
      </c>
      <c r="G24" s="84">
        <v>22</v>
      </c>
      <c r="H24" s="243" t="s">
        <v>78</v>
      </c>
      <c r="I24" s="243" t="s">
        <v>78</v>
      </c>
      <c r="J24" s="127">
        <f t="shared" si="0"/>
        <v>13210</v>
      </c>
    </row>
    <row r="25" spans="1:10" s="119" customFormat="1" ht="12" customHeight="1" x14ac:dyDescent="0.3">
      <c r="A25" s="125">
        <v>42338</v>
      </c>
      <c r="B25" s="125"/>
      <c r="C25" s="126">
        <v>3916</v>
      </c>
      <c r="D25" s="126">
        <v>6620</v>
      </c>
      <c r="E25" s="126">
        <v>2275</v>
      </c>
      <c r="F25" s="126">
        <v>562</v>
      </c>
      <c r="G25" s="84">
        <v>26</v>
      </c>
      <c r="H25" s="243" t="s">
        <v>78</v>
      </c>
      <c r="I25" s="243" t="s">
        <v>78</v>
      </c>
      <c r="J25" s="127">
        <f t="shared" si="0"/>
        <v>13399</v>
      </c>
    </row>
    <row r="26" spans="1:10" s="119" customFormat="1" ht="12" customHeight="1" x14ac:dyDescent="0.3">
      <c r="A26" s="125">
        <v>42369</v>
      </c>
      <c r="B26" s="125"/>
      <c r="C26" s="126">
        <v>3953</v>
      </c>
      <c r="D26" s="126">
        <v>6246</v>
      </c>
      <c r="E26" s="126">
        <v>2285</v>
      </c>
      <c r="F26" s="126">
        <v>551</v>
      </c>
      <c r="G26" s="84">
        <v>29</v>
      </c>
      <c r="H26" s="243" t="s">
        <v>78</v>
      </c>
      <c r="I26" s="243" t="s">
        <v>78</v>
      </c>
      <c r="J26" s="127">
        <f t="shared" si="0"/>
        <v>13064</v>
      </c>
    </row>
    <row r="27" spans="1:10" s="119" customFormat="1" ht="12" customHeight="1" x14ac:dyDescent="0.3">
      <c r="A27" s="125">
        <v>42400</v>
      </c>
      <c r="B27" s="125"/>
      <c r="C27" s="126">
        <v>3873</v>
      </c>
      <c r="D27" s="126">
        <v>6088</v>
      </c>
      <c r="E27" s="126">
        <v>2280</v>
      </c>
      <c r="F27" s="126">
        <v>519</v>
      </c>
      <c r="G27" s="84">
        <v>31</v>
      </c>
      <c r="H27" s="243" t="s">
        <v>78</v>
      </c>
      <c r="I27" s="243" t="s">
        <v>78</v>
      </c>
      <c r="J27" s="127">
        <f t="shared" si="0"/>
        <v>12791</v>
      </c>
    </row>
    <row r="28" spans="1:10" s="119" customFormat="1" ht="12" customHeight="1" x14ac:dyDescent="0.3">
      <c r="A28" s="125">
        <v>42429</v>
      </c>
      <c r="B28" s="125"/>
      <c r="C28" s="126">
        <v>3784</v>
      </c>
      <c r="D28" s="126">
        <v>6221</v>
      </c>
      <c r="E28" s="126">
        <v>2197</v>
      </c>
      <c r="F28" s="126">
        <v>479</v>
      </c>
      <c r="G28" s="84">
        <v>33</v>
      </c>
      <c r="H28" s="243" t="s">
        <v>78</v>
      </c>
      <c r="I28" s="243" t="s">
        <v>78</v>
      </c>
      <c r="J28" s="127">
        <f t="shared" si="0"/>
        <v>12714</v>
      </c>
    </row>
    <row r="29" spans="1:10" s="119" customFormat="1" ht="12" customHeight="1" x14ac:dyDescent="0.3">
      <c r="A29" s="125">
        <v>42460</v>
      </c>
      <c r="B29" s="125"/>
      <c r="C29" s="126">
        <v>3654</v>
      </c>
      <c r="D29" s="126">
        <v>6210</v>
      </c>
      <c r="E29" s="126">
        <v>2269</v>
      </c>
      <c r="F29" s="126">
        <v>477</v>
      </c>
      <c r="G29" s="84">
        <v>15</v>
      </c>
      <c r="H29" s="243" t="s">
        <v>78</v>
      </c>
      <c r="I29" s="243" t="s">
        <v>78</v>
      </c>
      <c r="J29" s="127">
        <f t="shared" si="0"/>
        <v>12625</v>
      </c>
    </row>
    <row r="30" spans="1:10" s="119" customFormat="1" ht="12" customHeight="1" x14ac:dyDescent="0.3">
      <c r="A30" s="125">
        <v>42490</v>
      </c>
      <c r="B30" s="125"/>
      <c r="C30" s="126">
        <v>3577</v>
      </c>
      <c r="D30" s="126">
        <v>6315</v>
      </c>
      <c r="E30" s="126">
        <v>2350</v>
      </c>
      <c r="F30" s="126">
        <v>475</v>
      </c>
      <c r="G30" s="84">
        <v>22</v>
      </c>
      <c r="H30" s="243" t="s">
        <v>78</v>
      </c>
      <c r="I30" s="243" t="s">
        <v>78</v>
      </c>
      <c r="J30" s="127">
        <f t="shared" si="0"/>
        <v>12739</v>
      </c>
    </row>
    <row r="31" spans="1:10" s="119" customFormat="1" ht="12" customHeight="1" x14ac:dyDescent="0.3">
      <c r="A31" s="125">
        <v>42521</v>
      </c>
      <c r="B31" s="125"/>
      <c r="C31" s="126">
        <v>3528</v>
      </c>
      <c r="D31" s="126">
        <v>6025</v>
      </c>
      <c r="E31" s="126">
        <v>2359</v>
      </c>
      <c r="F31" s="126">
        <v>466</v>
      </c>
      <c r="G31" s="84">
        <v>21</v>
      </c>
      <c r="H31" s="243" t="s">
        <v>78</v>
      </c>
      <c r="I31" s="243" t="s">
        <v>78</v>
      </c>
      <c r="J31" s="127">
        <f t="shared" si="0"/>
        <v>12399</v>
      </c>
    </row>
    <row r="32" spans="1:10" s="119" customFormat="1" ht="12" customHeight="1" x14ac:dyDescent="0.3">
      <c r="A32" s="125">
        <v>42551</v>
      </c>
      <c r="B32" s="125"/>
      <c r="C32" s="126">
        <v>3377</v>
      </c>
      <c r="D32" s="126">
        <v>5979</v>
      </c>
      <c r="E32" s="126">
        <v>2388</v>
      </c>
      <c r="F32" s="126">
        <v>461</v>
      </c>
      <c r="G32" s="84">
        <v>20</v>
      </c>
      <c r="H32" s="243" t="s">
        <v>78</v>
      </c>
      <c r="I32" s="243" t="s">
        <v>78</v>
      </c>
      <c r="J32" s="127">
        <f t="shared" si="0"/>
        <v>12225</v>
      </c>
    </row>
    <row r="33" spans="1:10" s="119" customFormat="1" ht="12" customHeight="1" x14ac:dyDescent="0.3">
      <c r="A33" s="125">
        <v>42582</v>
      </c>
      <c r="B33" s="125"/>
      <c r="C33" s="126">
        <v>3174</v>
      </c>
      <c r="D33" s="126">
        <v>5882</v>
      </c>
      <c r="E33" s="126">
        <v>2330</v>
      </c>
      <c r="F33" s="126">
        <v>434</v>
      </c>
      <c r="G33" s="84">
        <v>21</v>
      </c>
      <c r="H33" s="243" t="s">
        <v>78</v>
      </c>
      <c r="I33" s="243" t="s">
        <v>78</v>
      </c>
      <c r="J33" s="127">
        <f t="shared" si="0"/>
        <v>11841</v>
      </c>
    </row>
    <row r="34" spans="1:10" s="119" customFormat="1" ht="12" customHeight="1" x14ac:dyDescent="0.3">
      <c r="A34" s="125">
        <v>42613</v>
      </c>
      <c r="B34" s="125"/>
      <c r="C34" s="126">
        <v>3145</v>
      </c>
      <c r="D34" s="126">
        <v>5612</v>
      </c>
      <c r="E34" s="126">
        <v>2310</v>
      </c>
      <c r="F34" s="126">
        <v>299</v>
      </c>
      <c r="G34" s="84">
        <v>22</v>
      </c>
      <c r="H34" s="243" t="s">
        <v>78</v>
      </c>
      <c r="I34" s="243" t="s">
        <v>78</v>
      </c>
      <c r="J34" s="127">
        <f t="shared" si="0"/>
        <v>11388</v>
      </c>
    </row>
    <row r="35" spans="1:10" s="119" customFormat="1" ht="12" customHeight="1" x14ac:dyDescent="0.3">
      <c r="A35" s="125">
        <v>42643</v>
      </c>
      <c r="B35" s="125"/>
      <c r="C35" s="126">
        <v>3046</v>
      </c>
      <c r="D35" s="126">
        <v>5625</v>
      </c>
      <c r="E35" s="126">
        <v>2318</v>
      </c>
      <c r="F35" s="126">
        <v>272</v>
      </c>
      <c r="G35" s="84">
        <v>17</v>
      </c>
      <c r="H35" s="243" t="s">
        <v>78</v>
      </c>
      <c r="I35" s="243" t="s">
        <v>78</v>
      </c>
      <c r="J35" s="127">
        <f t="shared" si="0"/>
        <v>11278</v>
      </c>
    </row>
    <row r="36" spans="1:10" s="119" customFormat="1" ht="12" customHeight="1" x14ac:dyDescent="0.3">
      <c r="A36" s="125">
        <v>42674</v>
      </c>
      <c r="B36" s="125"/>
      <c r="C36" s="126">
        <v>3075</v>
      </c>
      <c r="D36" s="126">
        <v>5632</v>
      </c>
      <c r="E36" s="126">
        <v>2303</v>
      </c>
      <c r="F36" s="126">
        <v>270</v>
      </c>
      <c r="G36" s="84">
        <v>18</v>
      </c>
      <c r="H36" s="243" t="s">
        <v>78</v>
      </c>
      <c r="I36" s="243" t="s">
        <v>78</v>
      </c>
      <c r="J36" s="127">
        <f t="shared" si="0"/>
        <v>11298</v>
      </c>
    </row>
    <row r="37" spans="1:10" s="119" customFormat="1" ht="12" customHeight="1" x14ac:dyDescent="0.3">
      <c r="A37" s="125">
        <v>42704</v>
      </c>
      <c r="B37" s="125"/>
      <c r="C37" s="126">
        <v>3059</v>
      </c>
      <c r="D37" s="126">
        <v>5911</v>
      </c>
      <c r="E37" s="126">
        <v>2335</v>
      </c>
      <c r="F37" s="126">
        <v>280</v>
      </c>
      <c r="G37" s="84">
        <v>22</v>
      </c>
      <c r="H37" s="243" t="s">
        <v>78</v>
      </c>
      <c r="I37" s="243" t="s">
        <v>78</v>
      </c>
      <c r="J37" s="127">
        <f t="shared" si="0"/>
        <v>11607</v>
      </c>
    </row>
    <row r="38" spans="1:10" s="119" customFormat="1" ht="12" customHeight="1" x14ac:dyDescent="0.3">
      <c r="A38" s="125">
        <v>42735</v>
      </c>
      <c r="B38" s="125"/>
      <c r="C38" s="126">
        <v>3209</v>
      </c>
      <c r="D38" s="126">
        <v>5634</v>
      </c>
      <c r="E38" s="126">
        <v>2412</v>
      </c>
      <c r="F38" s="126">
        <v>291</v>
      </c>
      <c r="G38" s="84">
        <v>21</v>
      </c>
      <c r="H38" s="243" t="s">
        <v>78</v>
      </c>
      <c r="I38" s="243" t="s">
        <v>78</v>
      </c>
      <c r="J38" s="127">
        <f t="shared" si="0"/>
        <v>11567</v>
      </c>
    </row>
    <row r="39" spans="1:10" s="119" customFormat="1" ht="12" customHeight="1" x14ac:dyDescent="0.3">
      <c r="A39" s="125">
        <v>42766</v>
      </c>
      <c r="B39" s="125"/>
      <c r="C39" s="126">
        <v>3254</v>
      </c>
      <c r="D39" s="126">
        <v>5633</v>
      </c>
      <c r="E39" s="126">
        <v>2232</v>
      </c>
      <c r="F39" s="126">
        <v>306</v>
      </c>
      <c r="G39" s="84">
        <v>23</v>
      </c>
      <c r="H39" s="243" t="s">
        <v>78</v>
      </c>
      <c r="I39" s="243" t="s">
        <v>78</v>
      </c>
      <c r="J39" s="127">
        <f t="shared" si="0"/>
        <v>11448</v>
      </c>
    </row>
    <row r="40" spans="1:10" s="119" customFormat="1" ht="12" customHeight="1" x14ac:dyDescent="0.3">
      <c r="A40" s="125">
        <v>42794</v>
      </c>
      <c r="B40" s="125"/>
      <c r="C40" s="126">
        <v>2956</v>
      </c>
      <c r="D40" s="126">
        <v>5763</v>
      </c>
      <c r="E40" s="126">
        <v>2458</v>
      </c>
      <c r="F40" s="126">
        <v>306</v>
      </c>
      <c r="G40" s="84">
        <v>22</v>
      </c>
      <c r="H40" s="243" t="s">
        <v>78</v>
      </c>
      <c r="I40" s="243" t="s">
        <v>78</v>
      </c>
      <c r="J40" s="127">
        <f t="shared" si="0"/>
        <v>11505</v>
      </c>
    </row>
    <row r="41" spans="1:10" s="119" customFormat="1" ht="12" customHeight="1" x14ac:dyDescent="0.3">
      <c r="A41" s="125">
        <v>42825</v>
      </c>
      <c r="B41" s="125"/>
      <c r="C41" s="126">
        <v>2857</v>
      </c>
      <c r="D41" s="126">
        <v>5820</v>
      </c>
      <c r="E41" s="126">
        <v>2488</v>
      </c>
      <c r="F41" s="126">
        <v>297</v>
      </c>
      <c r="G41" s="84">
        <v>24</v>
      </c>
      <c r="H41" s="243" t="s">
        <v>78</v>
      </c>
      <c r="I41" s="243" t="s">
        <v>78</v>
      </c>
      <c r="J41" s="127">
        <f t="shared" si="0"/>
        <v>11486</v>
      </c>
    </row>
    <row r="42" spans="1:10" s="119" customFormat="1" ht="12" customHeight="1" x14ac:dyDescent="0.3">
      <c r="A42" s="125">
        <v>42855</v>
      </c>
      <c r="B42" s="125"/>
      <c r="C42" s="126">
        <v>2810</v>
      </c>
      <c r="D42" s="126">
        <v>5662</v>
      </c>
      <c r="E42" s="126">
        <v>2405</v>
      </c>
      <c r="F42" s="126">
        <v>305</v>
      </c>
      <c r="G42" s="84">
        <v>24</v>
      </c>
      <c r="H42" s="243" t="s">
        <v>78</v>
      </c>
      <c r="I42" s="243" t="s">
        <v>78</v>
      </c>
      <c r="J42" s="127">
        <f t="shared" si="0"/>
        <v>11206</v>
      </c>
    </row>
    <row r="43" spans="1:10" s="119" customFormat="1" ht="12" customHeight="1" x14ac:dyDescent="0.3">
      <c r="A43" s="125">
        <v>42886</v>
      </c>
      <c r="B43" s="125"/>
      <c r="C43" s="126">
        <v>2828</v>
      </c>
      <c r="D43" s="126">
        <v>5348</v>
      </c>
      <c r="E43" s="126">
        <v>2406</v>
      </c>
      <c r="F43" s="126">
        <v>301</v>
      </c>
      <c r="G43" s="84">
        <v>27</v>
      </c>
      <c r="H43" s="243" t="s">
        <v>78</v>
      </c>
      <c r="I43" s="243" t="s">
        <v>78</v>
      </c>
      <c r="J43" s="127">
        <f t="shared" si="0"/>
        <v>10910</v>
      </c>
    </row>
    <row r="44" spans="1:10" s="119" customFormat="1" ht="12" customHeight="1" x14ac:dyDescent="0.3">
      <c r="A44" s="125">
        <v>42916</v>
      </c>
      <c r="B44" s="125"/>
      <c r="C44" s="126">
        <v>2797</v>
      </c>
      <c r="D44" s="126">
        <v>5386</v>
      </c>
      <c r="E44" s="126">
        <v>2425</v>
      </c>
      <c r="F44" s="126">
        <v>303</v>
      </c>
      <c r="G44" s="84">
        <v>29</v>
      </c>
      <c r="H44" s="243" t="s">
        <v>78</v>
      </c>
      <c r="I44" s="243" t="s">
        <v>78</v>
      </c>
      <c r="J44" s="127">
        <f t="shared" si="0"/>
        <v>10940</v>
      </c>
    </row>
    <row r="45" spans="1:10" s="119" customFormat="1" ht="12" customHeight="1" x14ac:dyDescent="0.3">
      <c r="A45" s="125">
        <v>42947</v>
      </c>
      <c r="B45" s="125"/>
      <c r="C45" s="126">
        <v>2810</v>
      </c>
      <c r="D45" s="126">
        <v>5306</v>
      </c>
      <c r="E45" s="126">
        <v>2369</v>
      </c>
      <c r="F45" s="126">
        <v>312</v>
      </c>
      <c r="G45" s="84">
        <v>32</v>
      </c>
      <c r="H45" s="243" t="s">
        <v>78</v>
      </c>
      <c r="I45" s="243" t="s">
        <v>78</v>
      </c>
      <c r="J45" s="127">
        <f t="shared" si="0"/>
        <v>10829</v>
      </c>
    </row>
    <row r="46" spans="1:10" s="119" customFormat="1" ht="12" customHeight="1" x14ac:dyDescent="0.3">
      <c r="A46" s="125">
        <v>42978</v>
      </c>
      <c r="B46" s="125"/>
      <c r="C46" s="126">
        <v>2837</v>
      </c>
      <c r="D46" s="126">
        <v>5094</v>
      </c>
      <c r="E46" s="126">
        <v>2357</v>
      </c>
      <c r="F46" s="126">
        <v>311</v>
      </c>
      <c r="G46" s="84">
        <v>32</v>
      </c>
      <c r="H46" s="243" t="s">
        <v>78</v>
      </c>
      <c r="I46" s="243" t="s">
        <v>78</v>
      </c>
      <c r="J46" s="127">
        <f t="shared" si="0"/>
        <v>10631</v>
      </c>
    </row>
    <row r="47" spans="1:10" s="119" customFormat="1" ht="12" customHeight="1" x14ac:dyDescent="0.3">
      <c r="A47" s="125">
        <v>43008</v>
      </c>
      <c r="B47" s="125"/>
      <c r="C47" s="126">
        <v>2849</v>
      </c>
      <c r="D47" s="126">
        <v>5142</v>
      </c>
      <c r="E47" s="126">
        <v>2358</v>
      </c>
      <c r="F47" s="126">
        <v>322</v>
      </c>
      <c r="G47" s="84">
        <v>36</v>
      </c>
      <c r="H47" s="243" t="s">
        <v>78</v>
      </c>
      <c r="I47" s="243" t="s">
        <v>78</v>
      </c>
      <c r="J47" s="127">
        <f t="shared" si="0"/>
        <v>10707</v>
      </c>
    </row>
    <row r="48" spans="1:10" s="119" customFormat="1" ht="12" customHeight="1" x14ac:dyDescent="0.3">
      <c r="A48" s="125">
        <v>43039</v>
      </c>
      <c r="B48" s="125"/>
      <c r="C48" s="126">
        <v>2869</v>
      </c>
      <c r="D48" s="126">
        <v>5233</v>
      </c>
      <c r="E48" s="126">
        <v>2381</v>
      </c>
      <c r="F48" s="126">
        <v>318</v>
      </c>
      <c r="G48" s="84">
        <v>37</v>
      </c>
      <c r="H48" s="243" t="s">
        <v>78</v>
      </c>
      <c r="I48" s="243" t="s">
        <v>78</v>
      </c>
      <c r="J48" s="127">
        <f t="shared" si="0"/>
        <v>10838</v>
      </c>
    </row>
    <row r="49" spans="1:10" s="119" customFormat="1" ht="12" customHeight="1" x14ac:dyDescent="0.3">
      <c r="A49" s="125">
        <v>43069</v>
      </c>
      <c r="B49" s="125"/>
      <c r="C49" s="126">
        <v>2826</v>
      </c>
      <c r="D49" s="126">
        <v>5415</v>
      </c>
      <c r="E49" s="126">
        <v>2477</v>
      </c>
      <c r="F49" s="126">
        <v>314</v>
      </c>
      <c r="G49" s="84">
        <v>33</v>
      </c>
      <c r="H49" s="243" t="s">
        <v>78</v>
      </c>
      <c r="I49" s="243" t="s">
        <v>78</v>
      </c>
      <c r="J49" s="127">
        <f t="shared" si="0"/>
        <v>11065</v>
      </c>
    </row>
    <row r="50" spans="1:10" s="119" customFormat="1" ht="12" customHeight="1" x14ac:dyDescent="0.3">
      <c r="A50" s="125">
        <v>43100</v>
      </c>
      <c r="B50" s="125"/>
      <c r="C50" s="126">
        <v>2936</v>
      </c>
      <c r="D50" s="126">
        <v>4878</v>
      </c>
      <c r="E50" s="126">
        <v>2471</v>
      </c>
      <c r="F50" s="126">
        <v>308</v>
      </c>
      <c r="G50" s="84">
        <v>35</v>
      </c>
      <c r="H50" s="243" t="s">
        <v>78</v>
      </c>
      <c r="I50" s="243" t="s">
        <v>78</v>
      </c>
      <c r="J50" s="127">
        <f t="shared" si="0"/>
        <v>10628</v>
      </c>
    </row>
    <row r="51" spans="1:10" s="119" customFormat="1" ht="12" customHeight="1" x14ac:dyDescent="0.3">
      <c r="A51" s="125">
        <v>43131</v>
      </c>
      <c r="B51" s="125"/>
      <c r="C51" s="126">
        <v>2914</v>
      </c>
      <c r="D51" s="126">
        <v>4696</v>
      </c>
      <c r="E51" s="126">
        <v>2881</v>
      </c>
      <c r="F51" s="126">
        <v>291</v>
      </c>
      <c r="G51" s="84">
        <v>39</v>
      </c>
      <c r="H51" s="243" t="s">
        <v>78</v>
      </c>
      <c r="I51" s="243" t="s">
        <v>78</v>
      </c>
      <c r="J51" s="127">
        <f t="shared" si="0"/>
        <v>10821</v>
      </c>
    </row>
    <row r="52" spans="1:10" s="119" customFormat="1" ht="12" customHeight="1" x14ac:dyDescent="0.3">
      <c r="A52" s="125">
        <v>43159</v>
      </c>
      <c r="B52" s="125"/>
      <c r="C52" s="126">
        <v>2830</v>
      </c>
      <c r="D52" s="126">
        <v>4713</v>
      </c>
      <c r="E52" s="126">
        <v>3113</v>
      </c>
      <c r="F52" s="126">
        <v>272</v>
      </c>
      <c r="G52" s="84">
        <v>40</v>
      </c>
      <c r="H52" s="243" t="s">
        <v>78</v>
      </c>
      <c r="I52" s="243" t="s">
        <v>78</v>
      </c>
      <c r="J52" s="127">
        <f t="shared" si="0"/>
        <v>10968</v>
      </c>
    </row>
    <row r="53" spans="1:10" s="119" customFormat="1" ht="12" customHeight="1" x14ac:dyDescent="0.3">
      <c r="A53" s="125">
        <v>43190</v>
      </c>
      <c r="B53" s="125"/>
      <c r="C53" s="126">
        <v>2795</v>
      </c>
      <c r="D53" s="126">
        <v>4778</v>
      </c>
      <c r="E53" s="126">
        <v>3330</v>
      </c>
      <c r="F53" s="126">
        <v>263</v>
      </c>
      <c r="G53" s="84">
        <v>37</v>
      </c>
      <c r="H53" s="243" t="s">
        <v>78</v>
      </c>
      <c r="I53" s="243" t="s">
        <v>78</v>
      </c>
      <c r="J53" s="127">
        <f t="shared" si="0"/>
        <v>11203</v>
      </c>
    </row>
    <row r="54" spans="1:10" s="119" customFormat="1" ht="12" customHeight="1" x14ac:dyDescent="0.3">
      <c r="A54" s="125">
        <v>43220</v>
      </c>
      <c r="B54" s="125"/>
      <c r="C54" s="126">
        <v>2754</v>
      </c>
      <c r="D54" s="126">
        <v>4763</v>
      </c>
      <c r="E54" s="126">
        <v>3447</v>
      </c>
      <c r="F54" s="126">
        <v>251</v>
      </c>
      <c r="G54" s="84">
        <v>42</v>
      </c>
      <c r="H54" s="243" t="s">
        <v>78</v>
      </c>
      <c r="I54" s="243" t="s">
        <v>78</v>
      </c>
      <c r="J54" s="127">
        <f t="shared" si="0"/>
        <v>11257</v>
      </c>
    </row>
    <row r="55" spans="1:10" s="119" customFormat="1" ht="12" customHeight="1" x14ac:dyDescent="0.3">
      <c r="A55" s="125">
        <v>43251</v>
      </c>
      <c r="B55" s="125"/>
      <c r="C55" s="126">
        <v>3128</v>
      </c>
      <c r="D55" s="126">
        <v>4641</v>
      </c>
      <c r="E55" s="126">
        <v>3516</v>
      </c>
      <c r="F55" s="126">
        <v>244</v>
      </c>
      <c r="G55" s="84">
        <v>42</v>
      </c>
      <c r="H55" s="243" t="s">
        <v>78</v>
      </c>
      <c r="I55" s="243" t="s">
        <v>78</v>
      </c>
      <c r="J55" s="127">
        <f t="shared" si="0"/>
        <v>11571</v>
      </c>
    </row>
    <row r="56" spans="1:10" s="119" customFormat="1" ht="12" customHeight="1" x14ac:dyDescent="0.3">
      <c r="A56" s="125">
        <v>43281</v>
      </c>
      <c r="B56" s="125"/>
      <c r="C56" s="126">
        <v>2686</v>
      </c>
      <c r="D56" s="126">
        <v>4659</v>
      </c>
      <c r="E56" s="126">
        <v>3518</v>
      </c>
      <c r="F56" s="126">
        <v>232</v>
      </c>
      <c r="G56" s="84">
        <v>38</v>
      </c>
      <c r="H56" s="243" t="s">
        <v>78</v>
      </c>
      <c r="I56" s="243" t="s">
        <v>78</v>
      </c>
      <c r="J56" s="127">
        <f t="shared" si="0"/>
        <v>11133</v>
      </c>
    </row>
    <row r="57" spans="1:10" s="119" customFormat="1" ht="12" customHeight="1" x14ac:dyDescent="0.3">
      <c r="A57" s="125">
        <v>43312</v>
      </c>
      <c r="B57" s="125"/>
      <c r="C57" s="126">
        <v>2669</v>
      </c>
      <c r="D57" s="126">
        <v>4577</v>
      </c>
      <c r="E57" s="126">
        <v>3572</v>
      </c>
      <c r="F57" s="126">
        <v>237</v>
      </c>
      <c r="G57" s="84">
        <v>37</v>
      </c>
      <c r="H57" s="243" t="s">
        <v>78</v>
      </c>
      <c r="I57" s="243" t="s">
        <v>78</v>
      </c>
      <c r="J57" s="127">
        <f t="shared" si="0"/>
        <v>11092</v>
      </c>
    </row>
    <row r="58" spans="1:10" s="119" customFormat="1" ht="12" customHeight="1" x14ac:dyDescent="0.3">
      <c r="A58" s="125">
        <v>43343</v>
      </c>
      <c r="B58" s="125"/>
      <c r="C58" s="126">
        <v>2738</v>
      </c>
      <c r="D58" s="126">
        <v>4598</v>
      </c>
      <c r="E58" s="126">
        <v>3539</v>
      </c>
      <c r="F58" s="126">
        <v>230</v>
      </c>
      <c r="G58" s="84">
        <v>40</v>
      </c>
      <c r="H58" s="243" t="s">
        <v>78</v>
      </c>
      <c r="I58" s="243" t="s">
        <v>78</v>
      </c>
      <c r="J58" s="127">
        <f t="shared" si="0"/>
        <v>11145</v>
      </c>
    </row>
    <row r="59" spans="1:10" s="119" customFormat="1" ht="12" customHeight="1" x14ac:dyDescent="0.3">
      <c r="A59" s="125">
        <v>43373</v>
      </c>
      <c r="B59" s="125"/>
      <c r="C59" s="126">
        <v>2732</v>
      </c>
      <c r="D59" s="126">
        <v>4521</v>
      </c>
      <c r="E59" s="126">
        <v>3390</v>
      </c>
      <c r="F59" s="126">
        <v>230</v>
      </c>
      <c r="G59" s="84">
        <v>39</v>
      </c>
      <c r="H59" s="243" t="s">
        <v>78</v>
      </c>
      <c r="I59" s="243" t="s">
        <v>78</v>
      </c>
      <c r="J59" s="127">
        <f t="shared" si="0"/>
        <v>10912</v>
      </c>
    </row>
    <row r="60" spans="1:10" s="119" customFormat="1" ht="12" customHeight="1" x14ac:dyDescent="0.3">
      <c r="A60" s="125">
        <v>43404</v>
      </c>
      <c r="B60" s="125"/>
      <c r="C60" s="126">
        <v>2731</v>
      </c>
      <c r="D60" s="126">
        <v>4736</v>
      </c>
      <c r="E60" s="126">
        <v>3351</v>
      </c>
      <c r="F60" s="126">
        <v>230</v>
      </c>
      <c r="G60" s="84">
        <v>40</v>
      </c>
      <c r="H60" s="243" t="s">
        <v>78</v>
      </c>
      <c r="I60" s="243" t="s">
        <v>78</v>
      </c>
      <c r="J60" s="127">
        <f t="shared" si="0"/>
        <v>11088</v>
      </c>
    </row>
    <row r="61" spans="1:10" s="119" customFormat="1" ht="12" customHeight="1" x14ac:dyDescent="0.3">
      <c r="A61" s="125">
        <v>43434</v>
      </c>
      <c r="B61" s="125"/>
      <c r="C61" s="126">
        <v>2652</v>
      </c>
      <c r="D61" s="126">
        <v>4950</v>
      </c>
      <c r="E61" s="126">
        <v>3348</v>
      </c>
      <c r="F61" s="126">
        <v>231</v>
      </c>
      <c r="G61" s="84">
        <v>37</v>
      </c>
      <c r="H61" s="243" t="s">
        <v>78</v>
      </c>
      <c r="I61" s="243" t="s">
        <v>78</v>
      </c>
      <c r="J61" s="127">
        <f t="shared" si="0"/>
        <v>11218</v>
      </c>
    </row>
    <row r="62" spans="1:10" s="119" customFormat="1" ht="12" customHeight="1" x14ac:dyDescent="0.3">
      <c r="A62" s="125">
        <v>43465</v>
      </c>
      <c r="B62" s="125"/>
      <c r="C62" s="126">
        <v>2702</v>
      </c>
      <c r="D62" s="126">
        <v>4634</v>
      </c>
      <c r="E62" s="126">
        <v>3225</v>
      </c>
      <c r="F62" s="126">
        <v>242</v>
      </c>
      <c r="G62" s="84">
        <v>42</v>
      </c>
      <c r="H62" s="243" t="s">
        <v>78</v>
      </c>
      <c r="I62" s="243" t="s">
        <v>78</v>
      </c>
      <c r="J62" s="127">
        <f t="shared" si="0"/>
        <v>10845</v>
      </c>
    </row>
    <row r="63" spans="1:10" s="119" customFormat="1" ht="12" customHeight="1" x14ac:dyDescent="0.3">
      <c r="A63" s="125">
        <v>43496</v>
      </c>
      <c r="B63" s="125"/>
      <c r="C63" s="126">
        <v>2713</v>
      </c>
      <c r="D63" s="126">
        <v>4658</v>
      </c>
      <c r="E63" s="126">
        <v>3023</v>
      </c>
      <c r="F63" s="126">
        <v>236</v>
      </c>
      <c r="G63" s="84">
        <v>40</v>
      </c>
      <c r="H63" s="243" t="s">
        <v>78</v>
      </c>
      <c r="I63" s="243" t="s">
        <v>78</v>
      </c>
      <c r="J63" s="127">
        <f t="shared" si="0"/>
        <v>10670</v>
      </c>
    </row>
    <row r="64" spans="1:10" s="119" customFormat="1" ht="12" customHeight="1" x14ac:dyDescent="0.3">
      <c r="A64" s="125">
        <v>43524</v>
      </c>
      <c r="B64" s="125"/>
      <c r="C64" s="126">
        <v>2708</v>
      </c>
      <c r="D64" s="126">
        <v>4709</v>
      </c>
      <c r="E64" s="126">
        <v>3088</v>
      </c>
      <c r="F64" s="126">
        <v>234</v>
      </c>
      <c r="G64" s="84">
        <v>37</v>
      </c>
      <c r="H64" s="243" t="s">
        <v>78</v>
      </c>
      <c r="I64" s="243" t="s">
        <v>78</v>
      </c>
      <c r="J64" s="127">
        <f t="shared" si="0"/>
        <v>10776</v>
      </c>
    </row>
    <row r="65" spans="1:10" s="119" customFormat="1" ht="12" customHeight="1" x14ac:dyDescent="0.3">
      <c r="A65" s="125">
        <v>43555</v>
      </c>
      <c r="B65" s="125"/>
      <c r="C65" s="126">
        <v>2570</v>
      </c>
      <c r="D65" s="126">
        <v>4834</v>
      </c>
      <c r="E65" s="126">
        <v>3091</v>
      </c>
      <c r="F65" s="126">
        <v>233</v>
      </c>
      <c r="G65" s="84">
        <v>39</v>
      </c>
      <c r="H65" s="243" t="s">
        <v>78</v>
      </c>
      <c r="I65" s="243" t="s">
        <v>78</v>
      </c>
      <c r="J65" s="127">
        <f t="shared" si="0"/>
        <v>10767</v>
      </c>
    </row>
    <row r="66" spans="1:10" s="119" customFormat="1" ht="12" customHeight="1" x14ac:dyDescent="0.3">
      <c r="A66" s="125">
        <v>43585</v>
      </c>
      <c r="B66" s="125"/>
      <c r="C66" s="126">
        <v>2638</v>
      </c>
      <c r="D66" s="126">
        <v>4622</v>
      </c>
      <c r="E66" s="126">
        <v>3133</v>
      </c>
      <c r="F66" s="126">
        <v>234</v>
      </c>
      <c r="G66" s="84">
        <v>37</v>
      </c>
      <c r="H66" s="243" t="s">
        <v>78</v>
      </c>
      <c r="I66" s="243" t="s">
        <v>78</v>
      </c>
      <c r="J66" s="127">
        <f t="shared" si="0"/>
        <v>10664</v>
      </c>
    </row>
    <row r="67" spans="1:10" s="119" customFormat="1" ht="12" customHeight="1" x14ac:dyDescent="0.3">
      <c r="A67" s="125">
        <v>43616</v>
      </c>
      <c r="B67" s="125"/>
      <c r="C67" s="126">
        <v>2617</v>
      </c>
      <c r="D67" s="126">
        <v>4501</v>
      </c>
      <c r="E67" s="126">
        <v>3172</v>
      </c>
      <c r="F67" s="126">
        <v>237</v>
      </c>
      <c r="G67" s="84">
        <v>39</v>
      </c>
      <c r="H67" s="243" t="s">
        <v>78</v>
      </c>
      <c r="I67" s="243" t="s">
        <v>78</v>
      </c>
      <c r="J67" s="127">
        <f t="shared" si="0"/>
        <v>10566</v>
      </c>
    </row>
    <row r="68" spans="1:10" s="119" customFormat="1" ht="12" customHeight="1" x14ac:dyDescent="0.3">
      <c r="A68" s="125">
        <v>43646</v>
      </c>
      <c r="B68" s="125"/>
      <c r="C68" s="126">
        <v>2541</v>
      </c>
      <c r="D68" s="126">
        <v>4460</v>
      </c>
      <c r="E68" s="126">
        <v>3080</v>
      </c>
      <c r="F68" s="126">
        <v>245</v>
      </c>
      <c r="G68" s="84">
        <v>42</v>
      </c>
      <c r="H68" s="243" t="s">
        <v>78</v>
      </c>
      <c r="I68" s="243" t="s">
        <v>78</v>
      </c>
      <c r="J68" s="127">
        <f t="shared" si="0"/>
        <v>10368</v>
      </c>
    </row>
    <row r="69" spans="1:10" s="119" customFormat="1" ht="12" customHeight="1" x14ac:dyDescent="0.3">
      <c r="A69" s="125">
        <v>43677</v>
      </c>
      <c r="B69" s="125"/>
      <c r="C69" s="126">
        <v>2580</v>
      </c>
      <c r="D69" s="126">
        <v>4438</v>
      </c>
      <c r="E69" s="126">
        <v>3149</v>
      </c>
      <c r="F69" s="126">
        <v>230</v>
      </c>
      <c r="G69" s="84">
        <v>43</v>
      </c>
      <c r="H69" s="243" t="s">
        <v>78</v>
      </c>
      <c r="I69" s="243" t="s">
        <v>78</v>
      </c>
      <c r="J69" s="127">
        <f t="shared" si="0"/>
        <v>10440</v>
      </c>
    </row>
    <row r="70" spans="1:10" s="119" customFormat="1" ht="12" customHeight="1" x14ac:dyDescent="0.3">
      <c r="A70" s="125">
        <v>43708</v>
      </c>
      <c r="B70" s="125"/>
      <c r="C70" s="126">
        <v>2555</v>
      </c>
      <c r="D70" s="126">
        <v>4320</v>
      </c>
      <c r="E70" s="126">
        <v>3056</v>
      </c>
      <c r="F70" s="126">
        <v>237</v>
      </c>
      <c r="G70" s="84">
        <v>40</v>
      </c>
      <c r="H70" s="243" t="s">
        <v>78</v>
      </c>
      <c r="I70" s="243" t="s">
        <v>78</v>
      </c>
      <c r="J70" s="127">
        <f t="shared" si="0"/>
        <v>10208</v>
      </c>
    </row>
    <row r="71" spans="1:10" s="119" customFormat="1" ht="12" customHeight="1" x14ac:dyDescent="0.3">
      <c r="A71" s="125">
        <v>43738</v>
      </c>
      <c r="B71" s="125"/>
      <c r="C71" s="126">
        <v>2616</v>
      </c>
      <c r="D71" s="126">
        <v>4312</v>
      </c>
      <c r="E71" s="126">
        <v>3068</v>
      </c>
      <c r="F71" s="126">
        <v>233</v>
      </c>
      <c r="G71" s="84">
        <v>40</v>
      </c>
      <c r="H71" s="243" t="s">
        <v>78</v>
      </c>
      <c r="I71" s="243" t="s">
        <v>78</v>
      </c>
      <c r="J71" s="127">
        <f t="shared" ref="J71:J83" si="1">SUM(C71:G71)</f>
        <v>10269</v>
      </c>
    </row>
    <row r="72" spans="1:10" s="119" customFormat="1" ht="12" customHeight="1" x14ac:dyDescent="0.3">
      <c r="A72" s="125">
        <v>43769</v>
      </c>
      <c r="B72" s="125"/>
      <c r="C72" s="126">
        <v>2650</v>
      </c>
      <c r="D72" s="126">
        <v>4444</v>
      </c>
      <c r="E72" s="126">
        <v>3072</v>
      </c>
      <c r="F72" s="126">
        <v>230</v>
      </c>
      <c r="G72" s="84">
        <v>41</v>
      </c>
      <c r="H72" s="243" t="s">
        <v>78</v>
      </c>
      <c r="I72" s="243" t="s">
        <v>78</v>
      </c>
      <c r="J72" s="127">
        <f t="shared" si="1"/>
        <v>10437</v>
      </c>
    </row>
    <row r="73" spans="1:10" s="119" customFormat="1" ht="12" customHeight="1" x14ac:dyDescent="0.3">
      <c r="A73" s="125">
        <v>43799</v>
      </c>
      <c r="B73" s="125"/>
      <c r="C73" s="126">
        <v>2671</v>
      </c>
      <c r="D73" s="126">
        <v>4647</v>
      </c>
      <c r="E73" s="126">
        <v>3111</v>
      </c>
      <c r="F73" s="126">
        <v>205</v>
      </c>
      <c r="G73" s="84">
        <v>41</v>
      </c>
      <c r="H73" s="243" t="s">
        <v>78</v>
      </c>
      <c r="I73" s="243" t="s">
        <v>78</v>
      </c>
      <c r="J73" s="127">
        <f t="shared" si="1"/>
        <v>10675</v>
      </c>
    </row>
    <row r="74" spans="1:10" s="119" customFormat="1" ht="12" customHeight="1" x14ac:dyDescent="0.3">
      <c r="A74" s="125">
        <v>43830</v>
      </c>
      <c r="B74" s="125"/>
      <c r="C74" s="126">
        <v>2874</v>
      </c>
      <c r="D74" s="126">
        <v>4225</v>
      </c>
      <c r="E74" s="126">
        <v>3062</v>
      </c>
      <c r="F74" s="126">
        <v>205</v>
      </c>
      <c r="G74" s="84">
        <v>66</v>
      </c>
      <c r="H74" s="243" t="s">
        <v>78</v>
      </c>
      <c r="I74" s="243" t="s">
        <v>78</v>
      </c>
      <c r="J74" s="127">
        <f t="shared" si="1"/>
        <v>10432</v>
      </c>
    </row>
    <row r="75" spans="1:10" s="119" customFormat="1" ht="12" customHeight="1" x14ac:dyDescent="0.3">
      <c r="A75" s="125">
        <v>43861</v>
      </c>
      <c r="B75" s="125"/>
      <c r="C75" s="126">
        <v>3025</v>
      </c>
      <c r="D75" s="126">
        <v>4209</v>
      </c>
      <c r="E75" s="126">
        <v>3000</v>
      </c>
      <c r="F75" s="126">
        <v>203</v>
      </c>
      <c r="G75" s="84">
        <v>62</v>
      </c>
      <c r="H75" s="243" t="s">
        <v>78</v>
      </c>
      <c r="I75" s="243" t="s">
        <v>78</v>
      </c>
      <c r="J75" s="127">
        <f t="shared" si="1"/>
        <v>10499</v>
      </c>
    </row>
    <row r="76" spans="1:10" s="119" customFormat="1" ht="12" customHeight="1" x14ac:dyDescent="0.3">
      <c r="A76" s="125">
        <v>43890</v>
      </c>
      <c r="B76" s="125"/>
      <c r="C76" s="126">
        <v>3011</v>
      </c>
      <c r="D76" s="126">
        <v>4401</v>
      </c>
      <c r="E76" s="126">
        <v>2993</v>
      </c>
      <c r="F76" s="126">
        <v>196</v>
      </c>
      <c r="G76" s="84">
        <v>58</v>
      </c>
      <c r="H76" s="243" t="s">
        <v>78</v>
      </c>
      <c r="I76" s="243" t="s">
        <v>78</v>
      </c>
      <c r="J76" s="127">
        <f t="shared" si="1"/>
        <v>10659</v>
      </c>
    </row>
    <row r="77" spans="1:10" s="119" customFormat="1" ht="12" customHeight="1" x14ac:dyDescent="0.3">
      <c r="A77" s="125">
        <v>43921</v>
      </c>
      <c r="B77" s="125"/>
      <c r="C77" s="126">
        <v>3261</v>
      </c>
      <c r="D77" s="126">
        <v>3924</v>
      </c>
      <c r="E77" s="126">
        <v>2968</v>
      </c>
      <c r="F77" s="126">
        <v>194</v>
      </c>
      <c r="G77" s="84">
        <v>53</v>
      </c>
      <c r="H77" s="243" t="s">
        <v>78</v>
      </c>
      <c r="I77" s="243" t="s">
        <v>78</v>
      </c>
      <c r="J77" s="127">
        <f t="shared" si="1"/>
        <v>10400</v>
      </c>
    </row>
    <row r="78" spans="1:10" s="119" customFormat="1" ht="12" customHeight="1" x14ac:dyDescent="0.3">
      <c r="A78" s="125">
        <v>43951</v>
      </c>
      <c r="B78" s="125"/>
      <c r="C78" s="126">
        <v>4119</v>
      </c>
      <c r="D78" s="126">
        <v>2830</v>
      </c>
      <c r="E78" s="126">
        <v>3072</v>
      </c>
      <c r="F78" s="128">
        <v>200</v>
      </c>
      <c r="G78" s="241">
        <v>55</v>
      </c>
      <c r="H78" s="243" t="s">
        <v>78</v>
      </c>
      <c r="I78" s="243" t="s">
        <v>78</v>
      </c>
      <c r="J78" s="127">
        <f t="shared" si="1"/>
        <v>10276</v>
      </c>
    </row>
    <row r="79" spans="1:10" s="119" customFormat="1" ht="12" customHeight="1" x14ac:dyDescent="0.3">
      <c r="A79" s="125">
        <v>43982</v>
      </c>
      <c r="B79" s="125"/>
      <c r="C79" s="126">
        <v>4671</v>
      </c>
      <c r="D79" s="126">
        <v>2225</v>
      </c>
      <c r="E79" s="126">
        <v>3024</v>
      </c>
      <c r="F79" s="128">
        <v>205</v>
      </c>
      <c r="G79" s="241">
        <v>56</v>
      </c>
      <c r="H79" s="243" t="s">
        <v>78</v>
      </c>
      <c r="I79" s="243" t="s">
        <v>78</v>
      </c>
      <c r="J79" s="127">
        <f t="shared" si="1"/>
        <v>10181</v>
      </c>
    </row>
    <row r="80" spans="1:10" s="119" customFormat="1" ht="12" customHeight="1" x14ac:dyDescent="0.3">
      <c r="A80" s="125">
        <v>44012</v>
      </c>
      <c r="B80" s="125"/>
      <c r="C80" s="126">
        <v>4992</v>
      </c>
      <c r="D80" s="126">
        <v>2097</v>
      </c>
      <c r="E80" s="126">
        <v>3054</v>
      </c>
      <c r="F80" s="128">
        <v>218</v>
      </c>
      <c r="G80" s="241">
        <v>52</v>
      </c>
      <c r="H80" s="243" t="s">
        <v>78</v>
      </c>
      <c r="I80" s="243" t="s">
        <v>78</v>
      </c>
      <c r="J80" s="127">
        <f t="shared" si="1"/>
        <v>10413</v>
      </c>
    </row>
    <row r="81" spans="1:10" s="119" customFormat="1" ht="12" customHeight="1" x14ac:dyDescent="0.3">
      <c r="A81" s="125">
        <v>44043</v>
      </c>
      <c r="B81" s="125"/>
      <c r="C81" s="126">
        <v>5095</v>
      </c>
      <c r="D81" s="126">
        <v>2666</v>
      </c>
      <c r="E81" s="126">
        <v>2971</v>
      </c>
      <c r="F81" s="128">
        <v>228</v>
      </c>
      <c r="G81" s="241">
        <v>54</v>
      </c>
      <c r="H81" s="243" t="s">
        <v>78</v>
      </c>
      <c r="I81" s="243" t="s">
        <v>78</v>
      </c>
      <c r="J81" s="127">
        <f t="shared" si="1"/>
        <v>11014</v>
      </c>
    </row>
    <row r="82" spans="1:10" s="119" customFormat="1" ht="12" customHeight="1" x14ac:dyDescent="0.3">
      <c r="A82" s="125">
        <v>44074</v>
      </c>
      <c r="B82" s="125"/>
      <c r="C82" s="126">
        <v>5298</v>
      </c>
      <c r="D82" s="126">
        <v>3312</v>
      </c>
      <c r="E82" s="126">
        <v>2793</v>
      </c>
      <c r="F82" s="128">
        <v>236</v>
      </c>
      <c r="G82" s="241">
        <v>50</v>
      </c>
      <c r="H82" s="243" t="s">
        <v>78</v>
      </c>
      <c r="I82" s="243" t="s">
        <v>78</v>
      </c>
      <c r="J82" s="127">
        <f t="shared" si="1"/>
        <v>11689</v>
      </c>
    </row>
    <row r="83" spans="1:10" s="119" customFormat="1" ht="12" customHeight="1" x14ac:dyDescent="0.3">
      <c r="A83" s="125">
        <v>44104</v>
      </c>
      <c r="B83" s="125"/>
      <c r="C83" s="126">
        <v>5442</v>
      </c>
      <c r="D83" s="126">
        <v>3839</v>
      </c>
      <c r="E83" s="126">
        <v>2781</v>
      </c>
      <c r="F83" s="128">
        <v>241</v>
      </c>
      <c r="G83" s="241">
        <v>53</v>
      </c>
      <c r="H83" s="243" t="s">
        <v>78</v>
      </c>
      <c r="I83" s="243" t="s">
        <v>78</v>
      </c>
      <c r="J83" s="127">
        <f t="shared" si="1"/>
        <v>12356</v>
      </c>
    </row>
    <row r="84" spans="1:10" s="119" customFormat="1" ht="12" customHeight="1" x14ac:dyDescent="0.3">
      <c r="A84" s="125">
        <v>44135</v>
      </c>
      <c r="B84" s="125"/>
      <c r="C84" s="126">
        <v>5472</v>
      </c>
      <c r="D84" s="126">
        <v>4424</v>
      </c>
      <c r="E84" s="126">
        <v>2769</v>
      </c>
      <c r="F84" s="128">
        <v>245</v>
      </c>
      <c r="G84" s="241">
        <v>49</v>
      </c>
      <c r="H84" s="241">
        <v>10</v>
      </c>
      <c r="I84" s="256" t="s">
        <v>142</v>
      </c>
      <c r="J84" s="127">
        <f>SUM(C84:G84)+(H84)</f>
        <v>12969</v>
      </c>
    </row>
    <row r="85" spans="1:10" s="119" customFormat="1" ht="12" customHeight="1" x14ac:dyDescent="0.3">
      <c r="A85" s="125">
        <v>44165</v>
      </c>
      <c r="B85" s="125"/>
      <c r="C85" s="126">
        <v>5660</v>
      </c>
      <c r="D85" s="126">
        <v>4829</v>
      </c>
      <c r="E85" s="126">
        <v>2739</v>
      </c>
      <c r="F85" s="128">
        <v>252</v>
      </c>
      <c r="G85" s="241">
        <v>47</v>
      </c>
      <c r="H85" s="241">
        <v>30</v>
      </c>
      <c r="I85" s="256" t="s">
        <v>142</v>
      </c>
      <c r="J85" s="127">
        <f>SUM(C85:G85)+(H85)</f>
        <v>13557</v>
      </c>
    </row>
    <row r="86" spans="1:10" s="119" customFormat="1" ht="12" customHeight="1" x14ac:dyDescent="0.3">
      <c r="A86" s="125">
        <v>44196</v>
      </c>
      <c r="B86" s="125"/>
      <c r="C86" s="126">
        <v>5806</v>
      </c>
      <c r="D86" s="126">
        <v>4674</v>
      </c>
      <c r="E86" s="126">
        <v>2731</v>
      </c>
      <c r="F86" s="128">
        <v>250</v>
      </c>
      <c r="G86" s="241">
        <v>53</v>
      </c>
      <c r="H86" s="241">
        <v>51</v>
      </c>
      <c r="I86" s="256" t="s">
        <v>142</v>
      </c>
      <c r="J86" s="127">
        <f>SUM(C86:G86)+(H86)</f>
        <v>13565</v>
      </c>
    </row>
    <row r="87" spans="1:10" s="119" customFormat="1" ht="12" customHeight="1" x14ac:dyDescent="0.3">
      <c r="A87" s="125">
        <v>44227</v>
      </c>
      <c r="B87" s="125"/>
      <c r="C87" s="126">
        <v>5912</v>
      </c>
      <c r="D87" s="126">
        <v>4521</v>
      </c>
      <c r="E87" s="126">
        <v>2562</v>
      </c>
      <c r="F87" s="128">
        <v>255</v>
      </c>
      <c r="G87" s="241">
        <v>51</v>
      </c>
      <c r="H87" s="241">
        <v>52</v>
      </c>
      <c r="I87" s="241">
        <v>0</v>
      </c>
      <c r="J87" s="127">
        <f t="shared" ref="J87:J101" si="2">SUM(C87:G87)+(H87-I87)</f>
        <v>13353</v>
      </c>
    </row>
    <row r="88" spans="1:10" s="119" customFormat="1" ht="12" customHeight="1" x14ac:dyDescent="0.3">
      <c r="A88" s="125">
        <v>44255</v>
      </c>
      <c r="B88" s="125"/>
      <c r="C88" s="126">
        <v>5970</v>
      </c>
      <c r="D88" s="126">
        <v>4799</v>
      </c>
      <c r="E88" s="126">
        <v>2567</v>
      </c>
      <c r="F88" s="128">
        <v>266</v>
      </c>
      <c r="G88" s="241">
        <v>51</v>
      </c>
      <c r="H88" s="241">
        <v>58</v>
      </c>
      <c r="I88" s="241">
        <v>4</v>
      </c>
      <c r="J88" s="127">
        <f t="shared" si="2"/>
        <v>13707</v>
      </c>
    </row>
    <row r="89" spans="1:10" s="119" customFormat="1" ht="12" customHeight="1" x14ac:dyDescent="0.3">
      <c r="A89" s="125">
        <v>44286</v>
      </c>
      <c r="B89" s="125"/>
      <c r="C89" s="84">
        <v>6001</v>
      </c>
      <c r="D89" s="84">
        <v>5065</v>
      </c>
      <c r="E89" s="84">
        <v>2582</v>
      </c>
      <c r="F89" s="84">
        <v>269</v>
      </c>
      <c r="G89" s="84">
        <v>46</v>
      </c>
      <c r="H89" s="241">
        <v>36</v>
      </c>
      <c r="I89" s="241">
        <v>3</v>
      </c>
      <c r="J89" s="127">
        <f t="shared" si="2"/>
        <v>13996</v>
      </c>
    </row>
    <row r="90" spans="1:10" s="129" customFormat="1" ht="12" customHeight="1" x14ac:dyDescent="0.3">
      <c r="A90" s="125">
        <v>44316</v>
      </c>
      <c r="B90" s="46" t="s">
        <v>46</v>
      </c>
      <c r="C90" s="84">
        <v>5946</v>
      </c>
      <c r="D90" s="84">
        <v>5036</v>
      </c>
      <c r="E90" s="84">
        <v>2613</v>
      </c>
      <c r="F90" s="84">
        <v>278</v>
      </c>
      <c r="G90" s="84">
        <v>39</v>
      </c>
      <c r="H90" s="241">
        <v>173</v>
      </c>
      <c r="I90" s="241">
        <v>7</v>
      </c>
      <c r="J90" s="127">
        <f t="shared" si="2"/>
        <v>14078</v>
      </c>
    </row>
    <row r="91" spans="1:10" s="129" customFormat="1" ht="12" customHeight="1" x14ac:dyDescent="0.3">
      <c r="A91" s="125">
        <v>44347</v>
      </c>
      <c r="B91" s="46" t="s">
        <v>46</v>
      </c>
      <c r="C91" s="84">
        <v>5843</v>
      </c>
      <c r="D91" s="84">
        <v>4953</v>
      </c>
      <c r="E91" s="84">
        <v>2515</v>
      </c>
      <c r="F91" s="84">
        <v>280</v>
      </c>
      <c r="G91" s="84">
        <v>45</v>
      </c>
      <c r="H91" s="241">
        <v>341</v>
      </c>
      <c r="I91" s="241">
        <v>17</v>
      </c>
      <c r="J91" s="127">
        <f t="shared" si="2"/>
        <v>13960</v>
      </c>
    </row>
    <row r="92" spans="1:10" s="129" customFormat="1" ht="12" customHeight="1" x14ac:dyDescent="0.3">
      <c r="A92" s="125">
        <v>44377</v>
      </c>
      <c r="B92" s="46" t="s">
        <v>46</v>
      </c>
      <c r="C92" s="84">
        <v>5750</v>
      </c>
      <c r="D92" s="84">
        <v>4900</v>
      </c>
      <c r="E92" s="84">
        <v>2608</v>
      </c>
      <c r="F92" s="84">
        <v>287</v>
      </c>
      <c r="G92" s="84">
        <v>48</v>
      </c>
      <c r="H92" s="241">
        <v>500</v>
      </c>
      <c r="I92" s="241">
        <v>31</v>
      </c>
      <c r="J92" s="127">
        <f t="shared" si="2"/>
        <v>14062</v>
      </c>
    </row>
    <row r="93" spans="1:10" s="129" customFormat="1" ht="12" customHeight="1" x14ac:dyDescent="0.3">
      <c r="A93" s="125">
        <v>44408</v>
      </c>
      <c r="B93" s="46" t="s">
        <v>46</v>
      </c>
      <c r="C93" s="84">
        <v>5666</v>
      </c>
      <c r="D93" s="84">
        <v>4704</v>
      </c>
      <c r="E93" s="84">
        <v>2618</v>
      </c>
      <c r="F93" s="84">
        <v>294</v>
      </c>
      <c r="G93" s="84">
        <v>44</v>
      </c>
      <c r="H93" s="241">
        <v>567</v>
      </c>
      <c r="I93" s="241">
        <v>28</v>
      </c>
      <c r="J93" s="127">
        <f t="shared" si="2"/>
        <v>13865</v>
      </c>
    </row>
    <row r="94" spans="1:10" s="129" customFormat="1" ht="12" customHeight="1" x14ac:dyDescent="0.3">
      <c r="A94" s="125">
        <v>44439</v>
      </c>
      <c r="B94" s="46" t="s">
        <v>46</v>
      </c>
      <c r="C94" s="84">
        <v>5625</v>
      </c>
      <c r="D94" s="84">
        <v>4371</v>
      </c>
      <c r="E94" s="84">
        <v>2670</v>
      </c>
      <c r="F94" s="84">
        <v>297</v>
      </c>
      <c r="G94" s="84">
        <v>46</v>
      </c>
      <c r="H94" s="241">
        <v>572</v>
      </c>
      <c r="I94" s="241">
        <v>29</v>
      </c>
      <c r="J94" s="127">
        <f t="shared" si="2"/>
        <v>13552</v>
      </c>
    </row>
    <row r="95" spans="1:10" s="129" customFormat="1" ht="12" customHeight="1" x14ac:dyDescent="0.3">
      <c r="A95" s="125">
        <v>44469</v>
      </c>
      <c r="B95" s="46" t="s">
        <v>46</v>
      </c>
      <c r="C95" s="84">
        <v>5542</v>
      </c>
      <c r="D95" s="84">
        <v>4311</v>
      </c>
      <c r="E95" s="84">
        <v>2675</v>
      </c>
      <c r="F95" s="84">
        <v>444</v>
      </c>
      <c r="G95" s="84">
        <v>47</v>
      </c>
      <c r="H95" s="241">
        <v>595</v>
      </c>
      <c r="I95" s="241">
        <v>30</v>
      </c>
      <c r="J95" s="127">
        <f t="shared" si="2"/>
        <v>13584</v>
      </c>
    </row>
    <row r="96" spans="1:10" s="129" customFormat="1" ht="12" customHeight="1" x14ac:dyDescent="0.3">
      <c r="A96" s="125">
        <v>44500</v>
      </c>
      <c r="B96" s="46" t="s">
        <v>46</v>
      </c>
      <c r="C96" s="84">
        <v>5474</v>
      </c>
      <c r="D96" s="84">
        <v>4285</v>
      </c>
      <c r="E96" s="84">
        <v>2770</v>
      </c>
      <c r="F96" s="84">
        <v>590</v>
      </c>
      <c r="G96" s="84">
        <v>44</v>
      </c>
      <c r="H96" s="241">
        <v>676</v>
      </c>
      <c r="I96" s="241">
        <v>36</v>
      </c>
      <c r="J96" s="127">
        <f t="shared" si="2"/>
        <v>13803</v>
      </c>
    </row>
    <row r="97" spans="1:20" s="129" customFormat="1" ht="12" customHeight="1" x14ac:dyDescent="0.3">
      <c r="A97" s="125">
        <v>44530</v>
      </c>
      <c r="B97" s="46" t="s">
        <v>46</v>
      </c>
      <c r="C97" s="84">
        <v>5548</v>
      </c>
      <c r="D97" s="84">
        <v>4332</v>
      </c>
      <c r="E97" s="84">
        <v>2928</v>
      </c>
      <c r="F97" s="84">
        <v>767</v>
      </c>
      <c r="G97" s="84">
        <v>45</v>
      </c>
      <c r="H97" s="241">
        <v>744</v>
      </c>
      <c r="I97" s="241">
        <v>43</v>
      </c>
      <c r="J97" s="127">
        <f t="shared" si="2"/>
        <v>14321</v>
      </c>
    </row>
    <row r="98" spans="1:20" s="129" customFormat="1" ht="12" customHeight="1" x14ac:dyDescent="0.3">
      <c r="A98" s="125">
        <v>44561</v>
      </c>
      <c r="B98" s="46" t="s">
        <v>46</v>
      </c>
      <c r="C98" s="84">
        <v>5599</v>
      </c>
      <c r="D98" s="84">
        <v>4084</v>
      </c>
      <c r="E98" s="84">
        <v>3030</v>
      </c>
      <c r="F98" s="84">
        <v>933</v>
      </c>
      <c r="G98" s="84">
        <v>45</v>
      </c>
      <c r="H98" s="241">
        <v>774</v>
      </c>
      <c r="I98" s="241">
        <v>47</v>
      </c>
      <c r="J98" s="127">
        <f t="shared" si="2"/>
        <v>14418</v>
      </c>
    </row>
    <row r="99" spans="1:20" s="129" customFormat="1" ht="12" customHeight="1" x14ac:dyDescent="0.3">
      <c r="A99" s="125">
        <v>44592</v>
      </c>
      <c r="B99" s="46" t="s">
        <v>46</v>
      </c>
      <c r="C99" s="84">
        <v>5700</v>
      </c>
      <c r="D99" s="84">
        <v>4034</v>
      </c>
      <c r="E99" s="84">
        <v>3010</v>
      </c>
      <c r="F99" s="84">
        <v>1110</v>
      </c>
      <c r="G99" s="84">
        <v>44</v>
      </c>
      <c r="H99" s="241">
        <v>738</v>
      </c>
      <c r="I99" s="241">
        <v>51</v>
      </c>
      <c r="J99" s="127">
        <f t="shared" si="2"/>
        <v>14585</v>
      </c>
    </row>
    <row r="100" spans="1:20" s="129" customFormat="1" ht="12" customHeight="1" x14ac:dyDescent="0.3">
      <c r="A100" s="125">
        <v>44620</v>
      </c>
      <c r="B100" s="46" t="s">
        <v>46</v>
      </c>
      <c r="C100" s="84">
        <v>5665</v>
      </c>
      <c r="D100" s="84">
        <v>4084</v>
      </c>
      <c r="E100" s="84">
        <v>3068</v>
      </c>
      <c r="F100" s="84">
        <v>1249</v>
      </c>
      <c r="G100" s="84">
        <v>50</v>
      </c>
      <c r="H100" s="241">
        <v>825</v>
      </c>
      <c r="I100" s="241">
        <v>44</v>
      </c>
      <c r="J100" s="127">
        <f t="shared" si="2"/>
        <v>14897</v>
      </c>
    </row>
    <row r="101" spans="1:20" s="129" customFormat="1" ht="12" customHeight="1" x14ac:dyDescent="0.3">
      <c r="A101" s="125">
        <v>44651</v>
      </c>
      <c r="B101" s="46" t="s">
        <v>46</v>
      </c>
      <c r="C101" s="84">
        <v>5662</v>
      </c>
      <c r="D101" s="84">
        <v>4129</v>
      </c>
      <c r="E101" s="84">
        <v>3144</v>
      </c>
      <c r="F101" s="84">
        <v>1440</v>
      </c>
      <c r="G101" s="84">
        <v>47</v>
      </c>
      <c r="H101" s="241">
        <v>900</v>
      </c>
      <c r="I101" s="241">
        <v>40</v>
      </c>
      <c r="J101" s="127">
        <f t="shared" si="2"/>
        <v>15282</v>
      </c>
    </row>
    <row r="102" spans="1:20" s="119" customFormat="1" ht="14.5" thickBot="1" x14ac:dyDescent="0.35">
      <c r="A102" s="120"/>
      <c r="B102" s="120"/>
      <c r="C102" s="130"/>
      <c r="D102" s="130"/>
      <c r="E102" s="130"/>
      <c r="F102" s="130"/>
      <c r="G102" s="130"/>
      <c r="H102" s="130"/>
      <c r="I102" s="130"/>
      <c r="J102" s="120"/>
    </row>
    <row r="103" spans="1:20" s="119" customFormat="1" ht="14.25" customHeight="1" x14ac:dyDescent="0.3">
      <c r="A103" s="80" t="s">
        <v>105</v>
      </c>
      <c r="B103" s="131"/>
      <c r="C103" s="128"/>
      <c r="D103" s="128"/>
      <c r="E103" s="128"/>
      <c r="F103" s="128"/>
      <c r="G103" s="128"/>
      <c r="H103" s="128"/>
      <c r="I103" s="128"/>
      <c r="J103" s="128"/>
    </row>
    <row r="104" spans="1:20" s="119" customFormat="1" ht="14.25" customHeight="1" x14ac:dyDescent="0.3">
      <c r="A104" s="80"/>
      <c r="B104" s="131"/>
      <c r="C104" s="128"/>
      <c r="D104" s="128"/>
      <c r="E104" s="128"/>
      <c r="F104" s="128"/>
      <c r="G104" s="128"/>
      <c r="H104" s="128"/>
      <c r="I104" s="128"/>
      <c r="J104" s="128"/>
    </row>
    <row r="105" spans="1:20" s="119" customFormat="1" ht="14.25" customHeight="1" x14ac:dyDescent="0.3">
      <c r="A105" s="131" t="s">
        <v>143</v>
      </c>
      <c r="B105" s="131"/>
      <c r="C105" s="128"/>
      <c r="D105" s="128"/>
      <c r="E105" s="128"/>
      <c r="F105" s="128"/>
      <c r="G105" s="128"/>
      <c r="H105" s="128"/>
      <c r="I105" s="128"/>
      <c r="J105" s="128"/>
    </row>
    <row r="106" spans="1:20" s="132" customFormat="1" ht="29.25" customHeight="1" x14ac:dyDescent="0.3">
      <c r="A106" s="330" t="s">
        <v>24</v>
      </c>
      <c r="B106" s="330"/>
      <c r="C106" s="330"/>
      <c r="D106" s="330"/>
      <c r="E106" s="330"/>
      <c r="F106" s="330"/>
      <c r="G106" s="330"/>
      <c r="H106" s="330"/>
      <c r="I106" s="330"/>
      <c r="J106" s="330"/>
      <c r="K106" s="51"/>
      <c r="L106" s="51"/>
      <c r="Q106" s="133"/>
      <c r="R106" s="133"/>
      <c r="S106" s="133"/>
      <c r="T106" s="133"/>
    </row>
    <row r="107" spans="1:20" s="119" customFormat="1" ht="43.5" customHeight="1" x14ac:dyDescent="0.3">
      <c r="A107" s="332" t="s">
        <v>48</v>
      </c>
      <c r="B107" s="332"/>
      <c r="C107" s="332"/>
      <c r="D107" s="332"/>
      <c r="E107" s="332"/>
      <c r="F107" s="332"/>
      <c r="G107" s="332"/>
      <c r="H107" s="332"/>
      <c r="I107" s="332"/>
      <c r="J107" s="332"/>
    </row>
    <row r="108" spans="1:20" s="119" customFormat="1" ht="16.149999999999999" customHeight="1" x14ac:dyDescent="0.3">
      <c r="A108" s="331" t="s">
        <v>107</v>
      </c>
      <c r="B108" s="331"/>
      <c r="C108" s="331"/>
      <c r="D108" s="331"/>
      <c r="E108" s="331"/>
      <c r="F108" s="331"/>
      <c r="G108" s="331"/>
      <c r="H108" s="331"/>
      <c r="I108" s="331"/>
      <c r="J108" s="331"/>
      <c r="K108" s="331"/>
      <c r="L108" s="331"/>
      <c r="M108" s="331"/>
      <c r="N108" s="331"/>
    </row>
    <row r="109" spans="1:20" s="132" customFormat="1" ht="13.9" customHeight="1" x14ac:dyDescent="0.3">
      <c r="A109" s="134" t="s">
        <v>124</v>
      </c>
      <c r="B109" s="134"/>
      <c r="C109" s="134"/>
      <c r="D109" s="134"/>
      <c r="E109" s="134"/>
      <c r="F109" s="134"/>
      <c r="G109" s="135"/>
      <c r="H109" s="135"/>
      <c r="I109" s="135"/>
      <c r="J109" s="135"/>
    </row>
    <row r="110" spans="1:20" s="119" customFormat="1" ht="14.25" customHeight="1" x14ac:dyDescent="0.3">
      <c r="A110" s="332" t="s">
        <v>123</v>
      </c>
      <c r="B110" s="332"/>
      <c r="C110" s="332"/>
      <c r="D110" s="332"/>
      <c r="E110" s="332"/>
      <c r="F110" s="332"/>
      <c r="G110" s="332"/>
      <c r="H110" s="332"/>
      <c r="I110" s="332"/>
      <c r="J110" s="332"/>
    </row>
    <row r="112" spans="1:20" s="119" customFormat="1" x14ac:dyDescent="0.3">
      <c r="A112" s="329"/>
      <c r="B112" s="329"/>
      <c r="C112" s="329"/>
      <c r="D112" s="329"/>
      <c r="E112" s="329"/>
      <c r="F112" s="329"/>
      <c r="G112" s="329"/>
      <c r="H112" s="329"/>
      <c r="I112" s="329"/>
      <c r="J112" s="329"/>
      <c r="K112" s="329"/>
      <c r="L112" s="329"/>
      <c r="M112" s="329"/>
      <c r="N112" s="329"/>
      <c r="O112" s="329"/>
    </row>
    <row r="113" spans="1:10" s="119" customFormat="1" x14ac:dyDescent="0.3">
      <c r="A113" s="128"/>
      <c r="B113" s="128"/>
      <c r="C113" s="128"/>
      <c r="D113" s="128"/>
      <c r="E113" s="128"/>
      <c r="F113" s="128"/>
      <c r="G113" s="128"/>
      <c r="H113" s="128"/>
      <c r="I113" s="128"/>
      <c r="J113" s="128"/>
    </row>
    <row r="114" spans="1:10" s="119" customFormat="1" x14ac:dyDescent="0.3">
      <c r="A114" s="128"/>
      <c r="B114" s="128"/>
      <c r="C114" s="128"/>
      <c r="D114" s="128"/>
      <c r="E114" s="128"/>
      <c r="F114" s="128"/>
      <c r="G114" s="128"/>
      <c r="H114" s="128"/>
      <c r="I114" s="128"/>
      <c r="J114" s="128"/>
    </row>
  </sheetData>
  <mergeCells count="5">
    <mergeCell ref="A112:O112"/>
    <mergeCell ref="A106:J106"/>
    <mergeCell ref="A108:N108"/>
    <mergeCell ref="A107:J107"/>
    <mergeCell ref="A110:J110"/>
  </mergeCells>
  <pageMargins left="0.70000000000000007" right="0.70000000000000007" top="0.75" bottom="0.75" header="0.30000000000000004" footer="0.30000000000000004"/>
  <pageSetup paperSize="9" scale="5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C4E8-BEFB-40E7-A0DD-E11B5E0CDD2F}">
  <dimension ref="A1:T112"/>
  <sheetViews>
    <sheetView zoomScaleNormal="100" workbookViewId="0">
      <selection activeCell="D5" sqref="D5"/>
    </sheetView>
  </sheetViews>
  <sheetFormatPr defaultColWidth="9.1796875" defaultRowHeight="14" x14ac:dyDescent="0.3"/>
  <cols>
    <col min="1" max="1" width="15.81640625" style="15" customWidth="1"/>
    <col min="2" max="2" width="3.26953125" style="15" bestFit="1" customWidth="1"/>
    <col min="3" max="3" width="13" style="15" customWidth="1"/>
    <col min="4" max="6" width="16.1796875" style="15" customWidth="1"/>
    <col min="7" max="7" width="16.1796875" style="261" customWidth="1"/>
    <col min="8" max="9" width="16.1796875" style="15" customWidth="1"/>
    <col min="10" max="16" width="9.1796875" style="15" customWidth="1"/>
    <col min="17" max="17" width="11.26953125" style="15" customWidth="1"/>
    <col min="18" max="18" width="9.1796875" style="15" customWidth="1"/>
    <col min="19" max="16384" width="9.1796875" style="15"/>
  </cols>
  <sheetData>
    <row r="1" spans="1:11" s="3" customFormat="1" ht="16" x14ac:dyDescent="0.3">
      <c r="A1" s="1" t="s">
        <v>137</v>
      </c>
      <c r="B1" s="1"/>
      <c r="C1" s="2"/>
      <c r="D1" s="2"/>
      <c r="E1" s="2"/>
      <c r="F1" s="2"/>
      <c r="G1" s="257"/>
      <c r="H1" s="2"/>
      <c r="I1" s="2"/>
      <c r="J1" s="15"/>
      <c r="K1" s="15"/>
    </row>
    <row r="2" spans="1:11" s="253" customFormat="1" ht="14.25" customHeight="1" x14ac:dyDescent="0.35">
      <c r="A2" s="254" t="s">
        <v>116</v>
      </c>
      <c r="B2" s="67"/>
      <c r="C2" s="67"/>
      <c r="D2" s="70"/>
      <c r="E2" s="70"/>
      <c r="F2" s="70"/>
      <c r="G2" s="258"/>
      <c r="H2" s="70"/>
      <c r="I2" s="70"/>
      <c r="J2" s="70"/>
      <c r="K2" s="70"/>
    </row>
    <row r="3" spans="1:11" s="3" customFormat="1" ht="14.5" thickBot="1" x14ac:dyDescent="0.35">
      <c r="A3" s="5"/>
      <c r="B3" s="5"/>
      <c r="C3" s="5"/>
      <c r="D3" s="5"/>
      <c r="E3" s="5"/>
      <c r="F3" s="5"/>
      <c r="G3" s="259"/>
      <c r="H3" s="5"/>
      <c r="I3" s="6" t="s">
        <v>0</v>
      </c>
      <c r="J3" s="15"/>
      <c r="K3" s="15"/>
    </row>
    <row r="4" spans="1:11" s="3" customFormat="1" ht="27" customHeight="1" x14ac:dyDescent="0.3">
      <c r="A4" s="7" t="s">
        <v>42</v>
      </c>
      <c r="B4" s="7"/>
      <c r="C4" s="7" t="s">
        <v>188</v>
      </c>
      <c r="D4" s="7" t="s">
        <v>2</v>
      </c>
      <c r="E4" s="7" t="s">
        <v>3</v>
      </c>
      <c r="F4" s="7" t="s">
        <v>4</v>
      </c>
      <c r="G4" s="7" t="s">
        <v>43</v>
      </c>
      <c r="H4" s="7" t="s">
        <v>109</v>
      </c>
      <c r="I4" s="7" t="s">
        <v>5</v>
      </c>
      <c r="J4" s="15"/>
      <c r="K4" s="15"/>
    </row>
    <row r="5" spans="1:11" s="3" customFormat="1" ht="12" customHeight="1" x14ac:dyDescent="0.3">
      <c r="A5" s="26"/>
      <c r="B5" s="26"/>
      <c r="C5" s="8"/>
      <c r="D5" s="8"/>
      <c r="E5" s="8"/>
      <c r="F5" s="8"/>
      <c r="G5" s="8"/>
      <c r="H5" s="8"/>
      <c r="I5" s="8"/>
      <c r="J5" s="15"/>
      <c r="K5" s="15"/>
    </row>
    <row r="6" spans="1:11" s="3" customFormat="1" ht="12" customHeight="1" x14ac:dyDescent="0.3">
      <c r="A6" s="46">
        <v>41759</v>
      </c>
      <c r="B6" s="63" t="s">
        <v>44</v>
      </c>
      <c r="C6" s="35">
        <v>883</v>
      </c>
      <c r="D6" s="35">
        <v>2199</v>
      </c>
      <c r="E6" s="35">
        <v>568</v>
      </c>
      <c r="F6" s="35">
        <v>34</v>
      </c>
      <c r="G6" s="244">
        <v>0</v>
      </c>
      <c r="H6" s="244" t="s">
        <v>78</v>
      </c>
      <c r="I6" s="30">
        <f>SUM(C6:H6)</f>
        <v>3684</v>
      </c>
      <c r="J6" s="47"/>
      <c r="K6" s="47"/>
    </row>
    <row r="7" spans="1:11" s="3" customFormat="1" ht="12" customHeight="1" x14ac:dyDescent="0.3">
      <c r="A7" s="46">
        <v>41790</v>
      </c>
      <c r="B7" s="63" t="s">
        <v>44</v>
      </c>
      <c r="C7" s="35">
        <v>938</v>
      </c>
      <c r="D7" s="35">
        <v>2199</v>
      </c>
      <c r="E7" s="35">
        <v>516</v>
      </c>
      <c r="F7" s="35">
        <v>34</v>
      </c>
      <c r="G7" s="244">
        <v>0</v>
      </c>
      <c r="H7" s="244" t="s">
        <v>78</v>
      </c>
      <c r="I7" s="30">
        <f t="shared" ref="I7:I69" si="0">SUM(C7:H7)</f>
        <v>3687</v>
      </c>
      <c r="J7" s="47"/>
      <c r="K7" s="47"/>
    </row>
    <row r="8" spans="1:11" s="3" customFormat="1" ht="12" customHeight="1" x14ac:dyDescent="0.3">
      <c r="A8" s="46">
        <v>41820</v>
      </c>
      <c r="B8" s="63" t="s">
        <v>44</v>
      </c>
      <c r="C8" s="35">
        <v>897</v>
      </c>
      <c r="D8" s="35">
        <v>2163</v>
      </c>
      <c r="E8" s="35">
        <v>504</v>
      </c>
      <c r="F8" s="35">
        <v>20</v>
      </c>
      <c r="G8" s="244" t="s">
        <v>142</v>
      </c>
      <c r="H8" s="244" t="s">
        <v>78</v>
      </c>
      <c r="I8" s="30">
        <f>SUM(C8:H8)</f>
        <v>3584</v>
      </c>
      <c r="J8" s="47"/>
      <c r="K8" s="47"/>
    </row>
    <row r="9" spans="1:11" s="3" customFormat="1" ht="12" customHeight="1" x14ac:dyDescent="0.3">
      <c r="A9" s="46">
        <v>41851</v>
      </c>
      <c r="B9" s="63" t="s">
        <v>44</v>
      </c>
      <c r="C9" s="35">
        <v>987</v>
      </c>
      <c r="D9" s="35">
        <v>2300</v>
      </c>
      <c r="E9" s="35">
        <v>576</v>
      </c>
      <c r="F9" s="35">
        <v>27</v>
      </c>
      <c r="G9" s="244">
        <v>3</v>
      </c>
      <c r="H9" s="244" t="s">
        <v>78</v>
      </c>
      <c r="I9" s="30">
        <f t="shared" si="0"/>
        <v>3893</v>
      </c>
      <c r="J9" s="47"/>
      <c r="K9" s="47"/>
    </row>
    <row r="10" spans="1:11" s="3" customFormat="1" ht="12" customHeight="1" x14ac:dyDescent="0.3">
      <c r="A10" s="46">
        <v>41882</v>
      </c>
      <c r="B10" s="63" t="s">
        <v>44</v>
      </c>
      <c r="C10" s="35">
        <v>904</v>
      </c>
      <c r="D10" s="35">
        <v>2079</v>
      </c>
      <c r="E10" s="35">
        <v>483</v>
      </c>
      <c r="F10" s="35">
        <v>20</v>
      </c>
      <c r="G10" s="244" t="s">
        <v>142</v>
      </c>
      <c r="H10" s="244" t="s">
        <v>78</v>
      </c>
      <c r="I10" s="30">
        <f t="shared" si="0"/>
        <v>3486</v>
      </c>
      <c r="J10" s="47"/>
      <c r="K10" s="47"/>
    </row>
    <row r="11" spans="1:11" s="3" customFormat="1" ht="12" customHeight="1" x14ac:dyDescent="0.3">
      <c r="A11" s="46">
        <v>41912</v>
      </c>
      <c r="B11" s="63" t="s">
        <v>44</v>
      </c>
      <c r="C11" s="35">
        <v>1042</v>
      </c>
      <c r="D11" s="35">
        <v>2364</v>
      </c>
      <c r="E11" s="35">
        <v>514</v>
      </c>
      <c r="F11" s="35">
        <v>25</v>
      </c>
      <c r="G11" s="244">
        <v>0</v>
      </c>
      <c r="H11" s="244" t="s">
        <v>78</v>
      </c>
      <c r="I11" s="30">
        <f t="shared" si="0"/>
        <v>3945</v>
      </c>
      <c r="J11" s="47"/>
      <c r="K11" s="47"/>
    </row>
    <row r="12" spans="1:11" s="3" customFormat="1" ht="12" customHeight="1" x14ac:dyDescent="0.3">
      <c r="A12" s="46">
        <v>41943</v>
      </c>
      <c r="B12" s="63" t="s">
        <v>44</v>
      </c>
      <c r="C12" s="35">
        <v>1108</v>
      </c>
      <c r="D12" s="35">
        <v>2609</v>
      </c>
      <c r="E12" s="35">
        <v>557</v>
      </c>
      <c r="F12" s="35">
        <v>27</v>
      </c>
      <c r="G12" s="244" t="s">
        <v>142</v>
      </c>
      <c r="H12" s="244" t="s">
        <v>78</v>
      </c>
      <c r="I12" s="30">
        <f t="shared" si="0"/>
        <v>4301</v>
      </c>
      <c r="J12" s="47"/>
      <c r="K12" s="47"/>
    </row>
    <row r="13" spans="1:11" s="3" customFormat="1" ht="12" customHeight="1" x14ac:dyDescent="0.3">
      <c r="A13" s="46">
        <v>41973</v>
      </c>
      <c r="B13" s="63" t="s">
        <v>44</v>
      </c>
      <c r="C13" s="35">
        <v>986</v>
      </c>
      <c r="D13" s="35">
        <v>2406</v>
      </c>
      <c r="E13" s="35">
        <v>439</v>
      </c>
      <c r="F13" s="35">
        <v>39</v>
      </c>
      <c r="G13" s="244">
        <v>3</v>
      </c>
      <c r="H13" s="244" t="s">
        <v>78</v>
      </c>
      <c r="I13" s="30">
        <f t="shared" si="0"/>
        <v>3873</v>
      </c>
      <c r="J13" s="47"/>
      <c r="K13" s="47"/>
    </row>
    <row r="14" spans="1:11" s="3" customFormat="1" ht="12" customHeight="1" x14ac:dyDescent="0.3">
      <c r="A14" s="46">
        <v>42004</v>
      </c>
      <c r="B14" s="63" t="s">
        <v>44</v>
      </c>
      <c r="C14" s="35">
        <v>1044</v>
      </c>
      <c r="D14" s="35">
        <v>2263</v>
      </c>
      <c r="E14" s="35">
        <v>553</v>
      </c>
      <c r="F14" s="35">
        <v>26</v>
      </c>
      <c r="G14" s="244" t="s">
        <v>142</v>
      </c>
      <c r="H14" s="244" t="s">
        <v>78</v>
      </c>
      <c r="I14" s="30">
        <f t="shared" si="0"/>
        <v>3886</v>
      </c>
      <c r="J14" s="47"/>
      <c r="K14" s="47"/>
    </row>
    <row r="15" spans="1:11" s="3" customFormat="1" ht="12" customHeight="1" x14ac:dyDescent="0.3">
      <c r="A15" s="46">
        <v>42035</v>
      </c>
      <c r="B15" s="63" t="s">
        <v>44</v>
      </c>
      <c r="C15" s="35">
        <v>986</v>
      </c>
      <c r="D15" s="35">
        <v>2452</v>
      </c>
      <c r="E15" s="35">
        <v>456</v>
      </c>
      <c r="F15" s="35">
        <v>35</v>
      </c>
      <c r="G15" s="244" t="s">
        <v>142</v>
      </c>
      <c r="H15" s="244" t="s">
        <v>78</v>
      </c>
      <c r="I15" s="30">
        <f t="shared" si="0"/>
        <v>3929</v>
      </c>
      <c r="J15" s="47"/>
      <c r="K15" s="47"/>
    </row>
    <row r="16" spans="1:11" s="3" customFormat="1" ht="12" customHeight="1" x14ac:dyDescent="0.3">
      <c r="A16" s="46">
        <v>42063</v>
      </c>
      <c r="B16" s="63" t="s">
        <v>44</v>
      </c>
      <c r="C16" s="35">
        <v>888</v>
      </c>
      <c r="D16" s="35">
        <v>2345</v>
      </c>
      <c r="E16" s="35">
        <v>461</v>
      </c>
      <c r="F16" s="35">
        <v>32</v>
      </c>
      <c r="G16" s="244" t="s">
        <v>142</v>
      </c>
      <c r="H16" s="244" t="s">
        <v>78</v>
      </c>
      <c r="I16" s="30">
        <f t="shared" si="0"/>
        <v>3726</v>
      </c>
      <c r="J16" s="47"/>
      <c r="K16" s="47"/>
    </row>
    <row r="17" spans="1:16" s="3" customFormat="1" ht="12" customHeight="1" x14ac:dyDescent="0.3">
      <c r="A17" s="46">
        <v>42094</v>
      </c>
      <c r="B17" s="63" t="s">
        <v>44</v>
      </c>
      <c r="C17" s="35">
        <v>945</v>
      </c>
      <c r="D17" s="35">
        <v>2467</v>
      </c>
      <c r="E17" s="35">
        <v>502</v>
      </c>
      <c r="F17" s="35">
        <v>27</v>
      </c>
      <c r="G17" s="244" t="s">
        <v>142</v>
      </c>
      <c r="H17" s="244" t="s">
        <v>78</v>
      </c>
      <c r="I17" s="30">
        <f t="shared" si="0"/>
        <v>3941</v>
      </c>
      <c r="J17" s="47"/>
      <c r="K17" s="47"/>
    </row>
    <row r="18" spans="1:16" s="3" customFormat="1" ht="12" customHeight="1" x14ac:dyDescent="0.3">
      <c r="A18" s="46">
        <v>42124</v>
      </c>
      <c r="B18" s="63" t="s">
        <v>44</v>
      </c>
      <c r="C18" s="35">
        <v>886</v>
      </c>
      <c r="D18" s="35">
        <v>2238</v>
      </c>
      <c r="E18" s="35">
        <v>459</v>
      </c>
      <c r="F18" s="35">
        <v>41</v>
      </c>
      <c r="G18" s="244">
        <v>0</v>
      </c>
      <c r="H18" s="244" t="s">
        <v>78</v>
      </c>
      <c r="I18" s="30">
        <f t="shared" si="0"/>
        <v>3624</v>
      </c>
      <c r="J18" s="47"/>
      <c r="K18" s="47"/>
    </row>
    <row r="19" spans="1:16" s="3" customFormat="1" ht="12" customHeight="1" x14ac:dyDescent="0.3">
      <c r="A19" s="46">
        <v>42155</v>
      </c>
      <c r="B19" s="63" t="s">
        <v>44</v>
      </c>
      <c r="C19" s="35">
        <v>920</v>
      </c>
      <c r="D19" s="35">
        <v>2131</v>
      </c>
      <c r="E19" s="35">
        <v>481</v>
      </c>
      <c r="F19" s="35">
        <v>35</v>
      </c>
      <c r="G19" s="244">
        <v>3</v>
      </c>
      <c r="H19" s="244" t="s">
        <v>78</v>
      </c>
      <c r="I19" s="30">
        <f t="shared" si="0"/>
        <v>3570</v>
      </c>
      <c r="J19" s="47"/>
      <c r="K19" s="47"/>
    </row>
    <row r="20" spans="1:16" s="3" customFormat="1" ht="12" customHeight="1" x14ac:dyDescent="0.3">
      <c r="A20" s="46">
        <v>42185</v>
      </c>
      <c r="B20" s="63" t="s">
        <v>44</v>
      </c>
      <c r="C20" s="35">
        <v>975</v>
      </c>
      <c r="D20" s="35">
        <v>2312</v>
      </c>
      <c r="E20" s="35">
        <v>500</v>
      </c>
      <c r="F20" s="35">
        <v>46</v>
      </c>
      <c r="G20" s="244">
        <v>0</v>
      </c>
      <c r="H20" s="244" t="s">
        <v>78</v>
      </c>
      <c r="I20" s="30">
        <f t="shared" si="0"/>
        <v>3833</v>
      </c>
      <c r="J20" s="47"/>
      <c r="K20" s="47"/>
    </row>
    <row r="21" spans="1:16" s="3" customFormat="1" ht="12" customHeight="1" x14ac:dyDescent="0.3">
      <c r="A21" s="46">
        <v>42216</v>
      </c>
      <c r="B21" s="63" t="s">
        <v>44</v>
      </c>
      <c r="C21" s="35">
        <v>931</v>
      </c>
      <c r="D21" s="35">
        <v>2221</v>
      </c>
      <c r="E21" s="35">
        <v>581</v>
      </c>
      <c r="F21" s="35">
        <v>42</v>
      </c>
      <c r="G21" s="244" t="s">
        <v>142</v>
      </c>
      <c r="H21" s="244" t="s">
        <v>78</v>
      </c>
      <c r="I21" s="30">
        <f t="shared" si="0"/>
        <v>3775</v>
      </c>
      <c r="J21" s="47"/>
      <c r="K21" s="47"/>
    </row>
    <row r="22" spans="1:16" s="3" customFormat="1" ht="12" customHeight="1" x14ac:dyDescent="0.3">
      <c r="A22" s="46">
        <v>42247</v>
      </c>
      <c r="B22" s="63" t="s">
        <v>44</v>
      </c>
      <c r="C22" s="35">
        <v>770</v>
      </c>
      <c r="D22" s="35">
        <v>1961</v>
      </c>
      <c r="E22" s="35">
        <v>451</v>
      </c>
      <c r="F22" s="35">
        <v>25</v>
      </c>
      <c r="G22" s="244" t="s">
        <v>142</v>
      </c>
      <c r="H22" s="244" t="s">
        <v>78</v>
      </c>
      <c r="I22" s="30">
        <f t="shared" si="0"/>
        <v>3207</v>
      </c>
      <c r="J22" s="47"/>
      <c r="K22" s="47"/>
    </row>
    <row r="23" spans="1:16" s="3" customFormat="1" ht="12" customHeight="1" x14ac:dyDescent="0.3">
      <c r="A23" s="46">
        <v>42277</v>
      </c>
      <c r="B23" s="63" t="s">
        <v>44</v>
      </c>
      <c r="C23" s="35">
        <v>883</v>
      </c>
      <c r="D23" s="35">
        <v>2170</v>
      </c>
      <c r="E23" s="35">
        <v>506</v>
      </c>
      <c r="F23" s="35">
        <v>33</v>
      </c>
      <c r="G23" s="244" t="s">
        <v>142</v>
      </c>
      <c r="H23" s="244" t="s">
        <v>78</v>
      </c>
      <c r="I23" s="30">
        <f t="shared" si="0"/>
        <v>3592</v>
      </c>
      <c r="J23" s="47"/>
      <c r="K23" s="47"/>
    </row>
    <row r="24" spans="1:16" s="3" customFormat="1" ht="12" customHeight="1" x14ac:dyDescent="0.3">
      <c r="A24" s="46">
        <v>42308</v>
      </c>
      <c r="B24" s="63" t="s">
        <v>44</v>
      </c>
      <c r="C24" s="35">
        <v>837</v>
      </c>
      <c r="D24" s="35">
        <v>2236</v>
      </c>
      <c r="E24" s="35">
        <v>466</v>
      </c>
      <c r="F24" s="35">
        <v>17</v>
      </c>
      <c r="G24" s="244" t="s">
        <v>142</v>
      </c>
      <c r="H24" s="244" t="s">
        <v>78</v>
      </c>
      <c r="I24" s="30">
        <f t="shared" si="0"/>
        <v>3556</v>
      </c>
      <c r="J24" s="47"/>
      <c r="K24" s="47"/>
    </row>
    <row r="25" spans="1:16" s="3" customFormat="1" ht="12" customHeight="1" x14ac:dyDescent="0.3">
      <c r="A25" s="46">
        <v>42338</v>
      </c>
      <c r="B25" s="63" t="s">
        <v>44</v>
      </c>
      <c r="C25" s="35">
        <v>938</v>
      </c>
      <c r="D25" s="35">
        <v>2126</v>
      </c>
      <c r="E25" s="35">
        <v>492</v>
      </c>
      <c r="F25" s="35">
        <v>24</v>
      </c>
      <c r="G25" s="244">
        <v>4</v>
      </c>
      <c r="H25" s="244" t="s">
        <v>78</v>
      </c>
      <c r="I25" s="30">
        <f t="shared" si="0"/>
        <v>3584</v>
      </c>
      <c r="J25" s="47"/>
      <c r="K25" s="47"/>
    </row>
    <row r="26" spans="1:16" s="3" customFormat="1" ht="12" customHeight="1" x14ac:dyDescent="0.3">
      <c r="A26" s="46">
        <v>42369</v>
      </c>
      <c r="B26" s="63" t="s">
        <v>44</v>
      </c>
      <c r="C26" s="35">
        <v>2249</v>
      </c>
      <c r="D26" s="35">
        <v>3083</v>
      </c>
      <c r="E26" s="35">
        <v>905</v>
      </c>
      <c r="F26" s="35">
        <v>97</v>
      </c>
      <c r="G26" s="244">
        <v>4</v>
      </c>
      <c r="H26" s="244" t="s">
        <v>78</v>
      </c>
      <c r="I26" s="30">
        <f t="shared" si="0"/>
        <v>6338</v>
      </c>
      <c r="J26" s="47"/>
      <c r="K26" s="47"/>
    </row>
    <row r="27" spans="1:16" s="3" customFormat="1" ht="12" customHeight="1" x14ac:dyDescent="0.3">
      <c r="A27" s="46">
        <v>42400</v>
      </c>
      <c r="B27" s="63" t="s">
        <v>44</v>
      </c>
      <c r="C27" s="35">
        <v>2210</v>
      </c>
      <c r="D27" s="35">
        <v>3563</v>
      </c>
      <c r="E27" s="35">
        <v>936</v>
      </c>
      <c r="F27" s="35">
        <v>227</v>
      </c>
      <c r="G27" s="244" t="s">
        <v>142</v>
      </c>
      <c r="H27" s="244" t="s">
        <v>78</v>
      </c>
      <c r="I27" s="30">
        <f t="shared" si="0"/>
        <v>6936</v>
      </c>
      <c r="J27" s="47"/>
      <c r="K27" s="47"/>
    </row>
    <row r="28" spans="1:16" s="3" customFormat="1" ht="12" customHeight="1" x14ac:dyDescent="0.3">
      <c r="A28" s="46">
        <v>42429</v>
      </c>
      <c r="B28" s="63" t="s">
        <v>44</v>
      </c>
      <c r="C28" s="35">
        <v>1534</v>
      </c>
      <c r="D28" s="35">
        <v>3287</v>
      </c>
      <c r="E28" s="35">
        <v>777</v>
      </c>
      <c r="F28" s="35">
        <v>101</v>
      </c>
      <c r="G28" s="244" t="s">
        <v>142</v>
      </c>
      <c r="H28" s="244" t="s">
        <v>78</v>
      </c>
      <c r="I28" s="30">
        <f t="shared" si="0"/>
        <v>5699</v>
      </c>
      <c r="J28" s="47"/>
      <c r="K28" s="47"/>
    </row>
    <row r="29" spans="1:16" s="3" customFormat="1" ht="12" customHeight="1" x14ac:dyDescent="0.3">
      <c r="A29" s="46">
        <v>42460</v>
      </c>
      <c r="B29" s="63" t="s">
        <v>44</v>
      </c>
      <c r="C29" s="35">
        <v>1418</v>
      </c>
      <c r="D29" s="35">
        <v>3256</v>
      </c>
      <c r="E29" s="35">
        <v>883</v>
      </c>
      <c r="F29" s="35">
        <v>48</v>
      </c>
      <c r="G29" s="244">
        <v>0</v>
      </c>
      <c r="H29" s="244" t="s">
        <v>78</v>
      </c>
      <c r="I29" s="30">
        <f t="shared" si="0"/>
        <v>5605</v>
      </c>
      <c r="J29" s="47"/>
      <c r="K29" s="47"/>
    </row>
    <row r="30" spans="1:16" s="3" customFormat="1" ht="12" customHeight="1" x14ac:dyDescent="0.3">
      <c r="A30" s="46">
        <v>42490</v>
      </c>
      <c r="B30" s="46"/>
      <c r="C30" s="35">
        <v>1360</v>
      </c>
      <c r="D30" s="35">
        <v>3190</v>
      </c>
      <c r="E30" s="35">
        <v>872</v>
      </c>
      <c r="F30" s="35">
        <v>49</v>
      </c>
      <c r="G30" s="244">
        <v>5</v>
      </c>
      <c r="H30" s="244" t="s">
        <v>78</v>
      </c>
      <c r="I30" s="30">
        <f t="shared" si="0"/>
        <v>5476</v>
      </c>
      <c r="J30" s="47"/>
      <c r="K30" s="47"/>
    </row>
    <row r="31" spans="1:16" s="3" customFormat="1" ht="12" customHeight="1" x14ac:dyDescent="0.3">
      <c r="A31" s="46">
        <v>42521</v>
      </c>
      <c r="B31" s="46"/>
      <c r="C31" s="35">
        <v>1275</v>
      </c>
      <c r="D31" s="35">
        <v>2975</v>
      </c>
      <c r="E31" s="35">
        <v>882</v>
      </c>
      <c r="F31" s="35">
        <v>43</v>
      </c>
      <c r="G31" s="244" t="s">
        <v>142</v>
      </c>
      <c r="H31" s="244" t="s">
        <v>78</v>
      </c>
      <c r="I31" s="30">
        <f t="shared" si="0"/>
        <v>5175</v>
      </c>
      <c r="J31" s="47"/>
      <c r="K31" s="47"/>
    </row>
    <row r="32" spans="1:16" s="3" customFormat="1" ht="12" customHeight="1" x14ac:dyDescent="0.3">
      <c r="A32" s="46">
        <v>42551</v>
      </c>
      <c r="B32" s="46"/>
      <c r="C32" s="35">
        <v>1316</v>
      </c>
      <c r="D32" s="35">
        <v>3135</v>
      </c>
      <c r="E32" s="35">
        <v>858</v>
      </c>
      <c r="F32" s="35">
        <v>56</v>
      </c>
      <c r="G32" s="244" t="s">
        <v>142</v>
      </c>
      <c r="H32" s="244" t="s">
        <v>78</v>
      </c>
      <c r="I32" s="30">
        <f t="shared" si="0"/>
        <v>5365</v>
      </c>
      <c r="J32" s="47"/>
      <c r="K32" s="47"/>
      <c r="L32" s="15"/>
      <c r="M32" s="15"/>
      <c r="N32" s="15"/>
      <c r="O32" s="15"/>
      <c r="P32" s="15"/>
    </row>
    <row r="33" spans="1:18" s="3" customFormat="1" ht="12" customHeight="1" x14ac:dyDescent="0.3">
      <c r="A33" s="46">
        <v>42582</v>
      </c>
      <c r="B33" s="46"/>
      <c r="C33" s="35">
        <v>1225</v>
      </c>
      <c r="D33" s="35">
        <v>3053</v>
      </c>
      <c r="E33" s="35">
        <v>859</v>
      </c>
      <c r="F33" s="35">
        <v>52</v>
      </c>
      <c r="G33" s="244">
        <v>3</v>
      </c>
      <c r="H33" s="244" t="s">
        <v>78</v>
      </c>
      <c r="I33" s="30">
        <f t="shared" si="0"/>
        <v>5192</v>
      </c>
      <c r="J33" s="47"/>
      <c r="K33" s="47"/>
      <c r="L33" s="15"/>
      <c r="M33" s="15"/>
      <c r="N33" s="15"/>
      <c r="O33" s="15"/>
      <c r="P33" s="15"/>
    </row>
    <row r="34" spans="1:18" s="3" customFormat="1" ht="12" customHeight="1" x14ac:dyDescent="0.3">
      <c r="A34" s="46">
        <v>42613</v>
      </c>
      <c r="B34" s="46"/>
      <c r="C34" s="35">
        <v>1313</v>
      </c>
      <c r="D34" s="35">
        <v>2921</v>
      </c>
      <c r="E34" s="35">
        <v>880</v>
      </c>
      <c r="F34" s="35">
        <v>41</v>
      </c>
      <c r="G34" s="244">
        <v>5</v>
      </c>
      <c r="H34" s="244" t="s">
        <v>78</v>
      </c>
      <c r="I34" s="30">
        <f t="shared" si="0"/>
        <v>5160</v>
      </c>
      <c r="J34" s="47"/>
      <c r="K34" s="47"/>
      <c r="L34" s="15"/>
      <c r="M34" s="15"/>
      <c r="N34" s="15"/>
      <c r="O34" s="15"/>
      <c r="P34" s="15"/>
    </row>
    <row r="35" spans="1:18" s="3" customFormat="1" ht="12" customHeight="1" x14ac:dyDescent="0.3">
      <c r="A35" s="46">
        <v>42643</v>
      </c>
      <c r="B35" s="46"/>
      <c r="C35" s="35">
        <v>1233</v>
      </c>
      <c r="D35" s="35">
        <v>2975</v>
      </c>
      <c r="E35" s="35">
        <v>854</v>
      </c>
      <c r="F35" s="35">
        <v>26</v>
      </c>
      <c r="G35" s="244" t="s">
        <v>142</v>
      </c>
      <c r="H35" s="244" t="s">
        <v>78</v>
      </c>
      <c r="I35" s="30">
        <f t="shared" si="0"/>
        <v>5088</v>
      </c>
      <c r="J35" s="47"/>
      <c r="K35" s="47"/>
      <c r="L35" s="15"/>
      <c r="M35" s="15"/>
      <c r="N35" s="15"/>
      <c r="O35" s="15"/>
      <c r="P35" s="15"/>
    </row>
    <row r="36" spans="1:18" s="3" customFormat="1" ht="12" customHeight="1" x14ac:dyDescent="0.3">
      <c r="A36" s="46">
        <v>42674</v>
      </c>
      <c r="B36" s="46"/>
      <c r="C36" s="35">
        <v>1295</v>
      </c>
      <c r="D36" s="35">
        <v>2976</v>
      </c>
      <c r="E36" s="35">
        <v>833</v>
      </c>
      <c r="F36" s="35">
        <v>28</v>
      </c>
      <c r="G36" s="244" t="s">
        <v>142</v>
      </c>
      <c r="H36" s="244" t="s">
        <v>78</v>
      </c>
      <c r="I36" s="30">
        <f t="shared" si="0"/>
        <v>5132</v>
      </c>
      <c r="J36" s="47"/>
      <c r="K36" s="47"/>
      <c r="L36" s="15"/>
      <c r="M36" s="15"/>
      <c r="N36" s="15"/>
      <c r="O36" s="15"/>
      <c r="P36" s="15"/>
    </row>
    <row r="37" spans="1:18" s="3" customFormat="1" ht="12" customHeight="1" x14ac:dyDescent="0.3">
      <c r="A37" s="46">
        <v>42704</v>
      </c>
      <c r="B37" s="46"/>
      <c r="C37" s="35">
        <v>1384</v>
      </c>
      <c r="D37" s="35">
        <v>3270</v>
      </c>
      <c r="E37" s="35">
        <v>840</v>
      </c>
      <c r="F37" s="35">
        <v>58</v>
      </c>
      <c r="G37" s="244">
        <v>6</v>
      </c>
      <c r="H37" s="244" t="s">
        <v>78</v>
      </c>
      <c r="I37" s="30">
        <f t="shared" si="0"/>
        <v>5558</v>
      </c>
      <c r="J37" s="47"/>
      <c r="K37" s="47"/>
      <c r="L37" s="15"/>
      <c r="M37" s="15"/>
      <c r="N37" s="15"/>
      <c r="O37" s="15"/>
      <c r="P37" s="15"/>
    </row>
    <row r="38" spans="1:18" s="3" customFormat="1" ht="12" customHeight="1" x14ac:dyDescent="0.3">
      <c r="A38" s="46">
        <v>42735</v>
      </c>
      <c r="B38" s="46"/>
      <c r="C38" s="35">
        <v>1524</v>
      </c>
      <c r="D38" s="35">
        <v>2685</v>
      </c>
      <c r="E38" s="35">
        <v>940</v>
      </c>
      <c r="F38" s="35">
        <v>56</v>
      </c>
      <c r="G38" s="244">
        <v>5</v>
      </c>
      <c r="H38" s="244" t="s">
        <v>78</v>
      </c>
      <c r="I38" s="30">
        <f t="shared" si="0"/>
        <v>5210</v>
      </c>
      <c r="J38" s="47"/>
      <c r="K38" s="47"/>
      <c r="L38" s="15"/>
      <c r="M38" s="15"/>
      <c r="N38" s="15"/>
      <c r="O38" s="15"/>
      <c r="P38" s="15"/>
    </row>
    <row r="39" spans="1:18" s="3" customFormat="1" ht="12" customHeight="1" x14ac:dyDescent="0.3">
      <c r="A39" s="46">
        <v>42766</v>
      </c>
      <c r="B39" s="46"/>
      <c r="C39" s="35">
        <v>1292</v>
      </c>
      <c r="D39" s="35">
        <v>3354</v>
      </c>
      <c r="E39" s="35">
        <v>854</v>
      </c>
      <c r="F39" s="35">
        <v>38</v>
      </c>
      <c r="G39" s="244">
        <v>4</v>
      </c>
      <c r="H39" s="244" t="s">
        <v>78</v>
      </c>
      <c r="I39" s="30">
        <f t="shared" si="0"/>
        <v>5542</v>
      </c>
      <c r="J39" s="47"/>
      <c r="K39" s="47"/>
      <c r="L39" s="15"/>
      <c r="M39" s="15"/>
      <c r="N39" s="15"/>
      <c r="O39" s="15"/>
      <c r="P39" s="15"/>
    </row>
    <row r="40" spans="1:18" s="3" customFormat="1" ht="12" customHeight="1" x14ac:dyDescent="0.3">
      <c r="A40" s="46">
        <v>42794</v>
      </c>
      <c r="B40" s="46"/>
      <c r="C40" s="35">
        <v>1141</v>
      </c>
      <c r="D40" s="35">
        <v>2984</v>
      </c>
      <c r="E40" s="35">
        <v>807</v>
      </c>
      <c r="F40" s="35">
        <v>37</v>
      </c>
      <c r="G40" s="244" t="s">
        <v>142</v>
      </c>
      <c r="H40" s="244" t="s">
        <v>78</v>
      </c>
      <c r="I40" s="30">
        <f t="shared" si="0"/>
        <v>4969</v>
      </c>
      <c r="J40" s="47"/>
      <c r="K40" s="47"/>
      <c r="L40" s="15"/>
      <c r="M40" s="15"/>
      <c r="N40" s="15"/>
      <c r="O40" s="15"/>
      <c r="P40" s="15"/>
    </row>
    <row r="41" spans="1:18" s="3" customFormat="1" ht="12" customHeight="1" x14ac:dyDescent="0.3">
      <c r="A41" s="46">
        <v>42825</v>
      </c>
      <c r="B41" s="46"/>
      <c r="C41" s="35">
        <v>1370</v>
      </c>
      <c r="D41" s="35">
        <v>3292</v>
      </c>
      <c r="E41" s="35">
        <v>911</v>
      </c>
      <c r="F41" s="35">
        <v>23</v>
      </c>
      <c r="G41" s="244">
        <v>4</v>
      </c>
      <c r="H41" s="244" t="s">
        <v>78</v>
      </c>
      <c r="I41" s="30">
        <f t="shared" si="0"/>
        <v>5600</v>
      </c>
      <c r="J41" s="47"/>
      <c r="K41" s="47"/>
      <c r="L41" s="15"/>
      <c r="M41" s="15"/>
      <c r="N41" s="15"/>
      <c r="O41" s="15"/>
      <c r="P41" s="15"/>
    </row>
    <row r="42" spans="1:18" s="3" customFormat="1" ht="12" customHeight="1" x14ac:dyDescent="0.3">
      <c r="A42" s="46">
        <v>42855</v>
      </c>
      <c r="B42" s="46"/>
      <c r="C42" s="35">
        <v>1204</v>
      </c>
      <c r="D42" s="35">
        <v>2607</v>
      </c>
      <c r="E42" s="35">
        <v>788</v>
      </c>
      <c r="F42" s="35">
        <v>31</v>
      </c>
      <c r="G42" s="244" t="s">
        <v>142</v>
      </c>
      <c r="H42" s="244" t="s">
        <v>78</v>
      </c>
      <c r="I42" s="30">
        <f t="shared" si="0"/>
        <v>4630</v>
      </c>
      <c r="J42" s="47"/>
      <c r="K42" s="47"/>
      <c r="L42" s="15"/>
      <c r="M42" s="15"/>
      <c r="N42" s="15"/>
      <c r="O42" s="15"/>
      <c r="P42" s="15"/>
    </row>
    <row r="43" spans="1:18" s="3" customFormat="1" ht="12" customHeight="1" x14ac:dyDescent="0.3">
      <c r="A43" s="46">
        <v>42886</v>
      </c>
      <c r="B43" s="46"/>
      <c r="C43" s="35">
        <v>1303</v>
      </c>
      <c r="D43" s="35">
        <v>2934</v>
      </c>
      <c r="E43" s="35">
        <v>916</v>
      </c>
      <c r="F43" s="35">
        <v>30</v>
      </c>
      <c r="G43" s="244">
        <v>4</v>
      </c>
      <c r="H43" s="244" t="s">
        <v>78</v>
      </c>
      <c r="I43" s="30">
        <f t="shared" si="0"/>
        <v>5187</v>
      </c>
      <c r="J43" s="47"/>
      <c r="K43" s="47"/>
      <c r="L43" s="15"/>
      <c r="M43" s="15"/>
      <c r="N43" s="15"/>
      <c r="O43" s="15"/>
      <c r="P43" s="15"/>
    </row>
    <row r="44" spans="1:18" s="3" customFormat="1" ht="12" customHeight="1" x14ac:dyDescent="0.3">
      <c r="A44" s="46">
        <v>42916</v>
      </c>
      <c r="B44" s="46"/>
      <c r="C44" s="35">
        <v>1263</v>
      </c>
      <c r="D44" s="35">
        <v>2793</v>
      </c>
      <c r="E44" s="35">
        <v>838</v>
      </c>
      <c r="F44" s="35">
        <v>50</v>
      </c>
      <c r="G44" s="244">
        <v>7</v>
      </c>
      <c r="H44" s="244" t="s">
        <v>78</v>
      </c>
      <c r="I44" s="30">
        <f t="shared" si="0"/>
        <v>4951</v>
      </c>
      <c r="J44" s="47"/>
      <c r="K44" s="47"/>
      <c r="L44" s="9"/>
      <c r="M44" s="9"/>
      <c r="N44" s="9"/>
      <c r="O44" s="9"/>
      <c r="P44" s="9"/>
    </row>
    <row r="45" spans="1:18" s="3" customFormat="1" ht="12" customHeight="1" x14ac:dyDescent="0.3">
      <c r="A45" s="46">
        <v>42947</v>
      </c>
      <c r="B45" s="46"/>
      <c r="C45" s="35">
        <v>1283</v>
      </c>
      <c r="D45" s="35">
        <v>2608</v>
      </c>
      <c r="E45" s="35">
        <v>820</v>
      </c>
      <c r="F45" s="35">
        <v>52</v>
      </c>
      <c r="G45" s="244">
        <v>5</v>
      </c>
      <c r="H45" s="244" t="s">
        <v>78</v>
      </c>
      <c r="I45" s="30">
        <f t="shared" si="0"/>
        <v>4768</v>
      </c>
      <c r="J45" s="47"/>
      <c r="K45" s="47"/>
      <c r="L45" s="15"/>
      <c r="M45" s="15"/>
      <c r="N45" s="15"/>
      <c r="O45" s="15"/>
      <c r="P45" s="15"/>
    </row>
    <row r="46" spans="1:18" s="3" customFormat="1" ht="12" customHeight="1" x14ac:dyDescent="0.3">
      <c r="A46" s="46">
        <v>42978</v>
      </c>
      <c r="B46" s="46"/>
      <c r="C46" s="35">
        <v>1267</v>
      </c>
      <c r="D46" s="35">
        <v>2645</v>
      </c>
      <c r="E46" s="35">
        <v>844</v>
      </c>
      <c r="F46" s="35">
        <v>73</v>
      </c>
      <c r="G46" s="244">
        <v>4</v>
      </c>
      <c r="H46" s="244" t="s">
        <v>78</v>
      </c>
      <c r="I46" s="30">
        <f t="shared" si="0"/>
        <v>4833</v>
      </c>
      <c r="J46" s="47"/>
      <c r="K46" s="47"/>
      <c r="L46" s="15"/>
      <c r="M46" s="15"/>
      <c r="N46" s="15"/>
      <c r="O46" s="15"/>
      <c r="P46" s="15"/>
    </row>
    <row r="47" spans="1:18" s="3" customFormat="1" ht="12" customHeight="1" x14ac:dyDescent="0.3">
      <c r="A47" s="46">
        <v>43008</v>
      </c>
      <c r="B47" s="46"/>
      <c r="C47" s="35">
        <v>1245</v>
      </c>
      <c r="D47" s="35">
        <v>2626</v>
      </c>
      <c r="E47" s="35">
        <v>865</v>
      </c>
      <c r="F47" s="35">
        <v>53</v>
      </c>
      <c r="G47" s="244">
        <v>7</v>
      </c>
      <c r="H47" s="244" t="s">
        <v>78</v>
      </c>
      <c r="I47" s="30">
        <f t="shared" si="0"/>
        <v>4796</v>
      </c>
      <c r="J47" s="47"/>
      <c r="K47" s="47"/>
      <c r="L47" s="15"/>
      <c r="M47" s="15"/>
      <c r="N47" s="15"/>
      <c r="O47" s="15"/>
      <c r="P47" s="15"/>
    </row>
    <row r="48" spans="1:18" s="3" customFormat="1" ht="12" customHeight="1" x14ac:dyDescent="0.3">
      <c r="A48" s="46">
        <v>43039</v>
      </c>
      <c r="B48" s="46"/>
      <c r="C48" s="35">
        <v>1238</v>
      </c>
      <c r="D48" s="35">
        <v>2577</v>
      </c>
      <c r="E48" s="35">
        <v>912</v>
      </c>
      <c r="F48" s="35">
        <v>36</v>
      </c>
      <c r="G48" s="244">
        <v>3</v>
      </c>
      <c r="H48" s="244" t="s">
        <v>78</v>
      </c>
      <c r="I48" s="30">
        <f t="shared" si="0"/>
        <v>4766</v>
      </c>
      <c r="J48" s="47"/>
      <c r="K48" s="47"/>
      <c r="L48" s="15"/>
      <c r="M48" s="15"/>
      <c r="N48" s="15"/>
      <c r="O48" s="15"/>
      <c r="P48" s="15"/>
      <c r="Q48" s="15"/>
      <c r="R48" s="15"/>
    </row>
    <row r="49" spans="1:18" s="3" customFormat="1" ht="12" customHeight="1" x14ac:dyDescent="0.3">
      <c r="A49" s="46">
        <v>43069</v>
      </c>
      <c r="B49" s="46"/>
      <c r="C49" s="35">
        <v>1321</v>
      </c>
      <c r="D49" s="35">
        <v>2691</v>
      </c>
      <c r="E49" s="35">
        <v>935</v>
      </c>
      <c r="F49" s="35">
        <v>27</v>
      </c>
      <c r="G49" s="244" t="s">
        <v>142</v>
      </c>
      <c r="H49" s="244" t="s">
        <v>78</v>
      </c>
      <c r="I49" s="30">
        <f t="shared" si="0"/>
        <v>4974</v>
      </c>
      <c r="J49" s="47"/>
      <c r="K49" s="47"/>
      <c r="L49" s="15"/>
      <c r="M49" s="15"/>
      <c r="N49" s="15"/>
      <c r="O49" s="15"/>
      <c r="P49" s="15"/>
      <c r="Q49" s="15"/>
      <c r="R49" s="15"/>
    </row>
    <row r="50" spans="1:18" s="3" customFormat="1" ht="12" customHeight="1" x14ac:dyDescent="0.3">
      <c r="A50" s="46">
        <v>43100</v>
      </c>
      <c r="B50" s="46"/>
      <c r="C50" s="35">
        <v>1298</v>
      </c>
      <c r="D50" s="35">
        <v>1994</v>
      </c>
      <c r="E50" s="35">
        <v>918</v>
      </c>
      <c r="F50" s="35">
        <v>32</v>
      </c>
      <c r="G50" s="244">
        <v>5</v>
      </c>
      <c r="H50" s="244" t="s">
        <v>78</v>
      </c>
      <c r="I50" s="30">
        <f t="shared" si="0"/>
        <v>4247</v>
      </c>
      <c r="J50" s="47"/>
      <c r="K50" s="47"/>
      <c r="L50" s="15"/>
      <c r="M50" s="15"/>
      <c r="N50" s="15"/>
      <c r="O50" s="15"/>
      <c r="P50" s="15"/>
      <c r="Q50" s="15"/>
      <c r="R50" s="15"/>
    </row>
    <row r="51" spans="1:18" s="3" customFormat="1" ht="12" customHeight="1" x14ac:dyDescent="0.3">
      <c r="A51" s="46">
        <v>43131</v>
      </c>
      <c r="B51" s="46"/>
      <c r="C51" s="35">
        <v>1349</v>
      </c>
      <c r="D51" s="35">
        <v>2567</v>
      </c>
      <c r="E51" s="35">
        <v>1410</v>
      </c>
      <c r="F51" s="35">
        <v>39</v>
      </c>
      <c r="G51" s="244">
        <v>5</v>
      </c>
      <c r="H51" s="244" t="s">
        <v>78</v>
      </c>
      <c r="I51" s="30">
        <f t="shared" si="0"/>
        <v>5370</v>
      </c>
      <c r="J51" s="47"/>
      <c r="K51" s="47"/>
      <c r="L51" s="15"/>
      <c r="M51" s="15"/>
      <c r="N51" s="15"/>
      <c r="O51" s="15"/>
      <c r="P51" s="15"/>
      <c r="Q51" s="15"/>
      <c r="R51" s="15"/>
    </row>
    <row r="52" spans="1:18" s="3" customFormat="1" ht="12" customHeight="1" x14ac:dyDescent="0.3">
      <c r="A52" s="46">
        <v>43159</v>
      </c>
      <c r="B52" s="46"/>
      <c r="C52" s="35">
        <v>1119</v>
      </c>
      <c r="D52" s="35">
        <v>2265</v>
      </c>
      <c r="E52" s="35">
        <v>1308</v>
      </c>
      <c r="F52" s="35">
        <v>34</v>
      </c>
      <c r="G52" s="244">
        <v>5</v>
      </c>
      <c r="H52" s="244" t="s">
        <v>78</v>
      </c>
      <c r="I52" s="30">
        <f t="shared" si="0"/>
        <v>4731</v>
      </c>
      <c r="J52" s="47"/>
      <c r="K52" s="47"/>
      <c r="L52" s="15"/>
      <c r="M52" s="15"/>
      <c r="N52" s="15"/>
      <c r="O52" s="15"/>
      <c r="P52" s="15"/>
      <c r="Q52" s="15"/>
      <c r="R52" s="15"/>
    </row>
    <row r="53" spans="1:18" s="3" customFormat="1" ht="12" customHeight="1" x14ac:dyDescent="0.3">
      <c r="A53" s="46">
        <v>43190</v>
      </c>
      <c r="B53" s="46"/>
      <c r="C53" s="35">
        <v>1140</v>
      </c>
      <c r="D53" s="35">
        <v>2321</v>
      </c>
      <c r="E53" s="35">
        <v>1448</v>
      </c>
      <c r="F53" s="35">
        <v>32</v>
      </c>
      <c r="G53" s="244">
        <v>3</v>
      </c>
      <c r="H53" s="244" t="s">
        <v>78</v>
      </c>
      <c r="I53" s="30">
        <f t="shared" si="0"/>
        <v>4944</v>
      </c>
      <c r="J53" s="47"/>
      <c r="K53" s="47"/>
      <c r="L53" s="15"/>
      <c r="M53" s="15"/>
      <c r="N53" s="15"/>
      <c r="O53" s="15"/>
      <c r="P53" s="15"/>
      <c r="Q53" s="15"/>
      <c r="R53" s="15"/>
    </row>
    <row r="54" spans="1:18" s="3" customFormat="1" ht="12" customHeight="1" x14ac:dyDescent="0.3">
      <c r="A54" s="46">
        <v>43220</v>
      </c>
      <c r="B54" s="46"/>
      <c r="C54" s="35">
        <v>1144</v>
      </c>
      <c r="D54" s="35">
        <v>2284</v>
      </c>
      <c r="E54" s="35">
        <v>1474</v>
      </c>
      <c r="F54" s="35">
        <v>20</v>
      </c>
      <c r="G54" s="244">
        <v>5</v>
      </c>
      <c r="H54" s="244" t="s">
        <v>78</v>
      </c>
      <c r="I54" s="30">
        <f t="shared" si="0"/>
        <v>4927</v>
      </c>
      <c r="J54" s="47"/>
      <c r="K54" s="47"/>
      <c r="L54" s="15"/>
      <c r="M54" s="47"/>
      <c r="N54" s="47"/>
      <c r="O54" s="47"/>
      <c r="P54" s="47"/>
      <c r="Q54" s="47"/>
      <c r="R54" s="47"/>
    </row>
    <row r="55" spans="1:18" s="3" customFormat="1" ht="12" customHeight="1" x14ac:dyDescent="0.3">
      <c r="A55" s="46">
        <v>43251</v>
      </c>
      <c r="B55" s="46"/>
      <c r="C55" s="35">
        <v>1200</v>
      </c>
      <c r="D55" s="35">
        <v>2243</v>
      </c>
      <c r="E55" s="35">
        <v>1425</v>
      </c>
      <c r="F55" s="35">
        <v>30</v>
      </c>
      <c r="G55" s="244">
        <v>4</v>
      </c>
      <c r="H55" s="244" t="s">
        <v>78</v>
      </c>
      <c r="I55" s="30">
        <f t="shared" si="0"/>
        <v>4902</v>
      </c>
      <c r="J55" s="47"/>
      <c r="K55" s="47"/>
      <c r="L55" s="15"/>
      <c r="M55" s="47"/>
      <c r="N55" s="47"/>
      <c r="O55" s="47"/>
      <c r="P55" s="47"/>
      <c r="Q55" s="47"/>
      <c r="R55" s="47"/>
    </row>
    <row r="56" spans="1:18" s="3" customFormat="1" ht="12" customHeight="1" x14ac:dyDescent="0.3">
      <c r="A56" s="46">
        <v>43281</v>
      </c>
      <c r="B56" s="46"/>
      <c r="C56" s="35">
        <v>1128</v>
      </c>
      <c r="D56" s="35">
        <v>2306</v>
      </c>
      <c r="E56" s="35">
        <v>1404</v>
      </c>
      <c r="F56" s="35">
        <v>30</v>
      </c>
      <c r="G56" s="244">
        <v>5</v>
      </c>
      <c r="H56" s="244" t="s">
        <v>78</v>
      </c>
      <c r="I56" s="30">
        <f t="shared" si="0"/>
        <v>4873</v>
      </c>
      <c r="J56" s="47"/>
      <c r="K56" s="47"/>
      <c r="L56" s="15"/>
      <c r="M56" s="47"/>
      <c r="N56" s="47"/>
      <c r="O56" s="47"/>
      <c r="P56" s="47"/>
      <c r="Q56" s="47"/>
      <c r="R56" s="47"/>
    </row>
    <row r="57" spans="1:18" s="3" customFormat="1" ht="12" customHeight="1" x14ac:dyDescent="0.3">
      <c r="A57" s="46">
        <v>43312</v>
      </c>
      <c r="B57" s="46"/>
      <c r="C57" s="35">
        <v>1389</v>
      </c>
      <c r="D57" s="35">
        <v>2545</v>
      </c>
      <c r="E57" s="35">
        <v>1663</v>
      </c>
      <c r="F57" s="35">
        <v>36</v>
      </c>
      <c r="G57" s="244">
        <v>4</v>
      </c>
      <c r="H57" s="244" t="s">
        <v>78</v>
      </c>
      <c r="I57" s="30">
        <f t="shared" si="0"/>
        <v>5637</v>
      </c>
      <c r="J57" s="47"/>
      <c r="K57" s="47"/>
      <c r="L57" s="15"/>
      <c r="M57" s="47"/>
      <c r="N57" s="47"/>
      <c r="O57" s="47"/>
      <c r="P57" s="47"/>
      <c r="Q57" s="47"/>
      <c r="R57" s="47"/>
    </row>
    <row r="58" spans="1:18" s="3" customFormat="1" ht="12" customHeight="1" x14ac:dyDescent="0.3">
      <c r="A58" s="46">
        <v>43343</v>
      </c>
      <c r="B58" s="46"/>
      <c r="C58" s="35">
        <v>1282</v>
      </c>
      <c r="D58" s="35">
        <v>2410</v>
      </c>
      <c r="E58" s="35">
        <v>1386</v>
      </c>
      <c r="F58" s="35">
        <v>16</v>
      </c>
      <c r="G58" s="244">
        <v>5</v>
      </c>
      <c r="H58" s="244" t="s">
        <v>78</v>
      </c>
      <c r="I58" s="30">
        <f t="shared" si="0"/>
        <v>5099</v>
      </c>
      <c r="J58" s="47"/>
      <c r="K58" s="47"/>
      <c r="L58" s="15"/>
      <c r="M58" s="47"/>
      <c r="N58" s="47"/>
      <c r="O58" s="47"/>
      <c r="P58" s="47"/>
      <c r="Q58" s="47"/>
      <c r="R58" s="47"/>
    </row>
    <row r="59" spans="1:18" s="3" customFormat="1" ht="12" customHeight="1" x14ac:dyDescent="0.3">
      <c r="A59" s="46">
        <v>43373</v>
      </c>
      <c r="B59" s="46"/>
      <c r="C59" s="35">
        <v>1118</v>
      </c>
      <c r="D59" s="35">
        <v>2207</v>
      </c>
      <c r="E59" s="35">
        <v>1205</v>
      </c>
      <c r="F59" s="35">
        <v>17</v>
      </c>
      <c r="G59" s="244">
        <v>0</v>
      </c>
      <c r="H59" s="244" t="s">
        <v>78</v>
      </c>
      <c r="I59" s="30">
        <f t="shared" si="0"/>
        <v>4547</v>
      </c>
      <c r="J59" s="47"/>
      <c r="K59" s="47"/>
      <c r="L59" s="15"/>
      <c r="M59" s="47"/>
      <c r="N59" s="47"/>
      <c r="O59" s="47"/>
      <c r="P59" s="47"/>
      <c r="Q59" s="47"/>
      <c r="R59" s="47"/>
    </row>
    <row r="60" spans="1:18" s="3" customFormat="1" ht="12" customHeight="1" x14ac:dyDescent="0.3">
      <c r="A60" s="46">
        <v>43404</v>
      </c>
      <c r="B60" s="46"/>
      <c r="C60" s="35">
        <v>1185</v>
      </c>
      <c r="D60" s="35">
        <v>2673</v>
      </c>
      <c r="E60" s="35">
        <v>1408</v>
      </c>
      <c r="F60" s="35">
        <v>22</v>
      </c>
      <c r="G60" s="244">
        <v>4</v>
      </c>
      <c r="H60" s="244" t="s">
        <v>78</v>
      </c>
      <c r="I60" s="30">
        <f t="shared" si="0"/>
        <v>5292</v>
      </c>
      <c r="J60" s="47"/>
      <c r="K60" s="47"/>
      <c r="L60" s="15"/>
      <c r="M60" s="47"/>
      <c r="N60" s="47"/>
      <c r="O60" s="47"/>
      <c r="P60" s="47"/>
      <c r="Q60" s="47"/>
      <c r="R60" s="47"/>
    </row>
    <row r="61" spans="1:18" s="3" customFormat="1" ht="12" customHeight="1" x14ac:dyDescent="0.3">
      <c r="A61" s="46">
        <v>43434</v>
      </c>
      <c r="B61" s="46"/>
      <c r="C61" s="35">
        <v>1151</v>
      </c>
      <c r="D61" s="35">
        <v>2481</v>
      </c>
      <c r="E61" s="35">
        <v>1396</v>
      </c>
      <c r="F61" s="35">
        <v>24</v>
      </c>
      <c r="G61" s="244">
        <v>5</v>
      </c>
      <c r="H61" s="244" t="s">
        <v>78</v>
      </c>
      <c r="I61" s="30">
        <f t="shared" si="0"/>
        <v>5057</v>
      </c>
      <c r="J61" s="47"/>
      <c r="K61" s="47"/>
      <c r="L61" s="15"/>
      <c r="M61" s="47"/>
      <c r="N61" s="47"/>
      <c r="O61" s="47"/>
      <c r="P61" s="47"/>
      <c r="Q61" s="47"/>
      <c r="R61" s="47"/>
    </row>
    <row r="62" spans="1:18" s="3" customFormat="1" ht="12" customHeight="1" x14ac:dyDescent="0.3">
      <c r="A62" s="46">
        <v>43465</v>
      </c>
      <c r="B62" s="46"/>
      <c r="C62" s="35">
        <v>1063</v>
      </c>
      <c r="D62" s="35">
        <v>2035</v>
      </c>
      <c r="E62" s="35">
        <v>1253</v>
      </c>
      <c r="F62" s="35">
        <v>18</v>
      </c>
      <c r="G62" s="244">
        <v>8</v>
      </c>
      <c r="H62" s="244" t="s">
        <v>78</v>
      </c>
      <c r="I62" s="30">
        <f t="shared" si="0"/>
        <v>4377</v>
      </c>
      <c r="J62" s="47"/>
      <c r="K62" s="47"/>
      <c r="L62" s="15"/>
      <c r="M62" s="47"/>
      <c r="N62" s="47"/>
      <c r="O62" s="47"/>
      <c r="P62" s="47"/>
      <c r="Q62" s="47"/>
      <c r="R62" s="47"/>
    </row>
    <row r="63" spans="1:18" s="3" customFormat="1" ht="12" customHeight="1" x14ac:dyDescent="0.3">
      <c r="A63" s="46">
        <v>43496</v>
      </c>
      <c r="B63" s="46"/>
      <c r="C63" s="35">
        <v>1176</v>
      </c>
      <c r="D63" s="35">
        <v>2591</v>
      </c>
      <c r="E63" s="35">
        <v>1162</v>
      </c>
      <c r="F63" s="35">
        <v>11</v>
      </c>
      <c r="G63" s="244">
        <v>5</v>
      </c>
      <c r="H63" s="244" t="s">
        <v>78</v>
      </c>
      <c r="I63" s="30">
        <f t="shared" si="0"/>
        <v>4945</v>
      </c>
      <c r="J63" s="47"/>
      <c r="K63" s="47"/>
      <c r="L63" s="15"/>
      <c r="M63" s="47"/>
      <c r="N63" s="47"/>
      <c r="O63" s="47"/>
      <c r="P63" s="47"/>
      <c r="Q63" s="47"/>
      <c r="R63" s="47"/>
    </row>
    <row r="64" spans="1:18" s="3" customFormat="1" ht="12" customHeight="1" x14ac:dyDescent="0.3">
      <c r="A64" s="46">
        <v>43524</v>
      </c>
      <c r="B64" s="46"/>
      <c r="C64" s="35">
        <v>1092</v>
      </c>
      <c r="D64" s="35">
        <v>2256</v>
      </c>
      <c r="E64" s="35">
        <v>1135</v>
      </c>
      <c r="F64" s="35">
        <v>23</v>
      </c>
      <c r="G64" s="244" t="s">
        <v>142</v>
      </c>
      <c r="H64" s="244" t="s">
        <v>78</v>
      </c>
      <c r="I64" s="30">
        <f t="shared" si="0"/>
        <v>4506</v>
      </c>
      <c r="J64" s="47"/>
      <c r="K64" s="47"/>
      <c r="L64" s="15"/>
      <c r="M64" s="47"/>
      <c r="N64" s="47"/>
      <c r="O64" s="47"/>
      <c r="P64" s="47"/>
      <c r="Q64" s="47"/>
      <c r="R64" s="47"/>
    </row>
    <row r="65" spans="1:18" s="3" customFormat="1" ht="12" customHeight="1" x14ac:dyDescent="0.3">
      <c r="A65" s="46">
        <v>43555</v>
      </c>
      <c r="B65" s="46"/>
      <c r="C65" s="35">
        <v>1104</v>
      </c>
      <c r="D65" s="35">
        <v>2397</v>
      </c>
      <c r="E65" s="35">
        <v>1275</v>
      </c>
      <c r="F65" s="35">
        <v>25</v>
      </c>
      <c r="G65" s="244">
        <v>5</v>
      </c>
      <c r="H65" s="244" t="s">
        <v>78</v>
      </c>
      <c r="I65" s="30">
        <f t="shared" si="0"/>
        <v>4806</v>
      </c>
      <c r="J65" s="47"/>
      <c r="K65" s="47"/>
      <c r="L65" s="15"/>
      <c r="M65" s="47"/>
      <c r="N65" s="47"/>
      <c r="O65" s="47"/>
      <c r="P65" s="47"/>
      <c r="Q65" s="47"/>
      <c r="R65" s="47"/>
    </row>
    <row r="66" spans="1:18" s="3" customFormat="1" ht="12" customHeight="1" x14ac:dyDescent="0.3">
      <c r="A66" s="46">
        <v>43585</v>
      </c>
      <c r="B66" s="46"/>
      <c r="C66" s="35">
        <v>1068</v>
      </c>
      <c r="D66" s="35">
        <v>2164</v>
      </c>
      <c r="E66" s="35">
        <v>1282</v>
      </c>
      <c r="F66" s="35">
        <v>24</v>
      </c>
      <c r="G66" s="244">
        <v>5</v>
      </c>
      <c r="H66" s="244" t="s">
        <v>78</v>
      </c>
      <c r="I66" s="30">
        <f t="shared" si="0"/>
        <v>4543</v>
      </c>
      <c r="J66" s="47"/>
      <c r="K66" s="47"/>
      <c r="L66" s="15"/>
      <c r="M66" s="47"/>
      <c r="N66" s="47"/>
      <c r="O66" s="47"/>
      <c r="P66" s="47"/>
      <c r="Q66" s="47"/>
      <c r="R66" s="47"/>
    </row>
    <row r="67" spans="1:18" s="3" customFormat="1" ht="12" customHeight="1" x14ac:dyDescent="0.3">
      <c r="A67" s="46">
        <v>43616</v>
      </c>
      <c r="B67" s="46"/>
      <c r="C67" s="35">
        <v>1174</v>
      </c>
      <c r="D67" s="35">
        <v>2245</v>
      </c>
      <c r="E67" s="35">
        <v>1310</v>
      </c>
      <c r="F67" s="35">
        <v>20</v>
      </c>
      <c r="G67" s="244">
        <v>4</v>
      </c>
      <c r="H67" s="244" t="s">
        <v>78</v>
      </c>
      <c r="I67" s="30">
        <f t="shared" si="0"/>
        <v>4753</v>
      </c>
      <c r="J67" s="47"/>
      <c r="K67" s="47"/>
      <c r="L67" s="15"/>
      <c r="M67" s="47"/>
      <c r="N67" s="47"/>
      <c r="O67" s="47"/>
      <c r="P67" s="47"/>
      <c r="Q67" s="47"/>
      <c r="R67" s="47"/>
    </row>
    <row r="68" spans="1:18" s="3" customFormat="1" ht="12" customHeight="1" x14ac:dyDescent="0.3">
      <c r="A68" s="46">
        <v>43646</v>
      </c>
      <c r="B68" s="46"/>
      <c r="C68" s="35">
        <v>1044</v>
      </c>
      <c r="D68" s="35">
        <v>2028</v>
      </c>
      <c r="E68" s="35">
        <v>1171</v>
      </c>
      <c r="F68" s="35">
        <v>27</v>
      </c>
      <c r="G68" s="244">
        <v>6</v>
      </c>
      <c r="H68" s="244" t="s">
        <v>78</v>
      </c>
      <c r="I68" s="30">
        <f t="shared" si="0"/>
        <v>4276</v>
      </c>
      <c r="J68" s="47"/>
      <c r="K68" s="47"/>
      <c r="L68" s="15"/>
      <c r="M68" s="47"/>
      <c r="N68" s="47"/>
      <c r="O68" s="47"/>
      <c r="P68" s="47"/>
      <c r="Q68" s="47"/>
      <c r="R68" s="47"/>
    </row>
    <row r="69" spans="1:18" s="3" customFormat="1" ht="12" customHeight="1" x14ac:dyDescent="0.3">
      <c r="A69" s="46">
        <v>43677</v>
      </c>
      <c r="B69" s="46"/>
      <c r="C69" s="35">
        <v>1142</v>
      </c>
      <c r="D69" s="35">
        <v>2358</v>
      </c>
      <c r="E69" s="35">
        <v>1392</v>
      </c>
      <c r="F69" s="35">
        <v>20</v>
      </c>
      <c r="G69" s="244">
        <v>4</v>
      </c>
      <c r="H69" s="244" t="s">
        <v>78</v>
      </c>
      <c r="I69" s="30">
        <f t="shared" si="0"/>
        <v>4916</v>
      </c>
      <c r="J69" s="47"/>
      <c r="K69" s="47"/>
      <c r="L69" s="15"/>
      <c r="M69" s="47"/>
      <c r="N69" s="47"/>
      <c r="O69" s="47"/>
      <c r="P69" s="47"/>
      <c r="Q69" s="47"/>
      <c r="R69" s="47"/>
    </row>
    <row r="70" spans="1:18" s="3" customFormat="1" ht="12" customHeight="1" x14ac:dyDescent="0.3">
      <c r="A70" s="46">
        <v>43708</v>
      </c>
      <c r="B70" s="46"/>
      <c r="C70" s="35">
        <v>1036</v>
      </c>
      <c r="D70" s="35">
        <v>2078</v>
      </c>
      <c r="E70" s="35">
        <v>1210</v>
      </c>
      <c r="F70" s="35">
        <v>20</v>
      </c>
      <c r="G70" s="244">
        <v>3</v>
      </c>
      <c r="H70" s="244" t="s">
        <v>78</v>
      </c>
      <c r="I70" s="30">
        <f t="shared" ref="I70:I83" si="1">SUM(C70:H70)</f>
        <v>4347</v>
      </c>
      <c r="J70" s="47"/>
      <c r="K70" s="47"/>
      <c r="L70" s="15"/>
      <c r="M70" s="47"/>
      <c r="N70" s="47"/>
      <c r="O70" s="47"/>
      <c r="P70" s="47"/>
      <c r="Q70" s="47"/>
      <c r="R70" s="47"/>
    </row>
    <row r="71" spans="1:18" s="3" customFormat="1" ht="12" customHeight="1" x14ac:dyDescent="0.3">
      <c r="A71" s="46">
        <v>43738</v>
      </c>
      <c r="B71" s="46"/>
      <c r="C71" s="35">
        <v>1035</v>
      </c>
      <c r="D71" s="35">
        <v>2109</v>
      </c>
      <c r="E71" s="35">
        <v>1217</v>
      </c>
      <c r="F71" s="35">
        <v>19</v>
      </c>
      <c r="G71" s="244">
        <v>4</v>
      </c>
      <c r="H71" s="244" t="s">
        <v>78</v>
      </c>
      <c r="I71" s="30">
        <f t="shared" si="1"/>
        <v>4384</v>
      </c>
      <c r="J71" s="47"/>
      <c r="K71" s="47"/>
      <c r="L71" s="15"/>
      <c r="M71" s="47"/>
      <c r="N71" s="47"/>
      <c r="O71" s="47"/>
      <c r="P71" s="47"/>
      <c r="Q71" s="47"/>
      <c r="R71" s="47"/>
    </row>
    <row r="72" spans="1:18" s="3" customFormat="1" ht="12" customHeight="1" x14ac:dyDescent="0.3">
      <c r="A72" s="46">
        <v>43769</v>
      </c>
      <c r="B72" s="46"/>
      <c r="C72" s="35">
        <v>1078</v>
      </c>
      <c r="D72" s="35">
        <v>2405</v>
      </c>
      <c r="E72" s="35">
        <v>1308</v>
      </c>
      <c r="F72" s="35">
        <v>15</v>
      </c>
      <c r="G72" s="244">
        <v>6</v>
      </c>
      <c r="H72" s="244" t="s">
        <v>78</v>
      </c>
      <c r="I72" s="30">
        <f t="shared" si="1"/>
        <v>4812</v>
      </c>
      <c r="J72" s="47"/>
      <c r="K72" s="47"/>
      <c r="L72" s="15"/>
      <c r="M72" s="47"/>
      <c r="N72" s="47"/>
      <c r="O72" s="47"/>
      <c r="P72" s="47"/>
      <c r="Q72" s="47"/>
      <c r="R72" s="47"/>
    </row>
    <row r="73" spans="1:18" s="3" customFormat="1" ht="12" customHeight="1" x14ac:dyDescent="0.3">
      <c r="A73" s="46">
        <v>43799</v>
      </c>
      <c r="B73" s="46"/>
      <c r="C73" s="35">
        <v>1106</v>
      </c>
      <c r="D73" s="35">
        <v>2290</v>
      </c>
      <c r="E73" s="35">
        <v>1231</v>
      </c>
      <c r="F73" s="35">
        <v>17</v>
      </c>
      <c r="G73" s="244">
        <v>4</v>
      </c>
      <c r="H73" s="244" t="s">
        <v>78</v>
      </c>
      <c r="I73" s="30">
        <f t="shared" si="1"/>
        <v>4648</v>
      </c>
      <c r="J73" s="47"/>
      <c r="K73" s="47"/>
      <c r="L73" s="15"/>
      <c r="M73" s="47"/>
      <c r="N73" s="47"/>
      <c r="O73" s="47"/>
      <c r="P73" s="47"/>
      <c r="Q73" s="47"/>
      <c r="R73" s="47"/>
    </row>
    <row r="74" spans="1:18" s="3" customFormat="1" ht="12" customHeight="1" x14ac:dyDescent="0.3">
      <c r="A74" s="46">
        <v>43830</v>
      </c>
      <c r="B74" s="46"/>
      <c r="C74" s="35">
        <v>1161</v>
      </c>
      <c r="D74" s="35">
        <v>1803</v>
      </c>
      <c r="E74" s="35">
        <v>1212</v>
      </c>
      <c r="F74" s="35">
        <v>21</v>
      </c>
      <c r="G74" s="244">
        <v>30</v>
      </c>
      <c r="H74" s="244" t="s">
        <v>78</v>
      </c>
      <c r="I74" s="30">
        <f t="shared" si="1"/>
        <v>4227</v>
      </c>
      <c r="J74" s="47"/>
      <c r="K74" s="47"/>
      <c r="L74" s="15"/>
      <c r="M74" s="47"/>
      <c r="N74" s="47"/>
      <c r="O74" s="47"/>
      <c r="P74" s="47"/>
      <c r="Q74" s="47"/>
      <c r="R74" s="47"/>
    </row>
    <row r="75" spans="1:18" s="3" customFormat="1" ht="12" customHeight="1" x14ac:dyDescent="0.3">
      <c r="A75" s="46">
        <v>43861</v>
      </c>
      <c r="B75" s="46"/>
      <c r="C75" s="35">
        <v>1186</v>
      </c>
      <c r="D75" s="35">
        <v>2287</v>
      </c>
      <c r="E75" s="35">
        <v>1154</v>
      </c>
      <c r="F75" s="35">
        <v>14</v>
      </c>
      <c r="G75" s="244">
        <v>7</v>
      </c>
      <c r="H75" s="244" t="s">
        <v>78</v>
      </c>
      <c r="I75" s="30">
        <f t="shared" si="1"/>
        <v>4648</v>
      </c>
      <c r="J75" s="47"/>
      <c r="K75" s="47"/>
      <c r="L75" s="15"/>
      <c r="M75" s="47"/>
      <c r="N75" s="47"/>
      <c r="O75" s="47"/>
      <c r="P75" s="47"/>
      <c r="Q75" s="47"/>
      <c r="R75" s="47"/>
    </row>
    <row r="76" spans="1:18" s="3" customFormat="1" ht="12" customHeight="1" x14ac:dyDescent="0.3">
      <c r="A76" s="46">
        <v>43890</v>
      </c>
      <c r="B76" s="46"/>
      <c r="C76" s="35">
        <v>1080</v>
      </c>
      <c r="D76" s="35">
        <v>2094</v>
      </c>
      <c r="E76" s="35">
        <v>1060</v>
      </c>
      <c r="F76" s="35">
        <v>11</v>
      </c>
      <c r="G76" s="244">
        <v>4</v>
      </c>
      <c r="H76" s="244" t="s">
        <v>78</v>
      </c>
      <c r="I76" s="30">
        <f t="shared" si="1"/>
        <v>4249</v>
      </c>
      <c r="J76" s="47"/>
      <c r="K76" s="47"/>
      <c r="L76" s="15"/>
      <c r="M76" s="47"/>
      <c r="N76" s="47"/>
      <c r="O76" s="47"/>
      <c r="P76" s="47"/>
      <c r="Q76" s="47"/>
      <c r="R76" s="47"/>
    </row>
    <row r="77" spans="1:18" s="3" customFormat="1" ht="12" customHeight="1" x14ac:dyDescent="0.3">
      <c r="A77" s="46">
        <v>43921</v>
      </c>
      <c r="B77" s="46"/>
      <c r="C77" s="35">
        <v>1281</v>
      </c>
      <c r="D77" s="35">
        <v>1679</v>
      </c>
      <c r="E77" s="35">
        <v>1278</v>
      </c>
      <c r="F77" s="35">
        <v>13</v>
      </c>
      <c r="G77" s="244">
        <v>4</v>
      </c>
      <c r="H77" s="244" t="s">
        <v>78</v>
      </c>
      <c r="I77" s="30">
        <f t="shared" si="1"/>
        <v>4255</v>
      </c>
      <c r="J77" s="47"/>
      <c r="K77" s="47"/>
      <c r="L77" s="15"/>
      <c r="M77" s="47"/>
      <c r="N77" s="47"/>
      <c r="O77" s="47"/>
      <c r="P77" s="47"/>
      <c r="Q77" s="47"/>
      <c r="R77" s="47"/>
    </row>
    <row r="78" spans="1:18" s="3" customFormat="1" ht="12" customHeight="1" x14ac:dyDescent="0.3">
      <c r="A78" s="46">
        <v>43951</v>
      </c>
      <c r="B78" s="46"/>
      <c r="C78" s="35">
        <v>1733</v>
      </c>
      <c r="D78" s="35">
        <v>759</v>
      </c>
      <c r="E78" s="35">
        <v>1245</v>
      </c>
      <c r="F78" s="35">
        <v>15</v>
      </c>
      <c r="G78" s="244">
        <v>11</v>
      </c>
      <c r="H78" s="244" t="s">
        <v>78</v>
      </c>
      <c r="I78" s="30">
        <f t="shared" si="1"/>
        <v>3763</v>
      </c>
      <c r="J78" s="15"/>
      <c r="K78" s="47"/>
      <c r="L78" s="15"/>
      <c r="M78" s="47"/>
      <c r="N78" s="47"/>
      <c r="O78" s="47"/>
      <c r="P78" s="47"/>
      <c r="Q78" s="47"/>
      <c r="R78" s="47"/>
    </row>
    <row r="79" spans="1:18" s="3" customFormat="1" ht="12" customHeight="1" x14ac:dyDescent="0.3">
      <c r="A79" s="46">
        <v>43982</v>
      </c>
      <c r="B79" s="46"/>
      <c r="C79" s="35">
        <v>1568</v>
      </c>
      <c r="D79" s="35">
        <v>857</v>
      </c>
      <c r="E79" s="35">
        <v>1120</v>
      </c>
      <c r="F79" s="35">
        <v>14</v>
      </c>
      <c r="G79" s="244">
        <v>4</v>
      </c>
      <c r="H79" s="244" t="s">
        <v>78</v>
      </c>
      <c r="I79" s="30">
        <f t="shared" si="1"/>
        <v>3563</v>
      </c>
      <c r="J79" s="15"/>
      <c r="K79" s="47"/>
      <c r="L79" s="15"/>
      <c r="M79" s="47"/>
      <c r="N79" s="47"/>
      <c r="O79" s="47"/>
      <c r="P79" s="47"/>
      <c r="Q79" s="47"/>
      <c r="R79" s="47"/>
    </row>
    <row r="80" spans="1:18" s="3" customFormat="1" ht="12" customHeight="1" x14ac:dyDescent="0.3">
      <c r="A80" s="46">
        <v>44012</v>
      </c>
      <c r="B80" s="46"/>
      <c r="C80" s="35">
        <v>1751</v>
      </c>
      <c r="D80" s="35">
        <v>1160</v>
      </c>
      <c r="E80" s="35">
        <v>1230</v>
      </c>
      <c r="F80" s="35">
        <v>25</v>
      </c>
      <c r="G80" s="244">
        <v>7</v>
      </c>
      <c r="H80" s="244" t="s">
        <v>78</v>
      </c>
      <c r="I80" s="30">
        <f t="shared" si="1"/>
        <v>4173</v>
      </c>
      <c r="J80" s="15"/>
      <c r="K80" s="47"/>
      <c r="L80" s="15"/>
      <c r="M80" s="47"/>
      <c r="N80" s="47"/>
      <c r="O80" s="47"/>
      <c r="P80" s="47"/>
      <c r="Q80" s="47"/>
      <c r="R80" s="47"/>
    </row>
    <row r="81" spans="1:18" s="3" customFormat="1" ht="12" customHeight="1" x14ac:dyDescent="0.3">
      <c r="A81" s="46">
        <v>44043</v>
      </c>
      <c r="B81" s="46"/>
      <c r="C81" s="35">
        <v>1691</v>
      </c>
      <c r="D81" s="35">
        <v>1793</v>
      </c>
      <c r="E81" s="35">
        <v>1130</v>
      </c>
      <c r="F81" s="35">
        <v>26</v>
      </c>
      <c r="G81" s="244">
        <v>5</v>
      </c>
      <c r="H81" s="244" t="s">
        <v>78</v>
      </c>
      <c r="I81" s="30">
        <f t="shared" si="1"/>
        <v>4645</v>
      </c>
      <c r="J81" s="15"/>
      <c r="K81" s="47"/>
      <c r="L81" s="15"/>
      <c r="M81" s="47"/>
      <c r="N81" s="47"/>
      <c r="O81" s="47"/>
      <c r="P81" s="47"/>
      <c r="Q81" s="47"/>
      <c r="R81" s="47"/>
    </row>
    <row r="82" spans="1:18" s="3" customFormat="1" ht="12" customHeight="1" x14ac:dyDescent="0.3">
      <c r="A82" s="46">
        <v>44074</v>
      </c>
      <c r="B82" s="46"/>
      <c r="C82" s="35">
        <v>1615</v>
      </c>
      <c r="D82" s="35">
        <v>1859</v>
      </c>
      <c r="E82" s="35">
        <v>975</v>
      </c>
      <c r="F82" s="35">
        <v>19</v>
      </c>
      <c r="G82" s="244" t="s">
        <v>142</v>
      </c>
      <c r="H82" s="244" t="s">
        <v>78</v>
      </c>
      <c r="I82" s="30">
        <f t="shared" si="1"/>
        <v>4468</v>
      </c>
      <c r="J82" s="15"/>
      <c r="K82" s="47"/>
      <c r="L82" s="15"/>
      <c r="M82" s="47"/>
      <c r="N82" s="47"/>
      <c r="O82" s="47"/>
      <c r="P82" s="47"/>
      <c r="Q82" s="47"/>
      <c r="R82" s="47"/>
    </row>
    <row r="83" spans="1:18" s="3" customFormat="1" ht="12" customHeight="1" x14ac:dyDescent="0.3">
      <c r="A83" s="46">
        <v>44104</v>
      </c>
      <c r="B83" s="46"/>
      <c r="C83" s="35">
        <v>1673</v>
      </c>
      <c r="D83" s="35">
        <v>2196</v>
      </c>
      <c r="E83" s="35">
        <v>1111</v>
      </c>
      <c r="F83" s="35">
        <v>19</v>
      </c>
      <c r="G83" s="244">
        <v>8</v>
      </c>
      <c r="H83" s="244" t="s">
        <v>78</v>
      </c>
      <c r="I83" s="30">
        <f t="shared" si="1"/>
        <v>5007</v>
      </c>
      <c r="J83" s="15"/>
      <c r="K83" s="47"/>
      <c r="L83" s="15"/>
      <c r="M83" s="47"/>
      <c r="N83" s="47"/>
      <c r="O83" s="47"/>
      <c r="P83" s="47"/>
      <c r="Q83" s="47"/>
      <c r="R83" s="47"/>
    </row>
    <row r="84" spans="1:18" s="3" customFormat="1" ht="12" customHeight="1" x14ac:dyDescent="0.3">
      <c r="A84" s="46">
        <v>44135</v>
      </c>
      <c r="B84" s="46"/>
      <c r="C84" s="35">
        <v>1526</v>
      </c>
      <c r="D84" s="35">
        <v>2367</v>
      </c>
      <c r="E84" s="35">
        <v>1019</v>
      </c>
      <c r="F84" s="35">
        <v>20</v>
      </c>
      <c r="G84" s="244">
        <v>6</v>
      </c>
      <c r="H84" s="233">
        <v>10</v>
      </c>
      <c r="I84" s="30">
        <f>SUM(C84:H84)</f>
        <v>4948</v>
      </c>
      <c r="J84" s="15"/>
      <c r="K84" s="47"/>
      <c r="L84" s="15"/>
      <c r="M84" s="47"/>
      <c r="N84" s="47"/>
      <c r="O84" s="47"/>
      <c r="P84" s="47"/>
      <c r="Q84" s="47"/>
      <c r="R84" s="47"/>
    </row>
    <row r="85" spans="1:18" s="3" customFormat="1" ht="12" customHeight="1" x14ac:dyDescent="0.3">
      <c r="A85" s="46">
        <v>44165</v>
      </c>
      <c r="B85" s="46"/>
      <c r="C85" s="35">
        <v>1583</v>
      </c>
      <c r="D85" s="35">
        <v>2386</v>
      </c>
      <c r="E85" s="35">
        <v>989</v>
      </c>
      <c r="F85" s="35">
        <v>23</v>
      </c>
      <c r="G85" s="244">
        <v>6</v>
      </c>
      <c r="H85" s="233">
        <v>22</v>
      </c>
      <c r="I85" s="30">
        <f t="shared" ref="I85:I101" si="2">SUM(C85:H85)</f>
        <v>5009</v>
      </c>
      <c r="J85" s="15"/>
      <c r="K85" s="47"/>
      <c r="L85" s="15"/>
      <c r="M85" s="47"/>
      <c r="N85" s="47"/>
      <c r="O85" s="47"/>
      <c r="P85" s="47"/>
      <c r="Q85" s="47"/>
      <c r="R85" s="47"/>
    </row>
    <row r="86" spans="1:18" s="3" customFormat="1" ht="12" customHeight="1" x14ac:dyDescent="0.3">
      <c r="A86" s="46">
        <v>44196</v>
      </c>
      <c r="B86" s="46"/>
      <c r="C86" s="35">
        <v>1534</v>
      </c>
      <c r="D86" s="35">
        <v>2066</v>
      </c>
      <c r="E86" s="35">
        <v>1019</v>
      </c>
      <c r="F86" s="35">
        <v>21</v>
      </c>
      <c r="G86" s="244">
        <v>12</v>
      </c>
      <c r="H86" s="233">
        <v>24</v>
      </c>
      <c r="I86" s="30">
        <f t="shared" si="2"/>
        <v>4676</v>
      </c>
      <c r="J86" s="15"/>
      <c r="K86" s="47"/>
      <c r="L86" s="15"/>
      <c r="M86" s="47"/>
      <c r="N86" s="47"/>
      <c r="O86" s="47"/>
      <c r="P86" s="47"/>
      <c r="Q86" s="47"/>
      <c r="R86" s="47"/>
    </row>
    <row r="87" spans="1:18" s="3" customFormat="1" ht="12" customHeight="1" x14ac:dyDescent="0.3">
      <c r="A87" s="46">
        <v>44227</v>
      </c>
      <c r="B87" s="46"/>
      <c r="C87" s="35">
        <v>1310</v>
      </c>
      <c r="D87" s="35">
        <v>2139</v>
      </c>
      <c r="E87" s="35">
        <v>881</v>
      </c>
      <c r="F87" s="35">
        <v>29</v>
      </c>
      <c r="G87" s="244">
        <v>6</v>
      </c>
      <c r="H87" s="233">
        <v>19</v>
      </c>
      <c r="I87" s="30">
        <f t="shared" si="2"/>
        <v>4384</v>
      </c>
      <c r="J87" s="15"/>
      <c r="K87" s="47"/>
      <c r="L87" s="15"/>
      <c r="M87" s="47"/>
      <c r="N87" s="47"/>
      <c r="O87" s="47"/>
      <c r="P87" s="47"/>
      <c r="Q87" s="47"/>
      <c r="R87" s="47"/>
    </row>
    <row r="88" spans="1:18" s="3" customFormat="1" ht="12" customHeight="1" x14ac:dyDescent="0.3">
      <c r="A88" s="46">
        <v>44255</v>
      </c>
      <c r="B88" s="46"/>
      <c r="C88" s="35">
        <v>1315</v>
      </c>
      <c r="D88" s="35">
        <v>2174</v>
      </c>
      <c r="E88" s="35">
        <v>925</v>
      </c>
      <c r="F88" s="35">
        <v>24</v>
      </c>
      <c r="G88" s="244">
        <v>5</v>
      </c>
      <c r="H88" s="233">
        <v>29</v>
      </c>
      <c r="I88" s="30">
        <f t="shared" si="2"/>
        <v>4472</v>
      </c>
      <c r="J88" s="15"/>
      <c r="K88" s="47"/>
      <c r="L88" s="15"/>
      <c r="M88" s="47"/>
      <c r="N88" s="47"/>
      <c r="O88" s="47"/>
      <c r="P88" s="47"/>
      <c r="Q88" s="47"/>
      <c r="R88" s="47"/>
    </row>
    <row r="89" spans="1:18" s="3" customFormat="1" ht="12" customHeight="1" x14ac:dyDescent="0.3">
      <c r="A89" s="46">
        <v>44286</v>
      </c>
      <c r="B89" s="46"/>
      <c r="C89" s="35">
        <v>1434</v>
      </c>
      <c r="D89" s="35">
        <v>2520</v>
      </c>
      <c r="E89" s="35">
        <v>1084</v>
      </c>
      <c r="F89" s="35">
        <v>24</v>
      </c>
      <c r="G89" s="244">
        <v>8</v>
      </c>
      <c r="H89" s="233">
        <v>19</v>
      </c>
      <c r="I89" s="30">
        <f t="shared" si="2"/>
        <v>5089</v>
      </c>
      <c r="J89" s="15"/>
      <c r="K89" s="47"/>
      <c r="L89" s="15"/>
      <c r="M89" s="47"/>
      <c r="N89" s="47"/>
      <c r="O89" s="47"/>
      <c r="P89" s="47"/>
      <c r="Q89" s="47"/>
      <c r="R89" s="47"/>
    </row>
    <row r="90" spans="1:18" s="3" customFormat="1" ht="12" customHeight="1" x14ac:dyDescent="0.3">
      <c r="A90" s="46">
        <v>44316</v>
      </c>
      <c r="B90" s="46" t="s">
        <v>46</v>
      </c>
      <c r="C90" s="35">
        <v>1314</v>
      </c>
      <c r="D90" s="35">
        <v>2126</v>
      </c>
      <c r="E90" s="35">
        <v>1012</v>
      </c>
      <c r="F90" s="35">
        <v>25</v>
      </c>
      <c r="G90" s="244">
        <v>5</v>
      </c>
      <c r="H90" s="233">
        <v>204</v>
      </c>
      <c r="I90" s="30">
        <f t="shared" si="2"/>
        <v>4686</v>
      </c>
      <c r="J90" s="15"/>
      <c r="K90" s="47"/>
      <c r="L90" s="15"/>
      <c r="M90" s="47"/>
      <c r="N90" s="47"/>
      <c r="O90" s="47"/>
      <c r="P90" s="47"/>
      <c r="Q90" s="47"/>
      <c r="R90" s="47"/>
    </row>
    <row r="91" spans="1:18" s="3" customFormat="1" ht="12" customHeight="1" x14ac:dyDescent="0.3">
      <c r="A91" s="46">
        <v>44347</v>
      </c>
      <c r="B91" s="46" t="s">
        <v>46</v>
      </c>
      <c r="C91" s="35">
        <v>1189</v>
      </c>
      <c r="D91" s="35">
        <v>2033</v>
      </c>
      <c r="E91" s="35">
        <v>906</v>
      </c>
      <c r="F91" s="35">
        <v>27</v>
      </c>
      <c r="G91" s="244">
        <v>11</v>
      </c>
      <c r="H91" s="233">
        <v>243</v>
      </c>
      <c r="I91" s="30">
        <f t="shared" si="2"/>
        <v>4409</v>
      </c>
      <c r="J91" s="15"/>
      <c r="K91" s="47"/>
      <c r="L91" s="15"/>
      <c r="M91" s="47"/>
      <c r="N91" s="47"/>
      <c r="O91" s="47"/>
      <c r="P91" s="47"/>
      <c r="Q91" s="47"/>
      <c r="R91" s="47"/>
    </row>
    <row r="92" spans="1:18" s="3" customFormat="1" ht="12" customHeight="1" x14ac:dyDescent="0.3">
      <c r="A92" s="46">
        <v>44377</v>
      </c>
      <c r="B92" s="46" t="s">
        <v>46</v>
      </c>
      <c r="C92" s="35">
        <v>1254</v>
      </c>
      <c r="D92" s="35">
        <v>2197</v>
      </c>
      <c r="E92" s="35">
        <v>1029</v>
      </c>
      <c r="F92" s="35">
        <v>29</v>
      </c>
      <c r="G92" s="244">
        <v>9</v>
      </c>
      <c r="H92" s="233">
        <v>280</v>
      </c>
      <c r="I92" s="30">
        <f t="shared" si="2"/>
        <v>4798</v>
      </c>
      <c r="J92" s="15"/>
      <c r="K92" s="47"/>
      <c r="L92" s="15"/>
      <c r="M92" s="47"/>
      <c r="N92" s="47"/>
      <c r="O92" s="47"/>
      <c r="P92" s="47"/>
      <c r="Q92" s="47"/>
      <c r="R92" s="47"/>
    </row>
    <row r="93" spans="1:18" s="3" customFormat="1" ht="12" customHeight="1" x14ac:dyDescent="0.3">
      <c r="A93" s="46">
        <v>44408</v>
      </c>
      <c r="B93" s="46" t="s">
        <v>46</v>
      </c>
      <c r="C93" s="35">
        <v>1292</v>
      </c>
      <c r="D93" s="35">
        <v>1981</v>
      </c>
      <c r="E93" s="35">
        <v>1009</v>
      </c>
      <c r="F93" s="35">
        <v>28</v>
      </c>
      <c r="G93" s="244">
        <v>6</v>
      </c>
      <c r="H93" s="233">
        <v>254</v>
      </c>
      <c r="I93" s="30">
        <f t="shared" si="2"/>
        <v>4570</v>
      </c>
      <c r="J93" s="15"/>
      <c r="K93" s="47"/>
      <c r="L93" s="15"/>
      <c r="M93" s="47"/>
      <c r="N93" s="47"/>
      <c r="O93" s="47"/>
      <c r="P93" s="47"/>
      <c r="Q93" s="47"/>
      <c r="R93" s="47"/>
    </row>
    <row r="94" spans="1:18" s="3" customFormat="1" ht="12" customHeight="1" x14ac:dyDescent="0.3">
      <c r="A94" s="46">
        <v>44439</v>
      </c>
      <c r="B94" s="46" t="s">
        <v>46</v>
      </c>
      <c r="C94" s="35">
        <v>1159</v>
      </c>
      <c r="D94" s="35">
        <v>1737</v>
      </c>
      <c r="E94" s="35">
        <v>1041</v>
      </c>
      <c r="F94" s="35">
        <v>23</v>
      </c>
      <c r="G94" s="244">
        <v>11</v>
      </c>
      <c r="H94" s="233">
        <v>241</v>
      </c>
      <c r="I94" s="30">
        <f t="shared" si="2"/>
        <v>4212</v>
      </c>
      <c r="J94" s="15"/>
      <c r="K94" s="47"/>
      <c r="L94" s="15"/>
      <c r="M94" s="47"/>
      <c r="N94" s="47"/>
      <c r="O94" s="47"/>
      <c r="P94" s="47"/>
      <c r="Q94" s="47"/>
      <c r="R94" s="47"/>
    </row>
    <row r="95" spans="1:18" s="3" customFormat="1" ht="12" customHeight="1" x14ac:dyDescent="0.3">
      <c r="A95" s="46">
        <v>44469</v>
      </c>
      <c r="B95" s="46" t="s">
        <v>46</v>
      </c>
      <c r="C95" s="35">
        <v>1253</v>
      </c>
      <c r="D95" s="35">
        <v>1927</v>
      </c>
      <c r="E95" s="35">
        <v>962</v>
      </c>
      <c r="F95" s="35">
        <v>207</v>
      </c>
      <c r="G95" s="244">
        <v>8</v>
      </c>
      <c r="H95" s="233">
        <v>310</v>
      </c>
      <c r="I95" s="30">
        <f t="shared" si="2"/>
        <v>4667</v>
      </c>
      <c r="J95" s="15"/>
      <c r="K95" s="47"/>
      <c r="L95" s="15"/>
      <c r="M95" s="47"/>
      <c r="N95" s="47"/>
      <c r="O95" s="47"/>
      <c r="P95" s="47"/>
      <c r="Q95" s="47"/>
      <c r="R95" s="47"/>
    </row>
    <row r="96" spans="1:18" s="3" customFormat="1" ht="12" customHeight="1" x14ac:dyDescent="0.3">
      <c r="A96" s="46">
        <v>44500</v>
      </c>
      <c r="B96" s="46" t="s">
        <v>46</v>
      </c>
      <c r="C96" s="35">
        <v>1281</v>
      </c>
      <c r="D96" s="35">
        <v>1819</v>
      </c>
      <c r="E96" s="35">
        <v>1031</v>
      </c>
      <c r="F96" s="35">
        <v>230</v>
      </c>
      <c r="G96" s="244">
        <v>8</v>
      </c>
      <c r="H96" s="233">
        <v>292</v>
      </c>
      <c r="I96" s="30">
        <f t="shared" si="2"/>
        <v>4661</v>
      </c>
      <c r="J96" s="15"/>
      <c r="K96" s="47"/>
      <c r="L96" s="15"/>
      <c r="M96" s="47"/>
      <c r="N96" s="47"/>
      <c r="O96" s="47"/>
      <c r="P96" s="47"/>
      <c r="Q96" s="47"/>
      <c r="R96" s="47"/>
    </row>
    <row r="97" spans="1:20" s="3" customFormat="1" ht="12" customHeight="1" x14ac:dyDescent="0.3">
      <c r="A97" s="46">
        <v>44530</v>
      </c>
      <c r="B97" s="46" t="s">
        <v>46</v>
      </c>
      <c r="C97" s="35">
        <v>1339</v>
      </c>
      <c r="D97" s="35">
        <v>1956</v>
      </c>
      <c r="E97" s="35">
        <v>1129</v>
      </c>
      <c r="F97" s="35">
        <v>244</v>
      </c>
      <c r="G97" s="244">
        <v>8</v>
      </c>
      <c r="H97" s="233">
        <v>357</v>
      </c>
      <c r="I97" s="30">
        <f t="shared" si="2"/>
        <v>5033</v>
      </c>
      <c r="J97" s="15"/>
      <c r="K97" s="47"/>
      <c r="L97" s="15"/>
      <c r="M97" s="47"/>
      <c r="N97" s="47"/>
      <c r="O97" s="47"/>
      <c r="P97" s="47"/>
      <c r="Q97" s="47"/>
      <c r="R97" s="47"/>
    </row>
    <row r="98" spans="1:20" s="3" customFormat="1" ht="12" customHeight="1" x14ac:dyDescent="0.3">
      <c r="A98" s="46">
        <v>44561</v>
      </c>
      <c r="B98" s="46" t="s">
        <v>46</v>
      </c>
      <c r="C98" s="35">
        <v>1325</v>
      </c>
      <c r="D98" s="35">
        <v>1638</v>
      </c>
      <c r="E98" s="35">
        <v>1134</v>
      </c>
      <c r="F98" s="35">
        <v>272</v>
      </c>
      <c r="G98" s="244">
        <v>5</v>
      </c>
      <c r="H98" s="233">
        <v>319</v>
      </c>
      <c r="I98" s="30">
        <f t="shared" si="2"/>
        <v>4693</v>
      </c>
      <c r="J98" s="15"/>
      <c r="K98" s="47"/>
      <c r="L98" s="15"/>
      <c r="M98" s="47"/>
      <c r="N98" s="47"/>
      <c r="O98" s="47"/>
      <c r="P98" s="47"/>
      <c r="Q98" s="47"/>
      <c r="R98" s="47"/>
    </row>
    <row r="99" spans="1:20" s="3" customFormat="1" ht="12" customHeight="1" x14ac:dyDescent="0.3">
      <c r="A99" s="46">
        <v>44592</v>
      </c>
      <c r="B99" s="46" t="s">
        <v>46</v>
      </c>
      <c r="C99" s="35">
        <v>1354</v>
      </c>
      <c r="D99" s="35">
        <v>1946</v>
      </c>
      <c r="E99" s="35">
        <v>1044</v>
      </c>
      <c r="F99" s="35">
        <v>222</v>
      </c>
      <c r="G99" s="244">
        <v>6</v>
      </c>
      <c r="H99" s="233">
        <v>348</v>
      </c>
      <c r="I99" s="30">
        <f t="shared" si="2"/>
        <v>4920</v>
      </c>
      <c r="J99" s="15"/>
      <c r="K99" s="47"/>
      <c r="L99" s="15"/>
      <c r="M99" s="47"/>
      <c r="N99" s="47"/>
      <c r="O99" s="47"/>
      <c r="P99" s="47"/>
      <c r="Q99" s="47"/>
      <c r="R99" s="47"/>
    </row>
    <row r="100" spans="1:20" s="3" customFormat="1" ht="12" customHeight="1" x14ac:dyDescent="0.3">
      <c r="A100" s="46">
        <v>44620</v>
      </c>
      <c r="B100" s="46" t="s">
        <v>46</v>
      </c>
      <c r="C100" s="35">
        <v>1244</v>
      </c>
      <c r="D100" s="35">
        <v>1757</v>
      </c>
      <c r="E100" s="35">
        <v>944</v>
      </c>
      <c r="F100" s="35">
        <v>233</v>
      </c>
      <c r="G100" s="244">
        <v>9</v>
      </c>
      <c r="H100" s="233">
        <v>336</v>
      </c>
      <c r="I100" s="30">
        <f t="shared" si="2"/>
        <v>4523</v>
      </c>
      <c r="J100" s="15"/>
      <c r="K100" s="47"/>
      <c r="L100" s="15"/>
      <c r="M100" s="47"/>
      <c r="N100" s="47"/>
      <c r="O100" s="47"/>
      <c r="P100" s="47"/>
      <c r="Q100" s="47"/>
      <c r="R100" s="47"/>
    </row>
    <row r="101" spans="1:20" s="3" customFormat="1" ht="12" customHeight="1" x14ac:dyDescent="0.3">
      <c r="A101" s="46">
        <v>44651</v>
      </c>
      <c r="B101" s="46" t="s">
        <v>46</v>
      </c>
      <c r="C101" s="35">
        <v>1497</v>
      </c>
      <c r="D101" s="35">
        <v>1985</v>
      </c>
      <c r="E101" s="35">
        <v>1133</v>
      </c>
      <c r="F101" s="35">
        <v>302</v>
      </c>
      <c r="G101" s="244">
        <v>4</v>
      </c>
      <c r="H101" s="233">
        <v>437</v>
      </c>
      <c r="I101" s="30">
        <f t="shared" si="2"/>
        <v>5358</v>
      </c>
      <c r="J101" s="15"/>
      <c r="K101" s="47"/>
      <c r="L101" s="15"/>
      <c r="M101" s="47"/>
      <c r="N101" s="47"/>
      <c r="O101" s="47"/>
      <c r="P101" s="47"/>
      <c r="Q101" s="47"/>
      <c r="R101" s="47"/>
    </row>
    <row r="102" spans="1:20" s="3" customFormat="1" ht="14.5" thickBot="1" x14ac:dyDescent="0.35">
      <c r="A102" s="5"/>
      <c r="B102" s="5"/>
      <c r="C102" s="5"/>
      <c r="D102" s="5"/>
      <c r="E102" s="5"/>
      <c r="F102" s="5"/>
      <c r="G102" s="260"/>
      <c r="H102" s="64"/>
      <c r="I102" s="5"/>
      <c r="J102" s="11"/>
      <c r="K102" s="47"/>
      <c r="L102" s="15"/>
      <c r="M102" s="15"/>
      <c r="N102" s="15"/>
      <c r="O102" s="15"/>
      <c r="P102" s="15"/>
      <c r="Q102" s="15"/>
      <c r="R102" s="15"/>
    </row>
    <row r="103" spans="1:20" s="3" customFormat="1" ht="21" customHeight="1" x14ac:dyDescent="0.3">
      <c r="A103" s="80" t="s">
        <v>105</v>
      </c>
      <c r="B103" s="12"/>
      <c r="C103" s="11"/>
      <c r="D103" s="11"/>
      <c r="E103" s="11"/>
      <c r="F103" s="11"/>
      <c r="G103" s="165"/>
      <c r="H103" s="11"/>
      <c r="I103" s="11"/>
      <c r="J103" s="15"/>
      <c r="K103" s="15"/>
      <c r="L103" s="15"/>
      <c r="M103" s="15"/>
      <c r="N103" s="15"/>
      <c r="O103" s="15"/>
      <c r="P103" s="15"/>
      <c r="Q103" s="15"/>
      <c r="R103" s="15"/>
    </row>
    <row r="104" spans="1:20" s="3" customFormat="1" x14ac:dyDescent="0.3">
      <c r="A104" s="12"/>
      <c r="B104" s="12"/>
      <c r="C104" s="33"/>
      <c r="D104" s="33"/>
      <c r="E104" s="33"/>
      <c r="F104" s="33"/>
      <c r="G104" s="33"/>
      <c r="H104" s="33"/>
      <c r="I104" s="33"/>
      <c r="J104" s="33"/>
      <c r="K104" s="33"/>
      <c r="L104" s="11"/>
      <c r="Q104" s="16"/>
      <c r="R104" s="16"/>
      <c r="S104" s="16"/>
      <c r="T104" s="33"/>
    </row>
    <row r="105" spans="1:20" s="3" customFormat="1" x14ac:dyDescent="0.3">
      <c r="A105" s="323" t="s">
        <v>45</v>
      </c>
      <c r="B105" s="323"/>
      <c r="C105" s="323"/>
      <c r="D105" s="323"/>
      <c r="E105" s="323"/>
      <c r="F105" s="323"/>
      <c r="G105" s="323"/>
      <c r="H105" s="323"/>
      <c r="I105" s="323"/>
      <c r="J105" s="323"/>
      <c r="K105" s="323"/>
      <c r="L105" s="323"/>
      <c r="Q105" s="33"/>
      <c r="R105" s="33"/>
      <c r="S105" s="33"/>
      <c r="T105" s="33"/>
    </row>
    <row r="106" spans="1:20" s="119" customFormat="1" ht="14.25" customHeight="1" x14ac:dyDescent="0.3">
      <c r="A106" s="131" t="s">
        <v>143</v>
      </c>
      <c r="B106" s="131"/>
      <c r="C106" s="128"/>
      <c r="D106" s="128"/>
      <c r="E106" s="128"/>
      <c r="F106" s="128"/>
      <c r="G106" s="128"/>
      <c r="H106" s="128"/>
      <c r="I106" s="128"/>
      <c r="J106" s="128"/>
    </row>
    <row r="107" spans="1:20" s="3" customFormat="1" ht="29.25" customHeight="1" x14ac:dyDescent="0.3">
      <c r="A107" s="327" t="s">
        <v>24</v>
      </c>
      <c r="B107" s="327"/>
      <c r="C107" s="327"/>
      <c r="D107" s="327"/>
      <c r="E107" s="327"/>
      <c r="F107" s="327"/>
      <c r="G107" s="327"/>
      <c r="H107" s="327"/>
      <c r="I107" s="327"/>
      <c r="J107" s="51"/>
      <c r="K107" s="51"/>
      <c r="L107" s="51"/>
      <c r="Q107" s="33"/>
      <c r="R107" s="33"/>
      <c r="S107" s="33"/>
      <c r="T107" s="33"/>
    </row>
    <row r="108" spans="1:20" s="3" customFormat="1" ht="27" customHeight="1" x14ac:dyDescent="0.3">
      <c r="A108" s="330" t="s">
        <v>55</v>
      </c>
      <c r="B108" s="330"/>
      <c r="C108" s="330"/>
      <c r="D108" s="330"/>
      <c r="E108" s="330"/>
      <c r="F108" s="330"/>
      <c r="G108" s="330"/>
      <c r="H108" s="330"/>
      <c r="I108" s="330"/>
      <c r="J108" s="15"/>
      <c r="K108" s="15"/>
      <c r="L108" s="15"/>
      <c r="M108" s="15"/>
      <c r="N108" s="15"/>
      <c r="O108" s="15"/>
      <c r="P108" s="15"/>
      <c r="Q108" s="15"/>
      <c r="R108" s="15"/>
    </row>
    <row r="109" spans="1:20" s="3" customFormat="1" ht="39" customHeight="1" x14ac:dyDescent="0.3">
      <c r="A109" s="327" t="s">
        <v>54</v>
      </c>
      <c r="B109" s="327"/>
      <c r="C109" s="327"/>
      <c r="D109" s="327"/>
      <c r="E109" s="327"/>
      <c r="F109" s="327"/>
      <c r="G109" s="327"/>
      <c r="H109" s="327"/>
      <c r="I109" s="327"/>
      <c r="J109" s="15"/>
      <c r="K109" s="15"/>
      <c r="L109" s="15"/>
      <c r="M109" s="15"/>
      <c r="N109" s="15"/>
      <c r="O109" s="15"/>
      <c r="P109" s="15"/>
      <c r="Q109" s="15"/>
      <c r="R109" s="15"/>
    </row>
    <row r="110" spans="1:20" s="3" customFormat="1" x14ac:dyDescent="0.3">
      <c r="A110" s="322" t="s">
        <v>122</v>
      </c>
      <c r="B110" s="322"/>
      <c r="C110" s="322"/>
      <c r="D110" s="322"/>
      <c r="E110" s="322"/>
      <c r="F110" s="322"/>
      <c r="G110" s="322"/>
      <c r="H110" s="322"/>
      <c r="I110" s="322"/>
      <c r="J110" s="322"/>
      <c r="K110" s="322"/>
      <c r="L110" s="322"/>
    </row>
    <row r="111" spans="1:20" s="3" customFormat="1" x14ac:dyDescent="0.3">
      <c r="A111" s="330" t="s">
        <v>123</v>
      </c>
      <c r="B111" s="330"/>
      <c r="C111" s="330"/>
      <c r="D111" s="330"/>
      <c r="E111" s="330"/>
      <c r="F111" s="330"/>
      <c r="G111" s="330"/>
      <c r="H111" s="330"/>
      <c r="I111" s="330"/>
    </row>
    <row r="112" spans="1:20" s="3" customFormat="1" x14ac:dyDescent="0.3">
      <c r="A112" s="11"/>
      <c r="B112" s="11"/>
      <c r="C112" s="11"/>
      <c r="D112" s="11"/>
      <c r="E112" s="11"/>
      <c r="F112" s="11"/>
      <c r="G112" s="165"/>
      <c r="H112" s="11"/>
      <c r="I112" s="11"/>
    </row>
  </sheetData>
  <mergeCells count="6">
    <mergeCell ref="A110:L110"/>
    <mergeCell ref="A111:I111"/>
    <mergeCell ref="A105:L105"/>
    <mergeCell ref="A107:I107"/>
    <mergeCell ref="A108:I108"/>
    <mergeCell ref="A109:I109"/>
  </mergeCells>
  <pageMargins left="0.70000000000000007" right="0.70000000000000007" top="0.75" bottom="0.75" header="0.30000000000000004" footer="0.30000000000000004"/>
  <pageSetup paperSize="9" scale="53"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094D-05C6-41DB-9576-05A108FE5A4F}">
  <dimension ref="A1:AC111"/>
  <sheetViews>
    <sheetView zoomScaleNormal="100" workbookViewId="0">
      <selection activeCell="E5" sqref="E5"/>
    </sheetView>
  </sheetViews>
  <sheetFormatPr defaultColWidth="9.1796875" defaultRowHeight="14" x14ac:dyDescent="0.3"/>
  <cols>
    <col min="1" max="1" width="15.81640625" style="49" customWidth="1"/>
    <col min="2" max="2" width="3.26953125" style="49" bestFit="1" customWidth="1"/>
    <col min="3" max="9" width="16.1796875" style="15" customWidth="1"/>
    <col min="10" max="15" width="9.1796875" style="15" customWidth="1"/>
    <col min="16" max="16" width="11.26953125" style="15" customWidth="1"/>
    <col min="17" max="17" width="9.1796875" style="15" customWidth="1"/>
    <col min="18" max="16384" width="9.1796875" style="15"/>
  </cols>
  <sheetData>
    <row r="1" spans="1:29" s="3" customFormat="1" ht="16" x14ac:dyDescent="0.3">
      <c r="A1" s="42" t="s">
        <v>136</v>
      </c>
      <c r="B1" s="42"/>
      <c r="C1" s="2"/>
      <c r="D1" s="2"/>
      <c r="E1" s="2"/>
      <c r="F1" s="2"/>
      <c r="G1" s="2"/>
      <c r="H1" s="2"/>
      <c r="I1" s="2"/>
      <c r="J1" s="15"/>
      <c r="K1" s="15"/>
      <c r="L1" s="15"/>
      <c r="M1" s="15"/>
      <c r="N1" s="15"/>
      <c r="O1" s="15"/>
      <c r="P1" s="15"/>
      <c r="Q1" s="15"/>
      <c r="R1" s="15"/>
      <c r="S1" s="15"/>
      <c r="T1" s="15"/>
      <c r="U1" s="15"/>
      <c r="V1" s="15"/>
      <c r="W1" s="15"/>
      <c r="X1" s="15"/>
      <c r="Y1" s="15"/>
      <c r="Z1" s="15"/>
      <c r="AA1" s="15"/>
      <c r="AB1" s="15"/>
      <c r="AC1" s="15"/>
    </row>
    <row r="2" spans="1:29" s="253" customFormat="1" ht="14.25" customHeight="1" x14ac:dyDescent="0.35">
      <c r="A2" s="254" t="s">
        <v>116</v>
      </c>
      <c r="B2" s="67"/>
      <c r="C2" s="67"/>
      <c r="D2" s="70"/>
      <c r="E2" s="70"/>
      <c r="F2" s="70"/>
      <c r="G2" s="70"/>
      <c r="H2" s="70"/>
      <c r="I2" s="70"/>
      <c r="J2" s="70"/>
      <c r="K2" s="70"/>
    </row>
    <row r="3" spans="1:29" s="3" customFormat="1" ht="14.5" thickBot="1" x14ac:dyDescent="0.35">
      <c r="A3" s="43"/>
      <c r="B3" s="43"/>
      <c r="C3" s="5"/>
      <c r="D3" s="5"/>
      <c r="E3" s="5"/>
      <c r="F3" s="5"/>
      <c r="G3" s="5"/>
      <c r="H3" s="5"/>
      <c r="I3" s="6" t="s">
        <v>0</v>
      </c>
      <c r="J3" s="15"/>
      <c r="K3" s="15"/>
      <c r="L3" s="15"/>
      <c r="M3" s="15"/>
      <c r="N3" s="15"/>
      <c r="O3" s="15"/>
      <c r="P3" s="15"/>
      <c r="Q3" s="15"/>
      <c r="R3" s="15"/>
      <c r="S3" s="15"/>
      <c r="T3" s="15"/>
      <c r="U3" s="15"/>
      <c r="V3" s="15"/>
      <c r="W3" s="15"/>
      <c r="X3" s="15"/>
      <c r="Y3" s="15"/>
      <c r="Z3" s="15"/>
      <c r="AA3" s="15"/>
      <c r="AB3" s="15"/>
      <c r="AC3" s="15"/>
    </row>
    <row r="4" spans="1:29" s="3" customFormat="1" ht="27" customHeight="1" x14ac:dyDescent="0.3">
      <c r="A4" s="44" t="s">
        <v>42</v>
      </c>
      <c r="B4" s="44"/>
      <c r="C4" s="7" t="s">
        <v>188</v>
      </c>
      <c r="D4" s="7" t="s">
        <v>2</v>
      </c>
      <c r="E4" s="7" t="s">
        <v>3</v>
      </c>
      <c r="F4" s="7" t="s">
        <v>4</v>
      </c>
      <c r="G4" s="7" t="s">
        <v>43</v>
      </c>
      <c r="H4" s="7" t="s">
        <v>109</v>
      </c>
      <c r="I4" s="7" t="s">
        <v>5</v>
      </c>
      <c r="J4" s="15"/>
      <c r="K4" s="15"/>
      <c r="L4" s="15"/>
      <c r="M4" s="15"/>
      <c r="N4" s="15"/>
      <c r="O4" s="15"/>
      <c r="P4" s="15"/>
      <c r="Q4" s="15"/>
      <c r="R4" s="15"/>
      <c r="S4" s="15"/>
      <c r="T4" s="15"/>
      <c r="U4" s="15"/>
      <c r="V4" s="15"/>
      <c r="W4" s="15"/>
      <c r="X4" s="15"/>
      <c r="Y4" s="15"/>
      <c r="Z4" s="15"/>
      <c r="AA4" s="15"/>
      <c r="AB4" s="15"/>
      <c r="AC4" s="15"/>
    </row>
    <row r="5" spans="1:29" s="3" customFormat="1" ht="12" customHeight="1" x14ac:dyDescent="0.3">
      <c r="A5" s="45"/>
      <c r="B5" s="45"/>
      <c r="C5" s="8"/>
      <c r="D5" s="8"/>
      <c r="E5" s="8"/>
      <c r="F5" s="8"/>
      <c r="G5" s="8"/>
      <c r="H5" s="8"/>
      <c r="I5" s="8"/>
      <c r="J5" s="15"/>
      <c r="K5" s="15"/>
      <c r="L5" s="15"/>
      <c r="M5" s="15"/>
      <c r="N5" s="15"/>
      <c r="O5" s="15"/>
      <c r="P5" s="15"/>
      <c r="Q5" s="15"/>
      <c r="R5" s="15"/>
      <c r="S5" s="15"/>
      <c r="T5" s="15"/>
      <c r="U5" s="15"/>
      <c r="V5" s="15"/>
      <c r="W5" s="15"/>
      <c r="X5" s="15"/>
      <c r="Y5" s="15"/>
      <c r="Z5" s="15"/>
      <c r="AA5" s="15"/>
      <c r="AB5" s="15"/>
      <c r="AC5" s="15"/>
    </row>
    <row r="6" spans="1:29" s="3" customFormat="1" ht="12" customHeight="1" x14ac:dyDescent="0.3">
      <c r="A6" s="46">
        <v>42490</v>
      </c>
      <c r="B6" s="46"/>
      <c r="C6" s="35">
        <v>1466</v>
      </c>
      <c r="D6" s="35">
        <v>3128</v>
      </c>
      <c r="E6" s="35">
        <v>803</v>
      </c>
      <c r="F6" s="35">
        <v>55</v>
      </c>
      <c r="G6" s="233" t="s">
        <v>142</v>
      </c>
      <c r="H6" s="244" t="s">
        <v>78</v>
      </c>
      <c r="I6" s="30">
        <f>SUM(C6:H6)</f>
        <v>5452</v>
      </c>
      <c r="J6" s="47"/>
      <c r="K6" s="15"/>
      <c r="L6" s="15"/>
      <c r="M6" s="15"/>
      <c r="N6" s="15"/>
      <c r="O6" s="15"/>
      <c r="P6" s="15"/>
      <c r="Q6" s="15"/>
      <c r="R6" s="15"/>
      <c r="S6" s="15"/>
      <c r="T6" s="15"/>
      <c r="U6" s="15"/>
      <c r="V6" s="15"/>
      <c r="W6" s="15"/>
      <c r="X6" s="15"/>
      <c r="Y6" s="15"/>
      <c r="Z6" s="15"/>
      <c r="AA6" s="15"/>
      <c r="AB6" s="15"/>
      <c r="AC6" s="15"/>
    </row>
    <row r="7" spans="1:29" s="3" customFormat="1" ht="12" customHeight="1" x14ac:dyDescent="0.3">
      <c r="A7" s="46">
        <v>42521</v>
      </c>
      <c r="B7" s="46"/>
      <c r="C7" s="35">
        <v>1275</v>
      </c>
      <c r="D7" s="35">
        <v>3307</v>
      </c>
      <c r="E7" s="35">
        <v>866</v>
      </c>
      <c r="F7" s="35">
        <v>66</v>
      </c>
      <c r="G7" s="233">
        <v>4</v>
      </c>
      <c r="H7" s="244" t="s">
        <v>78</v>
      </c>
      <c r="I7" s="30">
        <f t="shared" ref="I7:I70" si="0">SUM(C7:H7)</f>
        <v>5518</v>
      </c>
      <c r="J7" s="47"/>
      <c r="K7" s="15"/>
      <c r="L7" s="15"/>
      <c r="M7" s="15"/>
      <c r="N7" s="15"/>
      <c r="O7" s="15"/>
      <c r="P7" s="15"/>
      <c r="Q7" s="15"/>
      <c r="R7" s="15"/>
      <c r="S7" s="15"/>
      <c r="T7" s="15"/>
      <c r="U7" s="15"/>
      <c r="V7" s="15"/>
      <c r="W7" s="15"/>
      <c r="X7" s="15"/>
      <c r="Y7" s="15"/>
      <c r="Z7" s="15"/>
      <c r="AA7" s="15"/>
      <c r="AB7" s="15"/>
      <c r="AC7" s="15"/>
    </row>
    <row r="8" spans="1:29" s="3" customFormat="1" ht="12" customHeight="1" x14ac:dyDescent="0.3">
      <c r="A8" s="46">
        <v>42551</v>
      </c>
      <c r="B8" s="46"/>
      <c r="C8" s="35">
        <v>1574</v>
      </c>
      <c r="D8" s="35">
        <v>3087</v>
      </c>
      <c r="E8" s="35">
        <v>816</v>
      </c>
      <c r="F8" s="35">
        <v>54</v>
      </c>
      <c r="G8" s="233" t="s">
        <v>142</v>
      </c>
      <c r="H8" s="244" t="s">
        <v>78</v>
      </c>
      <c r="I8" s="30">
        <f t="shared" si="0"/>
        <v>5531</v>
      </c>
      <c r="J8" s="47"/>
      <c r="K8" s="15"/>
      <c r="L8" s="15"/>
      <c r="M8" s="15"/>
      <c r="N8" s="15"/>
      <c r="O8" s="15"/>
      <c r="P8" s="15"/>
      <c r="Q8" s="15"/>
      <c r="R8" s="15"/>
      <c r="S8" s="15"/>
      <c r="T8" s="15"/>
      <c r="U8" s="15"/>
      <c r="V8" s="15"/>
      <c r="W8" s="15"/>
      <c r="X8" s="15"/>
      <c r="Y8" s="15"/>
      <c r="Z8" s="15"/>
      <c r="AA8" s="15"/>
      <c r="AB8" s="15"/>
      <c r="AC8" s="15"/>
    </row>
    <row r="9" spans="1:29" s="3" customFormat="1" ht="12" customHeight="1" x14ac:dyDescent="0.3">
      <c r="A9" s="46">
        <v>42582</v>
      </c>
      <c r="B9" s="46"/>
      <c r="C9" s="35">
        <v>1507</v>
      </c>
      <c r="D9" s="35">
        <v>3072</v>
      </c>
      <c r="E9" s="35">
        <v>927</v>
      </c>
      <c r="F9" s="35">
        <v>71</v>
      </c>
      <c r="G9" s="233" t="s">
        <v>142</v>
      </c>
      <c r="H9" s="244" t="s">
        <v>78</v>
      </c>
      <c r="I9" s="30">
        <f t="shared" si="0"/>
        <v>5577</v>
      </c>
      <c r="J9" s="47"/>
      <c r="K9" s="9"/>
      <c r="L9" s="9"/>
      <c r="M9" s="9"/>
      <c r="N9" s="9"/>
      <c r="O9" s="9"/>
      <c r="P9" s="9"/>
      <c r="Q9" s="9"/>
      <c r="R9" s="9"/>
      <c r="S9" s="9"/>
      <c r="T9" s="9"/>
      <c r="U9" s="9"/>
      <c r="V9" s="9"/>
      <c r="W9" s="9"/>
      <c r="X9" s="9"/>
      <c r="Y9" s="9"/>
      <c r="Z9" s="9"/>
      <c r="AA9" s="9"/>
      <c r="AB9" s="9"/>
      <c r="AC9" s="9"/>
    </row>
    <row r="10" spans="1:29" s="3" customFormat="1" ht="12" customHeight="1" x14ac:dyDescent="0.3">
      <c r="A10" s="46">
        <v>42613</v>
      </c>
      <c r="B10" s="46"/>
      <c r="C10" s="35">
        <v>1339</v>
      </c>
      <c r="D10" s="35">
        <v>3263</v>
      </c>
      <c r="E10" s="35">
        <v>904</v>
      </c>
      <c r="F10" s="35">
        <v>195</v>
      </c>
      <c r="G10" s="233">
        <v>3</v>
      </c>
      <c r="H10" s="244" t="s">
        <v>78</v>
      </c>
      <c r="I10" s="30">
        <f t="shared" si="0"/>
        <v>5704</v>
      </c>
      <c r="J10" s="47"/>
      <c r="K10" s="15"/>
      <c r="L10" s="15"/>
      <c r="M10" s="15"/>
      <c r="N10" s="47"/>
      <c r="O10" s="15"/>
      <c r="P10" s="15"/>
      <c r="Q10" s="15"/>
      <c r="R10" s="15"/>
      <c r="S10" s="15"/>
      <c r="T10" s="15"/>
      <c r="U10" s="15"/>
      <c r="V10" s="15"/>
      <c r="W10" s="15"/>
      <c r="X10" s="15"/>
      <c r="Y10" s="15"/>
      <c r="Z10" s="15"/>
      <c r="AA10" s="15"/>
      <c r="AB10" s="15"/>
      <c r="AC10" s="15"/>
    </row>
    <row r="11" spans="1:29" s="3" customFormat="1" ht="12" customHeight="1" x14ac:dyDescent="0.3">
      <c r="A11" s="46">
        <v>42643</v>
      </c>
      <c r="B11" s="46"/>
      <c r="C11" s="35">
        <v>1404</v>
      </c>
      <c r="D11" s="35">
        <v>3000</v>
      </c>
      <c r="E11" s="35">
        <v>834</v>
      </c>
      <c r="F11" s="35">
        <v>69</v>
      </c>
      <c r="G11" s="233">
        <v>7</v>
      </c>
      <c r="H11" s="244" t="s">
        <v>78</v>
      </c>
      <c r="I11" s="30">
        <f t="shared" si="0"/>
        <v>5314</v>
      </c>
      <c r="J11" s="47"/>
      <c r="K11" s="15"/>
      <c r="L11" s="15"/>
      <c r="M11" s="15"/>
      <c r="N11" s="47"/>
      <c r="O11" s="15"/>
      <c r="P11" s="15"/>
      <c r="Q11" s="15"/>
      <c r="R11" s="15"/>
      <c r="S11" s="15"/>
      <c r="T11" s="15"/>
      <c r="U11" s="15"/>
      <c r="V11" s="15"/>
      <c r="W11" s="15"/>
      <c r="X11" s="15"/>
      <c r="Y11" s="15"/>
      <c r="Z11" s="15"/>
      <c r="AA11" s="15"/>
      <c r="AB11" s="15"/>
      <c r="AC11" s="15"/>
    </row>
    <row r="12" spans="1:29" s="3" customFormat="1" ht="12" customHeight="1" x14ac:dyDescent="0.3">
      <c r="A12" s="46">
        <v>42674</v>
      </c>
      <c r="B12" s="46"/>
      <c r="C12" s="35">
        <v>1232</v>
      </c>
      <c r="D12" s="35">
        <v>2928</v>
      </c>
      <c r="E12" s="35">
        <v>854</v>
      </c>
      <c r="F12" s="35">
        <v>34</v>
      </c>
      <c r="G12" s="233" t="s">
        <v>142</v>
      </c>
      <c r="H12" s="244" t="s">
        <v>78</v>
      </c>
      <c r="I12" s="30">
        <f t="shared" si="0"/>
        <v>5048</v>
      </c>
      <c r="J12" s="47"/>
      <c r="K12" s="15"/>
      <c r="L12" s="15"/>
      <c r="M12" s="15"/>
      <c r="N12" s="47"/>
      <c r="O12" s="15"/>
      <c r="P12" s="15"/>
      <c r="Q12" s="15"/>
      <c r="R12" s="15"/>
      <c r="S12" s="15"/>
      <c r="T12" s="15"/>
      <c r="U12" s="15"/>
      <c r="V12" s="15"/>
      <c r="W12" s="15"/>
      <c r="X12" s="15"/>
      <c r="Y12" s="15"/>
      <c r="Z12" s="15"/>
      <c r="AA12" s="15"/>
      <c r="AB12" s="15"/>
      <c r="AC12" s="15"/>
    </row>
    <row r="13" spans="1:29" s="3" customFormat="1" ht="12" customHeight="1" x14ac:dyDescent="0.3">
      <c r="A13" s="46">
        <v>42704</v>
      </c>
      <c r="B13" s="46"/>
      <c r="C13" s="35">
        <v>1411</v>
      </c>
      <c r="D13" s="35">
        <v>2923</v>
      </c>
      <c r="E13" s="35">
        <v>803</v>
      </c>
      <c r="F13" s="35">
        <v>38</v>
      </c>
      <c r="G13" s="233" t="s">
        <v>142</v>
      </c>
      <c r="H13" s="244" t="s">
        <v>78</v>
      </c>
      <c r="I13" s="30">
        <f t="shared" si="0"/>
        <v>5175</v>
      </c>
      <c r="J13" s="47"/>
      <c r="K13" s="15"/>
      <c r="L13" s="15"/>
      <c r="M13" s="15"/>
      <c r="N13" s="47"/>
      <c r="O13" s="15"/>
      <c r="P13" s="15"/>
      <c r="Q13" s="15"/>
      <c r="R13" s="15"/>
      <c r="S13" s="15"/>
      <c r="T13" s="15"/>
      <c r="U13" s="15"/>
      <c r="V13" s="15"/>
      <c r="W13" s="15"/>
      <c r="X13" s="15"/>
      <c r="Y13" s="15"/>
      <c r="Z13" s="15"/>
      <c r="AA13" s="15"/>
      <c r="AB13" s="15"/>
      <c r="AC13" s="15"/>
    </row>
    <row r="14" spans="1:29" s="3" customFormat="1" ht="12" customHeight="1" x14ac:dyDescent="0.3">
      <c r="A14" s="46">
        <v>42735</v>
      </c>
      <c r="B14" s="46"/>
      <c r="C14" s="35">
        <v>1256</v>
      </c>
      <c r="D14" s="35">
        <v>2939</v>
      </c>
      <c r="E14" s="35">
        <v>859</v>
      </c>
      <c r="F14" s="35">
        <v>41</v>
      </c>
      <c r="G14" s="233">
        <v>6</v>
      </c>
      <c r="H14" s="244" t="s">
        <v>78</v>
      </c>
      <c r="I14" s="30">
        <f t="shared" si="0"/>
        <v>5101</v>
      </c>
      <c r="J14" s="47"/>
      <c r="K14" s="15"/>
      <c r="L14" s="15"/>
      <c r="M14" s="15"/>
      <c r="N14" s="47"/>
      <c r="O14" s="15"/>
      <c r="P14" s="15"/>
      <c r="Q14" s="15"/>
      <c r="R14" s="15"/>
      <c r="S14" s="15"/>
      <c r="T14" s="15"/>
      <c r="U14" s="15"/>
      <c r="V14" s="15"/>
      <c r="W14" s="15"/>
      <c r="X14" s="15"/>
      <c r="Y14" s="15"/>
      <c r="Z14" s="15"/>
      <c r="AA14" s="15"/>
      <c r="AB14" s="15"/>
      <c r="AC14" s="15"/>
    </row>
    <row r="15" spans="1:29" s="3" customFormat="1" ht="12" customHeight="1" x14ac:dyDescent="0.3">
      <c r="A15" s="46">
        <v>42766</v>
      </c>
      <c r="B15" s="46"/>
      <c r="C15" s="35">
        <v>1519</v>
      </c>
      <c r="D15" s="35">
        <v>3345</v>
      </c>
      <c r="E15" s="35">
        <v>864</v>
      </c>
      <c r="F15" s="35">
        <v>35</v>
      </c>
      <c r="G15" s="233" t="s">
        <v>142</v>
      </c>
      <c r="H15" s="244" t="s">
        <v>78</v>
      </c>
      <c r="I15" s="30">
        <f t="shared" si="0"/>
        <v>5763</v>
      </c>
      <c r="J15" s="47"/>
      <c r="K15" s="15"/>
      <c r="L15" s="15"/>
      <c r="M15" s="15"/>
      <c r="N15" s="15"/>
      <c r="O15" s="15"/>
      <c r="P15" s="15"/>
      <c r="Q15" s="15"/>
      <c r="R15" s="15"/>
      <c r="S15" s="15"/>
      <c r="T15" s="15"/>
      <c r="U15" s="15"/>
      <c r="V15" s="15"/>
      <c r="W15" s="15"/>
      <c r="X15" s="15"/>
      <c r="Y15" s="15"/>
      <c r="Z15" s="15"/>
      <c r="AA15" s="15"/>
      <c r="AB15" s="15"/>
      <c r="AC15" s="15"/>
    </row>
    <row r="16" spans="1:29" s="3" customFormat="1" ht="12" customHeight="1" x14ac:dyDescent="0.3">
      <c r="A16" s="46">
        <v>42794</v>
      </c>
      <c r="B16" s="46"/>
      <c r="C16" s="35">
        <v>1367</v>
      </c>
      <c r="D16" s="35">
        <v>2888</v>
      </c>
      <c r="E16" s="35">
        <v>755</v>
      </c>
      <c r="F16" s="35">
        <v>27</v>
      </c>
      <c r="G16" s="233">
        <v>3</v>
      </c>
      <c r="H16" s="244" t="s">
        <v>78</v>
      </c>
      <c r="I16" s="30">
        <f t="shared" si="0"/>
        <v>5040</v>
      </c>
      <c r="J16" s="47"/>
      <c r="K16" s="15"/>
    </row>
    <row r="17" spans="1:11" s="3" customFormat="1" ht="12" customHeight="1" x14ac:dyDescent="0.3">
      <c r="A17" s="46">
        <v>42825</v>
      </c>
      <c r="B17" s="46"/>
      <c r="C17" s="35">
        <v>1449</v>
      </c>
      <c r="D17" s="35">
        <v>3098</v>
      </c>
      <c r="E17" s="35">
        <v>886</v>
      </c>
      <c r="F17" s="35">
        <v>30</v>
      </c>
      <c r="G17" s="233" t="s">
        <v>142</v>
      </c>
      <c r="H17" s="244" t="s">
        <v>78</v>
      </c>
      <c r="I17" s="30">
        <f t="shared" si="0"/>
        <v>5463</v>
      </c>
      <c r="J17" s="47"/>
      <c r="K17" s="15"/>
    </row>
    <row r="18" spans="1:11" s="3" customFormat="1" ht="12" customHeight="1" x14ac:dyDescent="0.3">
      <c r="A18" s="46">
        <v>42855</v>
      </c>
      <c r="B18" s="46"/>
      <c r="C18" s="35">
        <v>1139</v>
      </c>
      <c r="D18" s="35">
        <v>2886</v>
      </c>
      <c r="E18" s="35">
        <v>860</v>
      </c>
      <c r="F18" s="35">
        <v>25</v>
      </c>
      <c r="G18" s="233">
        <v>3</v>
      </c>
      <c r="H18" s="244" t="s">
        <v>78</v>
      </c>
      <c r="I18" s="30">
        <f t="shared" si="0"/>
        <v>4913</v>
      </c>
      <c r="J18" s="47"/>
      <c r="K18" s="15"/>
    </row>
    <row r="19" spans="1:11" s="3" customFormat="1" ht="12" customHeight="1" x14ac:dyDescent="0.3">
      <c r="A19" s="46">
        <v>42886</v>
      </c>
      <c r="B19" s="46"/>
      <c r="C19" s="35">
        <v>1308</v>
      </c>
      <c r="D19" s="35">
        <v>3240</v>
      </c>
      <c r="E19" s="35">
        <v>930</v>
      </c>
      <c r="F19" s="35">
        <v>36</v>
      </c>
      <c r="G19" s="233" t="s">
        <v>142</v>
      </c>
      <c r="H19" s="244" t="s">
        <v>78</v>
      </c>
      <c r="I19" s="30">
        <f t="shared" si="0"/>
        <v>5514</v>
      </c>
      <c r="J19" s="47"/>
      <c r="K19" s="15"/>
    </row>
    <row r="20" spans="1:11" s="3" customFormat="1" ht="12" customHeight="1" x14ac:dyDescent="0.3">
      <c r="A20" s="46">
        <v>42916</v>
      </c>
      <c r="B20" s="46"/>
      <c r="C20" s="35">
        <v>1355</v>
      </c>
      <c r="D20" s="35">
        <v>2768</v>
      </c>
      <c r="E20" s="35">
        <v>814</v>
      </c>
      <c r="F20" s="35">
        <v>51</v>
      </c>
      <c r="G20" s="233">
        <v>5</v>
      </c>
      <c r="H20" s="244" t="s">
        <v>78</v>
      </c>
      <c r="I20" s="30">
        <f t="shared" si="0"/>
        <v>4993</v>
      </c>
      <c r="J20" s="47"/>
      <c r="K20" s="15"/>
    </row>
    <row r="21" spans="1:11" s="3" customFormat="1" ht="12" customHeight="1" x14ac:dyDescent="0.3">
      <c r="A21" s="46">
        <v>42947</v>
      </c>
      <c r="B21" s="46"/>
      <c r="C21" s="35">
        <v>1203</v>
      </c>
      <c r="D21" s="35">
        <v>2872</v>
      </c>
      <c r="E21" s="35">
        <v>880</v>
      </c>
      <c r="F21" s="35">
        <v>59</v>
      </c>
      <c r="G21" s="233" t="s">
        <v>142</v>
      </c>
      <c r="H21" s="244" t="s">
        <v>78</v>
      </c>
      <c r="I21" s="30">
        <f t="shared" si="0"/>
        <v>5014</v>
      </c>
      <c r="J21" s="47"/>
      <c r="K21" s="15"/>
    </row>
    <row r="22" spans="1:11" s="3" customFormat="1" ht="12" customHeight="1" x14ac:dyDescent="0.3">
      <c r="A22" s="46">
        <v>42978</v>
      </c>
      <c r="B22" s="46"/>
      <c r="C22" s="35">
        <v>1358</v>
      </c>
      <c r="D22" s="35">
        <v>2875</v>
      </c>
      <c r="E22" s="35">
        <v>861</v>
      </c>
      <c r="F22" s="35">
        <v>70</v>
      </c>
      <c r="G22" s="233">
        <v>4</v>
      </c>
      <c r="H22" s="244" t="s">
        <v>78</v>
      </c>
      <c r="I22" s="30">
        <f t="shared" si="0"/>
        <v>5168</v>
      </c>
      <c r="J22" s="47"/>
      <c r="K22" s="15"/>
    </row>
    <row r="23" spans="1:11" s="3" customFormat="1" ht="12" customHeight="1" x14ac:dyDescent="0.3">
      <c r="A23" s="46">
        <v>43008</v>
      </c>
      <c r="B23" s="46"/>
      <c r="C23" s="35">
        <v>1298</v>
      </c>
      <c r="D23" s="35">
        <v>2608</v>
      </c>
      <c r="E23" s="35">
        <v>844</v>
      </c>
      <c r="F23" s="35">
        <v>44</v>
      </c>
      <c r="G23" s="233">
        <v>3</v>
      </c>
      <c r="H23" s="244" t="s">
        <v>78</v>
      </c>
      <c r="I23" s="30">
        <f t="shared" si="0"/>
        <v>4797</v>
      </c>
      <c r="J23" s="47"/>
      <c r="K23" s="15"/>
    </row>
    <row r="24" spans="1:11" s="3" customFormat="1" ht="12" customHeight="1" x14ac:dyDescent="0.3">
      <c r="A24" s="46">
        <v>43039</v>
      </c>
      <c r="B24" s="46"/>
      <c r="C24" s="35">
        <v>1215</v>
      </c>
      <c r="D24" s="35">
        <v>2586</v>
      </c>
      <c r="E24" s="35">
        <v>895</v>
      </c>
      <c r="F24" s="35">
        <v>40</v>
      </c>
      <c r="G24" s="233" t="s">
        <v>142</v>
      </c>
      <c r="H24" s="244" t="s">
        <v>78</v>
      </c>
      <c r="I24" s="30">
        <f t="shared" si="0"/>
        <v>4736</v>
      </c>
      <c r="J24" s="47"/>
      <c r="K24" s="15"/>
    </row>
    <row r="25" spans="1:11" s="3" customFormat="1" ht="12" customHeight="1" x14ac:dyDescent="0.3">
      <c r="A25" s="46">
        <v>43069</v>
      </c>
      <c r="B25" s="46"/>
      <c r="C25" s="35">
        <v>1351</v>
      </c>
      <c r="D25" s="35">
        <v>2569</v>
      </c>
      <c r="E25" s="35">
        <v>846</v>
      </c>
      <c r="F25" s="35">
        <v>33</v>
      </c>
      <c r="G25" s="233">
        <v>5</v>
      </c>
      <c r="H25" s="244" t="s">
        <v>78</v>
      </c>
      <c r="I25" s="30">
        <f t="shared" si="0"/>
        <v>4804</v>
      </c>
      <c r="J25" s="47"/>
      <c r="K25" s="47"/>
    </row>
    <row r="26" spans="1:11" s="3" customFormat="1" ht="12" customHeight="1" x14ac:dyDescent="0.3">
      <c r="A26" s="46">
        <v>43100</v>
      </c>
      <c r="B26" s="46"/>
      <c r="C26" s="35">
        <v>1063</v>
      </c>
      <c r="D26" s="35">
        <v>2589</v>
      </c>
      <c r="E26" s="35">
        <v>914</v>
      </c>
      <c r="F26" s="35">
        <v>28</v>
      </c>
      <c r="G26" s="233">
        <v>3</v>
      </c>
      <c r="H26" s="244" t="s">
        <v>78</v>
      </c>
      <c r="I26" s="30">
        <f t="shared" si="0"/>
        <v>4597</v>
      </c>
      <c r="J26" s="47"/>
      <c r="K26" s="15"/>
    </row>
    <row r="27" spans="1:11" s="3" customFormat="1" ht="12" customHeight="1" x14ac:dyDescent="0.3">
      <c r="A27" s="46">
        <v>43131</v>
      </c>
      <c r="B27" s="46"/>
      <c r="C27" s="35">
        <v>1399</v>
      </c>
      <c r="D27" s="35">
        <v>2776</v>
      </c>
      <c r="E27" s="35">
        <v>1006</v>
      </c>
      <c r="F27" s="35">
        <v>67</v>
      </c>
      <c r="G27" s="233" t="s">
        <v>142</v>
      </c>
      <c r="H27" s="244" t="s">
        <v>78</v>
      </c>
      <c r="I27" s="30">
        <f t="shared" si="0"/>
        <v>5248</v>
      </c>
      <c r="J27" s="47"/>
      <c r="K27" s="15"/>
    </row>
    <row r="28" spans="1:11" s="3" customFormat="1" ht="12" customHeight="1" x14ac:dyDescent="0.3">
      <c r="A28" s="46">
        <v>43159</v>
      </c>
      <c r="B28" s="46"/>
      <c r="C28" s="35">
        <v>1231</v>
      </c>
      <c r="D28" s="35">
        <v>2293</v>
      </c>
      <c r="E28" s="35">
        <v>1044</v>
      </c>
      <c r="F28" s="35">
        <v>67</v>
      </c>
      <c r="G28" s="233">
        <v>4</v>
      </c>
      <c r="H28" s="244" t="s">
        <v>78</v>
      </c>
      <c r="I28" s="30">
        <f t="shared" si="0"/>
        <v>4639</v>
      </c>
      <c r="J28" s="47"/>
      <c r="K28" s="15"/>
    </row>
    <row r="29" spans="1:11" s="3" customFormat="1" ht="12" customHeight="1" x14ac:dyDescent="0.3">
      <c r="A29" s="46">
        <v>43190</v>
      </c>
      <c r="B29" s="46"/>
      <c r="C29" s="35">
        <v>1232</v>
      </c>
      <c r="D29" s="35">
        <v>2214</v>
      </c>
      <c r="E29" s="35">
        <v>1235</v>
      </c>
      <c r="F29" s="35">
        <v>44</v>
      </c>
      <c r="G29" s="233">
        <v>6</v>
      </c>
      <c r="H29" s="244" t="s">
        <v>78</v>
      </c>
      <c r="I29" s="30">
        <f t="shared" si="0"/>
        <v>4731</v>
      </c>
      <c r="J29" s="47"/>
      <c r="K29" s="15"/>
    </row>
    <row r="30" spans="1:11" s="3" customFormat="1" ht="12" customHeight="1" x14ac:dyDescent="0.3">
      <c r="A30" s="46">
        <v>43220</v>
      </c>
      <c r="B30" s="46"/>
      <c r="C30" s="35">
        <v>1209</v>
      </c>
      <c r="D30" s="35">
        <v>2310</v>
      </c>
      <c r="E30" s="35">
        <v>1332</v>
      </c>
      <c r="F30" s="35">
        <v>37</v>
      </c>
      <c r="G30" s="233">
        <v>0</v>
      </c>
      <c r="H30" s="244" t="s">
        <v>78</v>
      </c>
      <c r="I30" s="30">
        <f t="shared" si="0"/>
        <v>4888</v>
      </c>
      <c r="J30" s="47"/>
      <c r="K30" s="15"/>
    </row>
    <row r="31" spans="1:11" s="3" customFormat="1" ht="12" customHeight="1" x14ac:dyDescent="0.3">
      <c r="A31" s="46">
        <v>43251</v>
      </c>
      <c r="B31" s="46"/>
      <c r="C31" s="35">
        <v>1188</v>
      </c>
      <c r="D31" s="35">
        <v>2436</v>
      </c>
      <c r="E31" s="35">
        <v>1371</v>
      </c>
      <c r="F31" s="35">
        <v>38</v>
      </c>
      <c r="G31" s="233">
        <v>4</v>
      </c>
      <c r="H31" s="244" t="s">
        <v>78</v>
      </c>
      <c r="I31" s="30">
        <f t="shared" si="0"/>
        <v>5037</v>
      </c>
      <c r="J31" s="47"/>
      <c r="K31" s="15"/>
    </row>
    <row r="32" spans="1:11" s="3" customFormat="1" ht="12" customHeight="1" x14ac:dyDescent="0.3">
      <c r="A32" s="46">
        <v>43281</v>
      </c>
      <c r="B32" s="46"/>
      <c r="C32" s="35">
        <v>1124</v>
      </c>
      <c r="D32" s="35">
        <v>2169</v>
      </c>
      <c r="E32" s="35">
        <v>1334</v>
      </c>
      <c r="F32" s="35">
        <v>39</v>
      </c>
      <c r="G32" s="233">
        <v>10</v>
      </c>
      <c r="H32" s="244" t="s">
        <v>78</v>
      </c>
      <c r="I32" s="30">
        <f t="shared" si="0"/>
        <v>4676</v>
      </c>
      <c r="J32" s="47"/>
    </row>
    <row r="33" spans="1:10" s="3" customFormat="1" ht="12" customHeight="1" x14ac:dyDescent="0.3">
      <c r="A33" s="46">
        <v>43312</v>
      </c>
      <c r="B33" s="46"/>
      <c r="C33" s="35">
        <v>1223</v>
      </c>
      <c r="D33" s="35">
        <v>2475</v>
      </c>
      <c r="E33" s="35">
        <v>1567</v>
      </c>
      <c r="F33" s="35">
        <v>25</v>
      </c>
      <c r="G33" s="233">
        <v>4</v>
      </c>
      <c r="H33" s="244" t="s">
        <v>78</v>
      </c>
      <c r="I33" s="30">
        <f t="shared" si="0"/>
        <v>5294</v>
      </c>
      <c r="J33" s="47"/>
    </row>
    <row r="34" spans="1:10" s="3" customFormat="1" ht="12" customHeight="1" x14ac:dyDescent="0.3">
      <c r="A34" s="46">
        <v>43343</v>
      </c>
      <c r="B34" s="46"/>
      <c r="C34" s="35">
        <v>1275</v>
      </c>
      <c r="D34" s="35">
        <v>2458</v>
      </c>
      <c r="E34" s="35">
        <v>1480</v>
      </c>
      <c r="F34" s="35">
        <v>26</v>
      </c>
      <c r="G34" s="233" t="s">
        <v>142</v>
      </c>
      <c r="H34" s="244" t="s">
        <v>78</v>
      </c>
      <c r="I34" s="30">
        <f t="shared" si="0"/>
        <v>5239</v>
      </c>
      <c r="J34" s="47"/>
    </row>
    <row r="35" spans="1:10" s="3" customFormat="1" ht="12" customHeight="1" x14ac:dyDescent="0.3">
      <c r="A35" s="46">
        <v>43373</v>
      </c>
      <c r="B35" s="46"/>
      <c r="C35" s="35">
        <v>1181</v>
      </c>
      <c r="D35" s="35">
        <v>2326</v>
      </c>
      <c r="E35" s="35">
        <v>1360</v>
      </c>
      <c r="F35" s="35">
        <v>30</v>
      </c>
      <c r="G35" s="233" t="s">
        <v>142</v>
      </c>
      <c r="H35" s="244" t="s">
        <v>78</v>
      </c>
      <c r="I35" s="30">
        <f t="shared" si="0"/>
        <v>4897</v>
      </c>
      <c r="J35" s="47"/>
    </row>
    <row r="36" spans="1:10" s="3" customFormat="1" ht="12" customHeight="1" x14ac:dyDescent="0.3">
      <c r="A36" s="46">
        <v>43404</v>
      </c>
      <c r="B36" s="46"/>
      <c r="C36" s="35">
        <v>1305</v>
      </c>
      <c r="D36" s="35">
        <v>2447</v>
      </c>
      <c r="E36" s="35">
        <v>1462</v>
      </c>
      <c r="F36" s="35">
        <v>19</v>
      </c>
      <c r="G36" s="233">
        <v>3</v>
      </c>
      <c r="H36" s="244" t="s">
        <v>78</v>
      </c>
      <c r="I36" s="30">
        <f t="shared" si="0"/>
        <v>5236</v>
      </c>
      <c r="J36" s="47"/>
    </row>
    <row r="37" spans="1:10" s="3" customFormat="1" ht="12" customHeight="1" x14ac:dyDescent="0.3">
      <c r="A37" s="46">
        <v>43434</v>
      </c>
      <c r="B37" s="46"/>
      <c r="C37" s="35">
        <v>1256</v>
      </c>
      <c r="D37" s="35">
        <v>2290</v>
      </c>
      <c r="E37" s="35">
        <v>1411</v>
      </c>
      <c r="F37" s="35">
        <v>22</v>
      </c>
      <c r="G37" s="233">
        <v>9</v>
      </c>
      <c r="H37" s="244" t="s">
        <v>78</v>
      </c>
      <c r="I37" s="30">
        <f t="shared" si="0"/>
        <v>4988</v>
      </c>
      <c r="J37" s="47"/>
    </row>
    <row r="38" spans="1:10" s="3" customFormat="1" ht="12" customHeight="1" x14ac:dyDescent="0.3">
      <c r="A38" s="46">
        <v>43465</v>
      </c>
      <c r="B38" s="46"/>
      <c r="C38" s="35">
        <v>955</v>
      </c>
      <c r="D38" s="35">
        <v>2368</v>
      </c>
      <c r="E38" s="35">
        <v>1384</v>
      </c>
      <c r="F38" s="35">
        <v>10</v>
      </c>
      <c r="G38" s="233">
        <v>4</v>
      </c>
      <c r="H38" s="244" t="s">
        <v>78</v>
      </c>
      <c r="I38" s="30">
        <f t="shared" si="0"/>
        <v>4721</v>
      </c>
      <c r="J38" s="47"/>
    </row>
    <row r="39" spans="1:10" s="3" customFormat="1" ht="12" customHeight="1" x14ac:dyDescent="0.3">
      <c r="A39" s="46">
        <v>43496</v>
      </c>
      <c r="B39" s="46"/>
      <c r="C39" s="35">
        <v>1194</v>
      </c>
      <c r="D39" s="35">
        <v>2570</v>
      </c>
      <c r="E39" s="35">
        <v>1389</v>
      </c>
      <c r="F39" s="35">
        <v>15</v>
      </c>
      <c r="G39" s="233">
        <v>8</v>
      </c>
      <c r="H39" s="244" t="s">
        <v>78</v>
      </c>
      <c r="I39" s="30">
        <f t="shared" si="0"/>
        <v>5176</v>
      </c>
      <c r="J39" s="47"/>
    </row>
    <row r="40" spans="1:10" s="3" customFormat="1" ht="12" customHeight="1" x14ac:dyDescent="0.3">
      <c r="A40" s="46">
        <v>43524</v>
      </c>
      <c r="B40" s="46"/>
      <c r="C40" s="35">
        <v>1115</v>
      </c>
      <c r="D40" s="35">
        <v>2290</v>
      </c>
      <c r="E40" s="35">
        <v>1079</v>
      </c>
      <c r="F40" s="35">
        <v>22</v>
      </c>
      <c r="G40" s="233">
        <v>3</v>
      </c>
      <c r="H40" s="244" t="s">
        <v>78</v>
      </c>
      <c r="I40" s="30">
        <f t="shared" si="0"/>
        <v>4509</v>
      </c>
      <c r="J40" s="47"/>
    </row>
    <row r="41" spans="1:10" s="3" customFormat="1" ht="12" customHeight="1" x14ac:dyDescent="0.3">
      <c r="A41" s="46">
        <v>43555</v>
      </c>
      <c r="B41" s="46"/>
      <c r="C41" s="35">
        <v>1225</v>
      </c>
      <c r="D41" s="35">
        <v>2249</v>
      </c>
      <c r="E41" s="35">
        <v>1253</v>
      </c>
      <c r="F41" s="35">
        <v>27</v>
      </c>
      <c r="G41" s="233">
        <v>5</v>
      </c>
      <c r="H41" s="244" t="s">
        <v>78</v>
      </c>
      <c r="I41" s="30">
        <f t="shared" si="0"/>
        <v>4759</v>
      </c>
      <c r="J41" s="47"/>
    </row>
    <row r="42" spans="1:10" s="3" customFormat="1" ht="12" customHeight="1" x14ac:dyDescent="0.3">
      <c r="A42" s="46">
        <v>43585</v>
      </c>
      <c r="B42" s="46"/>
      <c r="C42" s="35">
        <v>1035</v>
      </c>
      <c r="D42" s="35">
        <v>2388</v>
      </c>
      <c r="E42" s="35">
        <v>1235</v>
      </c>
      <c r="F42" s="35">
        <v>25</v>
      </c>
      <c r="G42" s="233">
        <v>4</v>
      </c>
      <c r="H42" s="244" t="s">
        <v>78</v>
      </c>
      <c r="I42" s="30">
        <f t="shared" si="0"/>
        <v>4687</v>
      </c>
      <c r="J42" s="47"/>
    </row>
    <row r="43" spans="1:10" s="3" customFormat="1" ht="12" customHeight="1" x14ac:dyDescent="0.3">
      <c r="A43" s="46">
        <v>43616</v>
      </c>
      <c r="B43" s="46"/>
      <c r="C43" s="35">
        <v>1157</v>
      </c>
      <c r="D43" s="35">
        <v>2351</v>
      </c>
      <c r="E43" s="35">
        <v>1281</v>
      </c>
      <c r="F43" s="35">
        <v>16</v>
      </c>
      <c r="G43" s="233">
        <v>3</v>
      </c>
      <c r="H43" s="244" t="s">
        <v>78</v>
      </c>
      <c r="I43" s="30">
        <f t="shared" si="0"/>
        <v>4808</v>
      </c>
      <c r="J43" s="47"/>
    </row>
    <row r="44" spans="1:10" s="3" customFormat="1" ht="12" customHeight="1" x14ac:dyDescent="0.3">
      <c r="A44" s="46">
        <v>43646</v>
      </c>
      <c r="B44" s="46"/>
      <c r="C44" s="35">
        <v>1025</v>
      </c>
      <c r="D44" s="35">
        <v>2086</v>
      </c>
      <c r="E44" s="35">
        <v>1251</v>
      </c>
      <c r="F44" s="35">
        <v>15</v>
      </c>
      <c r="G44" s="233">
        <v>3</v>
      </c>
      <c r="H44" s="244" t="s">
        <v>78</v>
      </c>
      <c r="I44" s="30">
        <f t="shared" si="0"/>
        <v>4380</v>
      </c>
      <c r="J44" s="47"/>
    </row>
    <row r="45" spans="1:10" s="3" customFormat="1" ht="12" customHeight="1" x14ac:dyDescent="0.3">
      <c r="A45" s="46">
        <v>43677</v>
      </c>
      <c r="B45" s="46"/>
      <c r="C45" s="35">
        <v>1172</v>
      </c>
      <c r="D45" s="35">
        <v>2298</v>
      </c>
      <c r="E45" s="35">
        <v>1326</v>
      </c>
      <c r="F45" s="35">
        <v>37</v>
      </c>
      <c r="G45" s="233">
        <v>3</v>
      </c>
      <c r="H45" s="244" t="s">
        <v>78</v>
      </c>
      <c r="I45" s="30">
        <f t="shared" si="0"/>
        <v>4836</v>
      </c>
      <c r="J45" s="47"/>
    </row>
    <row r="46" spans="1:10" s="3" customFormat="1" ht="12" customHeight="1" x14ac:dyDescent="0.3">
      <c r="A46" s="46">
        <v>43708</v>
      </c>
      <c r="B46" s="46"/>
      <c r="C46" s="35">
        <v>1052</v>
      </c>
      <c r="D46" s="35">
        <v>2124</v>
      </c>
      <c r="E46" s="35">
        <v>1301</v>
      </c>
      <c r="F46" s="35">
        <v>15</v>
      </c>
      <c r="G46" s="233">
        <v>6</v>
      </c>
      <c r="H46" s="244" t="s">
        <v>78</v>
      </c>
      <c r="I46" s="30">
        <f t="shared" si="0"/>
        <v>4498</v>
      </c>
      <c r="J46" s="47"/>
    </row>
    <row r="47" spans="1:10" s="3" customFormat="1" ht="12" customHeight="1" x14ac:dyDescent="0.3">
      <c r="A47" s="46">
        <v>43738</v>
      </c>
      <c r="B47" s="46"/>
      <c r="C47" s="35">
        <v>1016</v>
      </c>
      <c r="D47" s="35">
        <v>2223</v>
      </c>
      <c r="E47" s="35">
        <v>1213</v>
      </c>
      <c r="F47" s="35">
        <v>27</v>
      </c>
      <c r="G47" s="233">
        <v>4</v>
      </c>
      <c r="H47" s="244" t="s">
        <v>78</v>
      </c>
      <c r="I47" s="30">
        <f t="shared" si="0"/>
        <v>4483</v>
      </c>
      <c r="J47" s="47"/>
    </row>
    <row r="48" spans="1:10" s="3" customFormat="1" ht="12" customHeight="1" x14ac:dyDescent="0.3">
      <c r="A48" s="46">
        <v>43769</v>
      </c>
      <c r="B48" s="46"/>
      <c r="C48" s="35">
        <v>1165</v>
      </c>
      <c r="D48" s="35">
        <v>2211</v>
      </c>
      <c r="E48" s="35">
        <v>1289</v>
      </c>
      <c r="F48" s="35">
        <v>14</v>
      </c>
      <c r="G48" s="233">
        <v>5</v>
      </c>
      <c r="H48" s="244" t="s">
        <v>78</v>
      </c>
      <c r="I48" s="30">
        <f t="shared" si="0"/>
        <v>4684</v>
      </c>
      <c r="J48" s="47"/>
    </row>
    <row r="49" spans="1:17" s="3" customFormat="1" ht="12" customHeight="1" x14ac:dyDescent="0.3">
      <c r="A49" s="46">
        <v>43799</v>
      </c>
      <c r="B49" s="46"/>
      <c r="C49" s="35">
        <v>1026</v>
      </c>
      <c r="D49" s="35">
        <v>2065</v>
      </c>
      <c r="E49" s="35">
        <v>1190</v>
      </c>
      <c r="F49" s="35">
        <v>44</v>
      </c>
      <c r="G49" s="233">
        <v>4</v>
      </c>
      <c r="H49" s="244" t="s">
        <v>78</v>
      </c>
      <c r="I49" s="30">
        <f t="shared" si="0"/>
        <v>4329</v>
      </c>
      <c r="J49" s="47"/>
    </row>
    <row r="50" spans="1:17" s="3" customFormat="1" ht="12" customHeight="1" x14ac:dyDescent="0.3">
      <c r="A50" s="46">
        <v>43830</v>
      </c>
      <c r="B50" s="46"/>
      <c r="C50" s="35">
        <v>854</v>
      </c>
      <c r="D50" s="35">
        <v>2260</v>
      </c>
      <c r="E50" s="35">
        <v>1278</v>
      </c>
      <c r="F50" s="35">
        <v>16</v>
      </c>
      <c r="G50" s="233">
        <v>5</v>
      </c>
      <c r="H50" s="244" t="s">
        <v>78</v>
      </c>
      <c r="I50" s="30">
        <f t="shared" si="0"/>
        <v>4413</v>
      </c>
      <c r="J50" s="47"/>
    </row>
    <row r="51" spans="1:17" s="3" customFormat="1" ht="12" customHeight="1" x14ac:dyDescent="0.3">
      <c r="A51" s="46">
        <v>43861</v>
      </c>
      <c r="B51" s="46"/>
      <c r="C51" s="35">
        <v>1086</v>
      </c>
      <c r="D51" s="35">
        <v>2291</v>
      </c>
      <c r="E51" s="35">
        <v>1216</v>
      </c>
      <c r="F51" s="35">
        <v>20</v>
      </c>
      <c r="G51" s="233">
        <v>10</v>
      </c>
      <c r="H51" s="244" t="s">
        <v>78</v>
      </c>
      <c r="I51" s="30">
        <f t="shared" si="0"/>
        <v>4623</v>
      </c>
      <c r="J51" s="47"/>
    </row>
    <row r="52" spans="1:17" s="3" customFormat="1" ht="12" customHeight="1" x14ac:dyDescent="0.3">
      <c r="A52" s="46">
        <v>43890</v>
      </c>
      <c r="B52" s="46"/>
      <c r="C52" s="35">
        <v>1014</v>
      </c>
      <c r="D52" s="35">
        <v>1945</v>
      </c>
      <c r="E52" s="35">
        <v>1078</v>
      </c>
      <c r="F52" s="35">
        <v>15</v>
      </c>
      <c r="G52" s="233">
        <v>8</v>
      </c>
      <c r="H52" s="244" t="s">
        <v>78</v>
      </c>
      <c r="I52" s="30">
        <f t="shared" si="0"/>
        <v>4060</v>
      </c>
      <c r="J52" s="47"/>
    </row>
    <row r="53" spans="1:17" s="3" customFormat="1" ht="12" customHeight="1" x14ac:dyDescent="0.3">
      <c r="A53" s="46">
        <v>43921</v>
      </c>
      <c r="B53" s="46"/>
      <c r="C53" s="35">
        <v>821</v>
      </c>
      <c r="D53" s="35">
        <v>2107</v>
      </c>
      <c r="E53" s="35">
        <v>1238</v>
      </c>
      <c r="F53" s="35">
        <v>12</v>
      </c>
      <c r="G53" s="233">
        <v>8</v>
      </c>
      <c r="H53" s="244" t="s">
        <v>78</v>
      </c>
      <c r="I53" s="30">
        <f t="shared" si="0"/>
        <v>4186</v>
      </c>
      <c r="J53" s="47"/>
    </row>
    <row r="54" spans="1:17" s="3" customFormat="1" ht="12" customHeight="1" x14ac:dyDescent="0.3">
      <c r="A54" s="46">
        <v>43951</v>
      </c>
      <c r="B54" s="46"/>
      <c r="C54" s="35">
        <v>519</v>
      </c>
      <c r="D54" s="35">
        <v>1913</v>
      </c>
      <c r="E54" s="35">
        <v>1118</v>
      </c>
      <c r="F54" s="35">
        <v>9</v>
      </c>
      <c r="G54" s="233">
        <v>4</v>
      </c>
      <c r="H54" s="244" t="s">
        <v>78</v>
      </c>
      <c r="I54" s="30">
        <f t="shared" si="0"/>
        <v>3563</v>
      </c>
      <c r="J54" s="47"/>
    </row>
    <row r="55" spans="1:17" s="3" customFormat="1" ht="12" customHeight="1" x14ac:dyDescent="0.3">
      <c r="A55" s="46">
        <v>43982</v>
      </c>
      <c r="B55" s="46"/>
      <c r="C55" s="35">
        <v>754</v>
      </c>
      <c r="D55" s="35">
        <v>1485</v>
      </c>
      <c r="E55" s="35">
        <v>1235</v>
      </c>
      <c r="F55" s="35">
        <v>8</v>
      </c>
      <c r="G55" s="233">
        <v>7</v>
      </c>
      <c r="H55" s="244" t="s">
        <v>78</v>
      </c>
      <c r="I55" s="30">
        <f t="shared" si="0"/>
        <v>3489</v>
      </c>
      <c r="J55" s="47"/>
    </row>
    <row r="56" spans="1:17" s="3" customFormat="1" ht="12" customHeight="1" x14ac:dyDescent="0.3">
      <c r="A56" s="46">
        <v>44012</v>
      </c>
      <c r="B56" s="46"/>
      <c r="C56" s="35">
        <v>1194</v>
      </c>
      <c r="D56" s="35">
        <v>1313</v>
      </c>
      <c r="E56" s="35">
        <v>1184</v>
      </c>
      <c r="F56" s="35">
        <v>3</v>
      </c>
      <c r="G56" s="233">
        <v>11</v>
      </c>
      <c r="H56" s="244" t="s">
        <v>78</v>
      </c>
      <c r="I56" s="30">
        <f t="shared" si="0"/>
        <v>3705</v>
      </c>
      <c r="J56" s="47"/>
    </row>
    <row r="57" spans="1:17" s="3" customFormat="1" ht="12" customHeight="1" x14ac:dyDescent="0.3">
      <c r="A57" s="46">
        <v>44043</v>
      </c>
      <c r="B57" s="46"/>
      <c r="C57" s="35">
        <v>1430</v>
      </c>
      <c r="D57" s="35">
        <v>1146</v>
      </c>
      <c r="E57" s="35">
        <v>1198</v>
      </c>
      <c r="F57" s="35">
        <v>20</v>
      </c>
      <c r="G57" s="233">
        <v>3</v>
      </c>
      <c r="H57" s="244" t="s">
        <v>78</v>
      </c>
      <c r="I57" s="30">
        <f t="shared" si="0"/>
        <v>3797</v>
      </c>
      <c r="J57" s="47"/>
    </row>
    <row r="58" spans="1:17" s="3" customFormat="1" ht="12" customHeight="1" x14ac:dyDescent="0.3">
      <c r="A58" s="46">
        <v>44074</v>
      </c>
      <c r="B58" s="46"/>
      <c r="C58" s="35">
        <v>1281</v>
      </c>
      <c r="D58" s="35">
        <v>1214</v>
      </c>
      <c r="E58" s="35">
        <v>1168</v>
      </c>
      <c r="F58" s="35">
        <v>10</v>
      </c>
      <c r="G58" s="233">
        <v>5</v>
      </c>
      <c r="H58" s="244" t="s">
        <v>78</v>
      </c>
      <c r="I58" s="30">
        <f t="shared" si="0"/>
        <v>3678</v>
      </c>
      <c r="J58" s="47"/>
    </row>
    <row r="59" spans="1:17" s="3" customFormat="1" ht="12" customHeight="1" x14ac:dyDescent="0.3">
      <c r="A59" s="46">
        <v>44104</v>
      </c>
      <c r="B59" s="46"/>
      <c r="C59" s="35">
        <v>1425</v>
      </c>
      <c r="D59" s="35">
        <v>1526</v>
      </c>
      <c r="E59" s="35">
        <v>1106</v>
      </c>
      <c r="F59" s="35">
        <v>12</v>
      </c>
      <c r="G59" s="233">
        <v>5</v>
      </c>
      <c r="H59" s="244" t="s">
        <v>78</v>
      </c>
      <c r="I59" s="30">
        <f t="shared" si="0"/>
        <v>4074</v>
      </c>
      <c r="J59" s="47"/>
    </row>
    <row r="60" spans="1:17" s="3" customFormat="1" ht="12" customHeight="1" x14ac:dyDescent="0.3">
      <c r="A60" s="46">
        <v>44135</v>
      </c>
      <c r="B60" s="46"/>
      <c r="C60" s="35">
        <v>1401</v>
      </c>
      <c r="D60" s="35">
        <v>1738</v>
      </c>
      <c r="E60" s="35">
        <v>1064</v>
      </c>
      <c r="F60" s="35">
        <v>14</v>
      </c>
      <c r="G60" s="233">
        <v>9</v>
      </c>
      <c r="H60" s="244" t="s">
        <v>78</v>
      </c>
      <c r="I60" s="30">
        <f t="shared" si="0"/>
        <v>4226</v>
      </c>
      <c r="J60" s="47"/>
    </row>
    <row r="61" spans="1:17" s="3" customFormat="1" ht="12" customHeight="1" x14ac:dyDescent="0.3">
      <c r="A61" s="46">
        <v>44165</v>
      </c>
      <c r="B61" s="46"/>
      <c r="C61" s="35">
        <v>1189</v>
      </c>
      <c r="D61" s="35">
        <v>1889</v>
      </c>
      <c r="E61" s="35">
        <v>987</v>
      </c>
      <c r="F61" s="35">
        <v>10</v>
      </c>
      <c r="G61" s="233">
        <v>7</v>
      </c>
      <c r="H61" s="244" t="s">
        <v>78</v>
      </c>
      <c r="I61" s="30">
        <f t="shared" si="0"/>
        <v>4082</v>
      </c>
      <c r="J61" s="47"/>
    </row>
    <row r="62" spans="1:17" s="3" customFormat="1" ht="12" customHeight="1" x14ac:dyDescent="0.3">
      <c r="A62" s="46">
        <v>44196</v>
      </c>
      <c r="B62" s="46"/>
      <c r="C62" s="35">
        <v>1242</v>
      </c>
      <c r="D62" s="35">
        <v>2292</v>
      </c>
      <c r="E62" s="35">
        <v>1052</v>
      </c>
      <c r="F62" s="35">
        <v>16</v>
      </c>
      <c r="G62" s="233">
        <v>8</v>
      </c>
      <c r="H62" s="233" t="s">
        <v>142</v>
      </c>
      <c r="I62" s="30">
        <f t="shared" si="0"/>
        <v>4610</v>
      </c>
      <c r="J62" s="47"/>
    </row>
    <row r="63" spans="1:17" s="3" customFormat="1" ht="12" customHeight="1" x14ac:dyDescent="0.3">
      <c r="A63" s="46">
        <v>44227</v>
      </c>
      <c r="B63" s="46"/>
      <c r="C63" s="35">
        <v>1323</v>
      </c>
      <c r="D63" s="35">
        <v>2310</v>
      </c>
      <c r="E63" s="35">
        <v>1018</v>
      </c>
      <c r="F63" s="35">
        <v>17</v>
      </c>
      <c r="G63" s="233">
        <v>8</v>
      </c>
      <c r="H63" s="233">
        <v>16</v>
      </c>
      <c r="I63" s="30">
        <f t="shared" si="0"/>
        <v>4692</v>
      </c>
      <c r="J63" s="47"/>
    </row>
    <row r="64" spans="1:17" s="3" customFormat="1" ht="12" customHeight="1" x14ac:dyDescent="0.3">
      <c r="A64" s="46">
        <v>44255</v>
      </c>
      <c r="B64" s="46"/>
      <c r="C64" s="35">
        <v>1482</v>
      </c>
      <c r="D64" s="35">
        <v>1978</v>
      </c>
      <c r="E64" s="35">
        <v>930</v>
      </c>
      <c r="F64" s="35">
        <v>13</v>
      </c>
      <c r="G64" s="233">
        <v>6</v>
      </c>
      <c r="H64" s="233">
        <v>19</v>
      </c>
      <c r="I64" s="30">
        <f t="shared" si="0"/>
        <v>4428</v>
      </c>
      <c r="J64" s="47"/>
      <c r="K64" s="15"/>
      <c r="L64" s="15"/>
      <c r="M64" s="15"/>
      <c r="N64" s="15"/>
      <c r="O64" s="15"/>
      <c r="P64" s="15"/>
      <c r="Q64" s="15"/>
    </row>
    <row r="65" spans="1:17" s="3" customFormat="1" ht="12" customHeight="1" x14ac:dyDescent="0.3">
      <c r="A65" s="46">
        <v>44286</v>
      </c>
      <c r="B65" s="46"/>
      <c r="C65" s="35">
        <v>1560</v>
      </c>
      <c r="D65" s="35">
        <v>2203</v>
      </c>
      <c r="E65" s="35">
        <v>1078</v>
      </c>
      <c r="F65" s="35">
        <v>26</v>
      </c>
      <c r="G65" s="233">
        <v>14</v>
      </c>
      <c r="H65" s="233">
        <v>21</v>
      </c>
      <c r="I65" s="30">
        <f t="shared" si="0"/>
        <v>4902</v>
      </c>
      <c r="J65" s="47"/>
      <c r="K65" s="15"/>
      <c r="L65" s="15"/>
      <c r="M65" s="15"/>
      <c r="N65" s="15"/>
      <c r="O65" s="15"/>
      <c r="P65" s="15"/>
      <c r="Q65" s="15"/>
    </row>
    <row r="66" spans="1:17" s="3" customFormat="1" ht="12" customHeight="1" x14ac:dyDescent="0.3">
      <c r="A66" s="46">
        <v>44316</v>
      </c>
      <c r="B66" s="46" t="s">
        <v>46</v>
      </c>
      <c r="C66" s="35">
        <v>1510</v>
      </c>
      <c r="D66" s="35">
        <v>2180</v>
      </c>
      <c r="E66" s="35">
        <v>975</v>
      </c>
      <c r="F66" s="35">
        <v>21</v>
      </c>
      <c r="G66" s="233">
        <v>11</v>
      </c>
      <c r="H66" s="233">
        <v>24</v>
      </c>
      <c r="I66" s="30">
        <f t="shared" si="0"/>
        <v>4721</v>
      </c>
      <c r="J66" s="47"/>
    </row>
    <row r="67" spans="1:17" s="3" customFormat="1" ht="12" customHeight="1" x14ac:dyDescent="0.3">
      <c r="A67" s="46">
        <v>44347</v>
      </c>
      <c r="B67" s="46" t="s">
        <v>46</v>
      </c>
      <c r="C67" s="35">
        <v>1465</v>
      </c>
      <c r="D67" s="35">
        <v>2239</v>
      </c>
      <c r="E67" s="35">
        <v>1006</v>
      </c>
      <c r="F67" s="35">
        <v>19</v>
      </c>
      <c r="G67" s="233">
        <v>5</v>
      </c>
      <c r="H67" s="233">
        <v>57</v>
      </c>
      <c r="I67" s="30">
        <f t="shared" si="0"/>
        <v>4791</v>
      </c>
      <c r="J67" s="47"/>
    </row>
    <row r="68" spans="1:17" s="3" customFormat="1" ht="12" customHeight="1" x14ac:dyDescent="0.3">
      <c r="A68" s="46">
        <v>44377</v>
      </c>
      <c r="B68" s="46" t="s">
        <v>46</v>
      </c>
      <c r="C68" s="35">
        <v>1583</v>
      </c>
      <c r="D68" s="35">
        <v>2144</v>
      </c>
      <c r="E68" s="35">
        <v>913</v>
      </c>
      <c r="F68" s="35">
        <v>17</v>
      </c>
      <c r="G68" s="233">
        <v>5</v>
      </c>
      <c r="H68" s="233">
        <v>100</v>
      </c>
      <c r="I68" s="30">
        <f t="shared" si="0"/>
        <v>4762</v>
      </c>
      <c r="J68" s="47"/>
    </row>
    <row r="69" spans="1:17" s="3" customFormat="1" ht="12" customHeight="1" x14ac:dyDescent="0.3">
      <c r="A69" s="46">
        <v>44408</v>
      </c>
      <c r="B69" s="46" t="s">
        <v>46</v>
      </c>
      <c r="C69" s="35">
        <v>1392</v>
      </c>
      <c r="D69" s="35">
        <v>2153</v>
      </c>
      <c r="E69" s="35">
        <v>998</v>
      </c>
      <c r="F69" s="35">
        <v>21</v>
      </c>
      <c r="G69" s="233">
        <v>10</v>
      </c>
      <c r="H69" s="233">
        <v>164</v>
      </c>
      <c r="I69" s="30">
        <f t="shared" si="0"/>
        <v>4738</v>
      </c>
      <c r="J69" s="47"/>
    </row>
    <row r="70" spans="1:17" s="3" customFormat="1" ht="12" customHeight="1" x14ac:dyDescent="0.3">
      <c r="A70" s="46">
        <v>44439</v>
      </c>
      <c r="B70" s="46" t="s">
        <v>46</v>
      </c>
      <c r="C70" s="35">
        <v>1294</v>
      </c>
      <c r="D70" s="35">
        <v>2117</v>
      </c>
      <c r="E70" s="35">
        <v>979</v>
      </c>
      <c r="F70" s="35">
        <v>19</v>
      </c>
      <c r="G70" s="233">
        <v>8</v>
      </c>
      <c r="H70" s="233">
        <v>239</v>
      </c>
      <c r="I70" s="30">
        <f t="shared" si="0"/>
        <v>4656</v>
      </c>
      <c r="J70" s="47"/>
    </row>
    <row r="71" spans="1:17" s="3" customFormat="1" ht="12" customHeight="1" x14ac:dyDescent="0.3">
      <c r="A71" s="46">
        <v>44469</v>
      </c>
      <c r="B71" s="46" t="s">
        <v>46</v>
      </c>
      <c r="C71" s="35">
        <v>1274</v>
      </c>
      <c r="D71" s="35">
        <v>1970</v>
      </c>
      <c r="E71" s="35">
        <v>962</v>
      </c>
      <c r="F71" s="35">
        <v>14</v>
      </c>
      <c r="G71" s="233">
        <v>9</v>
      </c>
      <c r="H71" s="233">
        <v>257</v>
      </c>
      <c r="I71" s="30">
        <f t="shared" ref="I71:I77" si="1">SUM(C71:H71)</f>
        <v>4486</v>
      </c>
      <c r="J71" s="47"/>
    </row>
    <row r="72" spans="1:17" s="3" customFormat="1" ht="12" customHeight="1" x14ac:dyDescent="0.3">
      <c r="A72" s="46">
        <v>44500</v>
      </c>
      <c r="B72" s="46" t="s">
        <v>46</v>
      </c>
      <c r="C72" s="35">
        <v>1335</v>
      </c>
      <c r="D72" s="35">
        <v>1874</v>
      </c>
      <c r="E72" s="35">
        <v>898</v>
      </c>
      <c r="F72" s="35">
        <v>28</v>
      </c>
      <c r="G72" s="233">
        <v>9</v>
      </c>
      <c r="H72" s="233">
        <v>249</v>
      </c>
      <c r="I72" s="30">
        <f t="shared" si="1"/>
        <v>4393</v>
      </c>
      <c r="J72" s="47"/>
    </row>
    <row r="73" spans="1:17" s="3" customFormat="1" ht="12" customHeight="1" x14ac:dyDescent="0.3">
      <c r="A73" s="46">
        <v>44530</v>
      </c>
      <c r="B73" s="46" t="s">
        <v>46</v>
      </c>
      <c r="C73" s="35">
        <v>1250</v>
      </c>
      <c r="D73" s="35">
        <v>1889</v>
      </c>
      <c r="E73" s="35">
        <v>906</v>
      </c>
      <c r="F73" s="35">
        <v>25</v>
      </c>
      <c r="G73" s="233">
        <v>10</v>
      </c>
      <c r="H73" s="233">
        <v>242</v>
      </c>
      <c r="I73" s="30">
        <f t="shared" si="1"/>
        <v>4322</v>
      </c>
      <c r="J73" s="47"/>
    </row>
    <row r="74" spans="1:17" s="3" customFormat="1" ht="12" customHeight="1" x14ac:dyDescent="0.3">
      <c r="A74" s="46">
        <v>44561</v>
      </c>
      <c r="B74" s="46" t="s">
        <v>46</v>
      </c>
      <c r="C74" s="35">
        <v>1099</v>
      </c>
      <c r="D74" s="35">
        <v>1915</v>
      </c>
      <c r="E74" s="35">
        <v>1017</v>
      </c>
      <c r="F74" s="35">
        <v>15</v>
      </c>
      <c r="G74" s="233">
        <v>4</v>
      </c>
      <c r="H74" s="233">
        <v>307</v>
      </c>
      <c r="I74" s="30">
        <f t="shared" si="1"/>
        <v>4357</v>
      </c>
      <c r="J74" s="47"/>
    </row>
    <row r="75" spans="1:17" s="3" customFormat="1" ht="12" customHeight="1" x14ac:dyDescent="0.3">
      <c r="A75" s="46">
        <v>44592</v>
      </c>
      <c r="B75" s="46" t="s">
        <v>46</v>
      </c>
      <c r="C75" s="35">
        <v>1217</v>
      </c>
      <c r="D75" s="35">
        <v>1985</v>
      </c>
      <c r="E75" s="35">
        <v>1008</v>
      </c>
      <c r="F75" s="35">
        <v>43</v>
      </c>
      <c r="G75" s="233">
        <v>7</v>
      </c>
      <c r="H75" s="233">
        <v>364</v>
      </c>
      <c r="I75" s="30">
        <f t="shared" si="1"/>
        <v>4624</v>
      </c>
      <c r="J75" s="47"/>
    </row>
    <row r="76" spans="1:17" s="3" customFormat="1" ht="12" customHeight="1" x14ac:dyDescent="0.3">
      <c r="A76" s="46">
        <v>44620</v>
      </c>
      <c r="B76" s="46" t="s">
        <v>46</v>
      </c>
      <c r="C76" s="35">
        <v>1330</v>
      </c>
      <c r="D76" s="35">
        <v>1733</v>
      </c>
      <c r="E76" s="35">
        <v>890</v>
      </c>
      <c r="F76" s="35">
        <v>53</v>
      </c>
      <c r="G76" s="233">
        <v>6</v>
      </c>
      <c r="H76" s="233">
        <v>295</v>
      </c>
      <c r="I76" s="30">
        <f t="shared" si="1"/>
        <v>4307</v>
      </c>
      <c r="J76" s="47"/>
      <c r="K76" s="15"/>
    </row>
    <row r="77" spans="1:17" s="3" customFormat="1" ht="12" customHeight="1" x14ac:dyDescent="0.3">
      <c r="A77" s="46">
        <v>44651</v>
      </c>
      <c r="B77" s="46" t="s">
        <v>46</v>
      </c>
      <c r="C77" s="35">
        <v>1475</v>
      </c>
      <c r="D77" s="35">
        <v>1903</v>
      </c>
      <c r="E77" s="35">
        <v>1024</v>
      </c>
      <c r="F77" s="35">
        <v>39</v>
      </c>
      <c r="G77" s="233">
        <v>5</v>
      </c>
      <c r="H77" s="233">
        <v>342</v>
      </c>
      <c r="I77" s="30">
        <f t="shared" si="1"/>
        <v>4788</v>
      </c>
      <c r="J77" s="47"/>
      <c r="K77" s="15"/>
    </row>
    <row r="78" spans="1:17" s="3" customFormat="1" ht="12" customHeight="1" thickBot="1" x14ac:dyDescent="0.35">
      <c r="A78" s="43"/>
      <c r="B78" s="43"/>
      <c r="C78" s="5"/>
      <c r="D78" s="5"/>
      <c r="E78" s="5"/>
      <c r="F78" s="5"/>
      <c r="G78" s="5"/>
      <c r="H78" s="5"/>
      <c r="I78" s="5"/>
      <c r="J78" s="11"/>
      <c r="K78" s="15"/>
    </row>
    <row r="79" spans="1:17" s="3" customFormat="1" ht="12" customHeight="1" x14ac:dyDescent="0.3">
      <c r="A79" s="80" t="s">
        <v>105</v>
      </c>
      <c r="B79" s="48"/>
      <c r="C79" s="11"/>
      <c r="D79" s="11"/>
      <c r="E79" s="11"/>
      <c r="F79" s="11"/>
      <c r="G79" s="11"/>
      <c r="H79" s="11"/>
      <c r="I79" s="11"/>
      <c r="J79" s="15"/>
      <c r="K79" s="15"/>
    </row>
    <row r="80" spans="1:17" s="247" customFormat="1" ht="12" customHeight="1" x14ac:dyDescent="0.3">
      <c r="A80" s="48"/>
      <c r="B80" s="48"/>
      <c r="C80" s="11"/>
      <c r="D80" s="11"/>
      <c r="E80" s="11"/>
      <c r="F80" s="11"/>
      <c r="G80" s="11"/>
      <c r="H80" s="11"/>
      <c r="I80" s="11"/>
      <c r="J80" s="15"/>
      <c r="K80" s="15"/>
    </row>
    <row r="81" spans="1:21" s="3" customFormat="1" ht="12" customHeight="1" x14ac:dyDescent="0.3">
      <c r="A81" s="323" t="s">
        <v>45</v>
      </c>
      <c r="B81" s="323"/>
      <c r="C81" s="323"/>
      <c r="D81" s="323"/>
      <c r="E81" s="323"/>
      <c r="F81" s="323"/>
      <c r="G81" s="323"/>
      <c r="H81" s="323"/>
      <c r="I81" s="323"/>
      <c r="J81" s="323"/>
      <c r="K81" s="323"/>
      <c r="L81" s="323"/>
    </row>
    <row r="82" spans="1:21" s="119" customFormat="1" ht="14.25" customHeight="1" x14ac:dyDescent="0.3">
      <c r="A82" s="131" t="s">
        <v>143</v>
      </c>
      <c r="B82" s="131"/>
      <c r="C82" s="128"/>
      <c r="D82" s="128"/>
      <c r="E82" s="128"/>
      <c r="F82" s="128"/>
      <c r="G82" s="128"/>
      <c r="H82" s="128"/>
      <c r="I82" s="128"/>
      <c r="J82" s="128"/>
    </row>
    <row r="83" spans="1:21" s="3" customFormat="1" ht="29.25" customHeight="1" x14ac:dyDescent="0.3">
      <c r="A83" s="327" t="s">
        <v>24</v>
      </c>
      <c r="B83" s="327"/>
      <c r="C83" s="327"/>
      <c r="D83" s="327"/>
      <c r="E83" s="327"/>
      <c r="F83" s="327"/>
      <c r="G83" s="327"/>
      <c r="H83" s="327"/>
      <c r="I83" s="327"/>
      <c r="J83" s="50"/>
      <c r="K83" s="51"/>
      <c r="L83" s="51"/>
      <c r="M83" s="51"/>
      <c r="R83" s="33"/>
      <c r="S83" s="33"/>
      <c r="T83" s="33"/>
      <c r="U83" s="33"/>
    </row>
    <row r="84" spans="1:21" s="3" customFormat="1" ht="26.5" customHeight="1" x14ac:dyDescent="0.3">
      <c r="A84" s="330" t="s">
        <v>55</v>
      </c>
      <c r="B84" s="330"/>
      <c r="C84" s="325"/>
      <c r="D84" s="325"/>
      <c r="E84" s="325"/>
      <c r="F84" s="325"/>
      <c r="G84" s="325"/>
      <c r="H84" s="325"/>
      <c r="I84" s="325"/>
      <c r="J84" s="52"/>
      <c r="K84" s="15"/>
    </row>
    <row r="85" spans="1:21" s="3" customFormat="1" ht="25.9" customHeight="1" x14ac:dyDescent="0.3">
      <c r="A85" s="327" t="s">
        <v>57</v>
      </c>
      <c r="B85" s="327"/>
      <c r="C85" s="327"/>
      <c r="D85" s="327"/>
      <c r="E85" s="327"/>
      <c r="F85" s="327"/>
      <c r="G85" s="327"/>
      <c r="H85" s="327"/>
      <c r="I85" s="327"/>
      <c r="J85" s="15"/>
      <c r="K85" s="15"/>
    </row>
    <row r="86" spans="1:21" s="3" customFormat="1" ht="13.9" customHeight="1" x14ac:dyDescent="0.3">
      <c r="A86" s="40" t="s">
        <v>122</v>
      </c>
      <c r="B86" s="40"/>
      <c r="C86" s="40"/>
      <c r="D86" s="40"/>
      <c r="E86" s="40"/>
      <c r="F86" s="40"/>
      <c r="G86" s="15"/>
      <c r="H86" s="15"/>
      <c r="I86" s="15"/>
      <c r="J86" s="15"/>
      <c r="K86" s="15"/>
    </row>
    <row r="87" spans="1:21" s="3" customFormat="1" ht="12.65" customHeight="1" x14ac:dyDescent="0.3">
      <c r="A87" s="330" t="s">
        <v>123</v>
      </c>
      <c r="B87" s="330"/>
      <c r="C87" s="330"/>
      <c r="D87" s="330"/>
      <c r="E87" s="330"/>
      <c r="F87" s="330"/>
      <c r="G87" s="330"/>
      <c r="H87" s="330"/>
      <c r="I87" s="330"/>
      <c r="J87" s="15"/>
      <c r="K87" s="15"/>
    </row>
    <row r="88" spans="1:21" s="3" customFormat="1" ht="12" customHeight="1" x14ac:dyDescent="0.3">
      <c r="A88" s="53"/>
      <c r="B88" s="53"/>
      <c r="C88" s="11"/>
      <c r="D88" s="11"/>
      <c r="E88" s="11"/>
      <c r="F88" s="11"/>
      <c r="G88" s="11"/>
      <c r="H88" s="11"/>
      <c r="I88" s="11"/>
      <c r="J88" s="15"/>
      <c r="K88" s="15"/>
    </row>
    <row r="89" spans="1:21" s="3" customFormat="1" ht="12" customHeight="1" x14ac:dyDescent="0.3">
      <c r="A89" s="49"/>
      <c r="B89" s="49"/>
      <c r="C89" s="15"/>
      <c r="D89" s="15"/>
      <c r="E89" s="15"/>
      <c r="F89" s="15"/>
      <c r="G89" s="15"/>
      <c r="H89" s="15"/>
      <c r="I89" s="15"/>
      <c r="J89" s="15"/>
      <c r="K89" s="15"/>
    </row>
    <row r="90" spans="1:21" s="3" customFormat="1" ht="12" customHeight="1" x14ac:dyDescent="0.3">
      <c r="A90" s="49"/>
      <c r="B90" s="49"/>
      <c r="C90" s="15"/>
      <c r="D90" s="15"/>
      <c r="E90" s="15"/>
      <c r="F90" s="15"/>
      <c r="G90" s="15"/>
      <c r="H90" s="15"/>
      <c r="I90" s="15"/>
      <c r="J90" s="15"/>
      <c r="K90" s="15"/>
    </row>
    <row r="91" spans="1:21" s="3" customFormat="1" ht="12" customHeight="1" x14ac:dyDescent="0.3">
      <c r="A91" s="49"/>
      <c r="B91" s="49"/>
      <c r="C91" s="15"/>
      <c r="D91" s="15"/>
      <c r="E91" s="15"/>
      <c r="F91" s="15"/>
      <c r="G91" s="15"/>
      <c r="H91" s="15"/>
      <c r="I91" s="15"/>
      <c r="J91" s="15"/>
      <c r="K91" s="15"/>
    </row>
    <row r="92" spans="1:21" s="3" customFormat="1" ht="12" customHeight="1" x14ac:dyDescent="0.3">
      <c r="A92" s="49"/>
      <c r="B92" s="49"/>
      <c r="C92" s="15"/>
      <c r="D92" s="15"/>
      <c r="E92" s="15"/>
      <c r="F92" s="15"/>
      <c r="G92" s="15"/>
      <c r="H92" s="15"/>
      <c r="I92" s="15"/>
      <c r="J92" s="15"/>
      <c r="K92" s="15"/>
    </row>
    <row r="93" spans="1:21" s="3" customFormat="1" ht="12" customHeight="1" x14ac:dyDescent="0.3">
      <c r="A93" s="49"/>
      <c r="B93" s="49"/>
      <c r="C93" s="15"/>
      <c r="D93" s="15"/>
      <c r="E93" s="15"/>
      <c r="F93" s="15"/>
      <c r="G93" s="15"/>
      <c r="H93" s="15"/>
      <c r="I93" s="15"/>
      <c r="J93" s="15"/>
      <c r="K93" s="47"/>
    </row>
    <row r="94" spans="1:21" s="3" customFormat="1" ht="12" customHeight="1" x14ac:dyDescent="0.3">
      <c r="A94" s="54"/>
      <c r="B94" s="54"/>
      <c r="K94" s="15"/>
      <c r="L94" s="15"/>
      <c r="M94" s="47"/>
      <c r="N94" s="47"/>
      <c r="O94" s="47"/>
      <c r="P94" s="47"/>
      <c r="Q94" s="47"/>
    </row>
    <row r="95" spans="1:21" s="3" customFormat="1" ht="12" customHeight="1" x14ac:dyDescent="0.3">
      <c r="A95" s="54"/>
      <c r="B95" s="54"/>
      <c r="K95" s="15"/>
      <c r="L95" s="15"/>
      <c r="M95" s="47"/>
      <c r="N95" s="47"/>
      <c r="O95" s="47"/>
      <c r="P95" s="47"/>
      <c r="Q95" s="47"/>
    </row>
    <row r="96" spans="1:21" s="3" customFormat="1" ht="12" customHeight="1" x14ac:dyDescent="0.3">
      <c r="A96" s="54"/>
      <c r="B96" s="54"/>
      <c r="K96" s="15"/>
      <c r="L96" s="47"/>
      <c r="M96" s="47"/>
      <c r="N96" s="47"/>
      <c r="O96" s="47"/>
      <c r="P96" s="47"/>
      <c r="Q96" s="47"/>
    </row>
    <row r="97" spans="1:17" s="3" customFormat="1" ht="12" customHeight="1" x14ac:dyDescent="0.3">
      <c r="A97" s="54"/>
      <c r="B97" s="54"/>
      <c r="K97" s="15"/>
      <c r="L97" s="47"/>
      <c r="M97" s="47"/>
      <c r="N97" s="47"/>
      <c r="O97" s="47"/>
      <c r="P97" s="47"/>
      <c r="Q97" s="47"/>
    </row>
    <row r="98" spans="1:17" s="3" customFormat="1" ht="12" customHeight="1" x14ac:dyDescent="0.3">
      <c r="A98" s="54"/>
      <c r="B98" s="54"/>
      <c r="K98" s="15"/>
      <c r="L98" s="47"/>
      <c r="M98" s="47"/>
      <c r="N98" s="47"/>
      <c r="O98" s="47"/>
      <c r="P98" s="47"/>
      <c r="Q98" s="47"/>
    </row>
    <row r="99" spans="1:17" s="3" customFormat="1" ht="12" customHeight="1" x14ac:dyDescent="0.3">
      <c r="A99" s="54"/>
      <c r="B99" s="54"/>
      <c r="K99" s="15"/>
      <c r="L99" s="47"/>
      <c r="M99" s="47"/>
      <c r="N99" s="47"/>
      <c r="O99" s="47"/>
      <c r="P99" s="47"/>
      <c r="Q99" s="47"/>
    </row>
    <row r="100" spans="1:17" s="3" customFormat="1" ht="12" customHeight="1" x14ac:dyDescent="0.3">
      <c r="A100" s="54"/>
      <c r="B100" s="54"/>
      <c r="K100" s="15"/>
      <c r="L100" s="47"/>
      <c r="M100" s="47"/>
      <c r="N100" s="47"/>
      <c r="O100" s="47"/>
      <c r="P100" s="47"/>
      <c r="Q100" s="47"/>
    </row>
    <row r="101" spans="1:17" s="3" customFormat="1" ht="12" customHeight="1" x14ac:dyDescent="0.3">
      <c r="A101" s="54"/>
      <c r="B101" s="54"/>
      <c r="K101" s="15"/>
      <c r="L101" s="47"/>
      <c r="M101" s="47"/>
      <c r="N101" s="47"/>
      <c r="O101" s="47"/>
      <c r="P101" s="47"/>
      <c r="Q101" s="47"/>
    </row>
    <row r="102" spans="1:17" s="3" customFormat="1" ht="12" customHeight="1" x14ac:dyDescent="0.3">
      <c r="A102" s="54"/>
      <c r="B102" s="54"/>
      <c r="K102" s="15"/>
      <c r="L102" s="47"/>
      <c r="M102" s="47"/>
      <c r="N102" s="47"/>
      <c r="O102" s="47"/>
      <c r="P102" s="47"/>
      <c r="Q102" s="47"/>
    </row>
    <row r="103" spans="1:17" s="3" customFormat="1" ht="12" customHeight="1" x14ac:dyDescent="0.3">
      <c r="A103" s="54"/>
      <c r="B103" s="54"/>
      <c r="K103" s="15"/>
      <c r="L103" s="47"/>
      <c r="M103" s="47"/>
      <c r="N103" s="47"/>
      <c r="O103" s="47"/>
      <c r="P103" s="47"/>
      <c r="Q103" s="47"/>
    </row>
    <row r="104" spans="1:17" s="3" customFormat="1" ht="12" customHeight="1" x14ac:dyDescent="0.3">
      <c r="A104" s="54"/>
      <c r="B104" s="54"/>
      <c r="K104" s="15"/>
      <c r="L104" s="47"/>
      <c r="M104" s="47"/>
      <c r="N104" s="47"/>
      <c r="O104" s="47"/>
      <c r="P104" s="47"/>
      <c r="Q104" s="47"/>
    </row>
    <row r="105" spans="1:17" s="3" customFormat="1" x14ac:dyDescent="0.3">
      <c r="A105" s="54"/>
      <c r="B105" s="54"/>
      <c r="K105" s="15"/>
      <c r="L105" s="15"/>
      <c r="M105" s="15"/>
      <c r="N105" s="15"/>
      <c r="O105" s="15"/>
      <c r="P105" s="15"/>
      <c r="Q105" s="15"/>
    </row>
    <row r="106" spans="1:17" s="3" customFormat="1" ht="21" customHeight="1" x14ac:dyDescent="0.3">
      <c r="A106" s="54"/>
      <c r="B106" s="54"/>
      <c r="K106" s="15"/>
      <c r="L106" s="15"/>
      <c r="M106" s="15"/>
      <c r="N106" s="15"/>
      <c r="O106" s="15"/>
      <c r="P106" s="15"/>
      <c r="Q106" s="15"/>
    </row>
    <row r="107" spans="1:17" s="3" customFormat="1" ht="14.25" customHeight="1" x14ac:dyDescent="0.3">
      <c r="A107" s="54"/>
      <c r="B107" s="54"/>
      <c r="K107" s="15"/>
      <c r="L107" s="15"/>
      <c r="M107" s="15"/>
      <c r="N107" s="15"/>
      <c r="O107" s="15"/>
      <c r="P107" s="15"/>
      <c r="Q107" s="15"/>
    </row>
    <row r="108" spans="1:17" s="3" customFormat="1" x14ac:dyDescent="0.3">
      <c r="A108" s="54"/>
      <c r="B108" s="54"/>
      <c r="K108" s="15"/>
      <c r="L108" s="15"/>
      <c r="M108" s="15"/>
      <c r="N108" s="15"/>
      <c r="O108" s="15"/>
      <c r="P108" s="15"/>
      <c r="Q108" s="15"/>
    </row>
    <row r="109" spans="1:17" s="3" customFormat="1" ht="27.75" customHeight="1" x14ac:dyDescent="0.3">
      <c r="A109" s="54"/>
      <c r="B109" s="54"/>
      <c r="K109" s="15"/>
      <c r="L109" s="15"/>
      <c r="M109" s="15"/>
      <c r="N109" s="15"/>
      <c r="O109" s="15"/>
      <c r="P109" s="15"/>
      <c r="Q109" s="15"/>
    </row>
    <row r="110" spans="1:17" ht="27" customHeight="1" x14ac:dyDescent="0.3"/>
    <row r="111" spans="1:17" ht="39" customHeight="1" x14ac:dyDescent="0.3"/>
  </sheetData>
  <mergeCells count="5">
    <mergeCell ref="A87:I87"/>
    <mergeCell ref="A81:L81"/>
    <mergeCell ref="A83:I83"/>
    <mergeCell ref="A84:I84"/>
    <mergeCell ref="A85:I85"/>
  </mergeCells>
  <pageMargins left="0.70000000000000007" right="0.70000000000000007" top="0.75" bottom="0.75" header="0.30000000000000004" footer="0.30000000000000004"/>
  <pageSetup paperSize="9" scale="50"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3EE9-B8B4-4458-BF22-AD5F9768E7F7}">
  <dimension ref="A1:Q76"/>
  <sheetViews>
    <sheetView zoomScaleNormal="100" workbookViewId="0">
      <selection activeCell="E4" sqref="E4"/>
    </sheetView>
  </sheetViews>
  <sheetFormatPr defaultColWidth="9.1796875" defaultRowHeight="14" x14ac:dyDescent="0.3"/>
  <cols>
    <col min="1" max="1" width="17.453125" style="67" customWidth="1"/>
    <col min="2" max="2" width="6" style="67" customWidth="1"/>
    <col min="3" max="5" width="16.1796875" style="67" customWidth="1"/>
    <col min="6" max="6" width="23" style="67" customWidth="1"/>
    <col min="7" max="8" width="16.1796875" style="67" customWidth="1"/>
    <col min="9" max="9" width="9.1796875" style="67" customWidth="1"/>
    <col min="10" max="16384" width="9.1796875" style="67"/>
  </cols>
  <sheetData>
    <row r="1" spans="1:17" s="68" customFormat="1" ht="16" x14ac:dyDescent="0.3">
      <c r="A1" s="65" t="s">
        <v>135</v>
      </c>
      <c r="B1" s="65"/>
      <c r="C1" s="66"/>
      <c r="D1" s="66"/>
      <c r="E1" s="66"/>
      <c r="F1" s="66"/>
      <c r="G1" s="66"/>
      <c r="H1" s="66"/>
    </row>
    <row r="2" spans="1:17" s="253" customFormat="1" ht="14.25" customHeight="1" x14ac:dyDescent="0.35">
      <c r="A2" s="254" t="s">
        <v>116</v>
      </c>
      <c r="B2" s="67"/>
      <c r="C2" s="67"/>
      <c r="D2" s="70"/>
      <c r="E2" s="70"/>
      <c r="F2" s="70"/>
      <c r="G2" s="70"/>
      <c r="H2" s="70"/>
      <c r="I2" s="70"/>
      <c r="J2" s="70"/>
      <c r="K2" s="70"/>
    </row>
    <row r="3" spans="1:17" s="68" customFormat="1" ht="14.5" thickBot="1" x14ac:dyDescent="0.35">
      <c r="A3" s="71"/>
      <c r="B3" s="71"/>
      <c r="C3" s="71"/>
      <c r="D3" s="71"/>
      <c r="E3" s="71"/>
      <c r="F3" s="71"/>
      <c r="G3" s="71"/>
      <c r="H3" s="72" t="s">
        <v>0</v>
      </c>
    </row>
    <row r="4" spans="1:17" s="68" customFormat="1" x14ac:dyDescent="0.3">
      <c r="A4" s="73" t="s">
        <v>1</v>
      </c>
      <c r="B4" s="73"/>
      <c r="C4" s="73" t="s">
        <v>188</v>
      </c>
      <c r="D4" s="73" t="s">
        <v>2</v>
      </c>
      <c r="E4" s="73" t="s">
        <v>189</v>
      </c>
      <c r="F4" s="73" t="s">
        <v>50</v>
      </c>
      <c r="G4" s="73" t="s">
        <v>4</v>
      </c>
      <c r="H4" s="73" t="s">
        <v>51</v>
      </c>
    </row>
    <row r="5" spans="1:17" s="68" customFormat="1" x14ac:dyDescent="0.3">
      <c r="A5" s="75"/>
      <c r="B5" s="75"/>
      <c r="C5" s="75"/>
      <c r="D5" s="75"/>
      <c r="E5" s="75"/>
      <c r="F5" s="75"/>
      <c r="G5" s="75"/>
      <c r="H5" s="75"/>
    </row>
    <row r="6" spans="1:17" s="68" customFormat="1" ht="12" customHeight="1" x14ac:dyDescent="0.3">
      <c r="A6" s="76">
        <v>43555</v>
      </c>
      <c r="B6" s="76" t="s">
        <v>44</v>
      </c>
      <c r="C6" s="126">
        <v>15</v>
      </c>
      <c r="D6" s="126">
        <v>5</v>
      </c>
      <c r="E6" s="126">
        <v>10</v>
      </c>
      <c r="F6" s="126">
        <v>14</v>
      </c>
      <c r="G6" s="126">
        <v>0</v>
      </c>
      <c r="H6" s="126">
        <v>44</v>
      </c>
    </row>
    <row r="7" spans="1:17" s="68" customFormat="1" ht="12" customHeight="1" x14ac:dyDescent="0.3">
      <c r="A7" s="76">
        <v>43921</v>
      </c>
      <c r="B7" s="76" t="s">
        <v>44</v>
      </c>
      <c r="C7" s="77">
        <v>257</v>
      </c>
      <c r="D7" s="77">
        <v>137</v>
      </c>
      <c r="E7" s="77">
        <v>154</v>
      </c>
      <c r="F7" s="77">
        <v>70</v>
      </c>
      <c r="G7" s="77">
        <v>0</v>
      </c>
      <c r="H7" s="77">
        <v>618</v>
      </c>
    </row>
    <row r="8" spans="1:17" s="68" customFormat="1" ht="12" customHeight="1" x14ac:dyDescent="0.3">
      <c r="A8" s="76">
        <v>44286</v>
      </c>
      <c r="B8" s="76" t="s">
        <v>44</v>
      </c>
      <c r="C8" s="245">
        <v>847</v>
      </c>
      <c r="D8" s="245">
        <v>230</v>
      </c>
      <c r="E8" s="245">
        <v>258</v>
      </c>
      <c r="F8" s="245">
        <v>49</v>
      </c>
      <c r="G8" s="245">
        <v>248</v>
      </c>
      <c r="H8" s="245">
        <f>SUM(C8:G8)</f>
        <v>1632</v>
      </c>
    </row>
    <row r="9" spans="1:17" s="68" customFormat="1" ht="12" customHeight="1" x14ac:dyDescent="0.3">
      <c r="A9" s="76">
        <v>44651</v>
      </c>
      <c r="B9" s="76" t="s">
        <v>46</v>
      </c>
      <c r="C9" s="77">
        <v>1167</v>
      </c>
      <c r="D9" s="77">
        <v>292</v>
      </c>
      <c r="E9" s="77">
        <v>821</v>
      </c>
      <c r="F9" s="77">
        <v>175</v>
      </c>
      <c r="G9" s="77">
        <v>1435</v>
      </c>
      <c r="H9" s="77">
        <v>3890</v>
      </c>
    </row>
    <row r="10" spans="1:17" s="68" customFormat="1" ht="12" customHeight="1" thickBot="1" x14ac:dyDescent="0.35">
      <c r="A10" s="71"/>
      <c r="B10" s="71"/>
      <c r="C10" s="71"/>
      <c r="D10" s="71"/>
      <c r="E10" s="71"/>
      <c r="F10" s="71"/>
      <c r="G10" s="71"/>
      <c r="H10" s="71"/>
    </row>
    <row r="11" spans="1:17" s="68" customFormat="1" ht="12" customHeight="1" x14ac:dyDescent="0.3">
      <c r="A11" s="80" t="s">
        <v>41</v>
      </c>
      <c r="B11" s="80"/>
      <c r="C11" s="81"/>
      <c r="D11" s="81"/>
      <c r="E11" s="81"/>
      <c r="F11" s="81"/>
      <c r="G11" s="81"/>
      <c r="H11" s="81"/>
      <c r="J11" s="248"/>
    </row>
    <row r="12" spans="1:17" s="68" customFormat="1" ht="12" customHeight="1" x14ac:dyDescent="0.3">
      <c r="A12" s="80"/>
      <c r="B12" s="80"/>
      <c r="C12" s="81"/>
      <c r="D12" s="81"/>
      <c r="E12" s="81"/>
      <c r="F12" s="81"/>
      <c r="G12" s="81"/>
      <c r="H12" s="81"/>
    </row>
    <row r="13" spans="1:17" s="14" customFormat="1" x14ac:dyDescent="0.3">
      <c r="A13" s="323" t="s">
        <v>45</v>
      </c>
      <c r="B13" s="323"/>
      <c r="C13" s="323"/>
      <c r="D13" s="323"/>
      <c r="E13" s="323"/>
      <c r="F13" s="323"/>
      <c r="G13" s="323"/>
      <c r="H13" s="323"/>
      <c r="I13" s="323"/>
      <c r="J13" s="323"/>
      <c r="K13" s="323"/>
      <c r="L13" s="323"/>
      <c r="M13" s="323"/>
      <c r="N13" s="323"/>
      <c r="O13" s="323"/>
      <c r="P13" s="323"/>
      <c r="Q13" s="323"/>
    </row>
    <row r="14" spans="1:17" s="14" customFormat="1" x14ac:dyDescent="0.3">
      <c r="A14" s="51"/>
      <c r="B14" s="51"/>
      <c r="C14" s="51"/>
      <c r="D14" s="51"/>
      <c r="E14" s="51"/>
      <c r="F14" s="51"/>
      <c r="G14" s="51"/>
      <c r="H14" s="51"/>
      <c r="I14" s="51"/>
      <c r="J14" s="51"/>
      <c r="K14" s="51"/>
      <c r="L14" s="51"/>
      <c r="M14" s="51"/>
      <c r="N14" s="51"/>
      <c r="O14" s="51"/>
      <c r="P14" s="51"/>
      <c r="Q14" s="51"/>
    </row>
    <row r="15" spans="1:17" s="68" customFormat="1" ht="12" customHeight="1" x14ac:dyDescent="0.3">
      <c r="A15" s="335" t="s">
        <v>90</v>
      </c>
      <c r="B15" s="335"/>
      <c r="C15" s="335"/>
      <c r="D15" s="335"/>
      <c r="E15" s="335"/>
      <c r="F15" s="335"/>
      <c r="G15" s="335"/>
      <c r="H15" s="335"/>
    </row>
    <row r="16" spans="1:17" s="68" customFormat="1" ht="28.9" customHeight="1" x14ac:dyDescent="0.3">
      <c r="A16" s="335" t="s">
        <v>89</v>
      </c>
      <c r="B16" s="335"/>
      <c r="C16" s="335"/>
      <c r="D16" s="335"/>
      <c r="E16" s="335"/>
      <c r="F16" s="335"/>
      <c r="G16" s="335"/>
      <c r="H16" s="335"/>
    </row>
    <row r="17" spans="1:11" s="68" customFormat="1" ht="13.9" customHeight="1" x14ac:dyDescent="0.3">
      <c r="A17" s="335" t="s">
        <v>49</v>
      </c>
      <c r="B17" s="335"/>
      <c r="C17" s="335"/>
      <c r="D17" s="335"/>
      <c r="E17" s="335"/>
      <c r="F17" s="335"/>
      <c r="G17" s="335"/>
      <c r="H17" s="335"/>
    </row>
    <row r="18" spans="1:11" s="132" customFormat="1" ht="13.9" customHeight="1" x14ac:dyDescent="0.3">
      <c r="A18" s="134" t="s">
        <v>115</v>
      </c>
      <c r="B18" s="134"/>
      <c r="C18" s="134"/>
      <c r="D18" s="134"/>
      <c r="E18" s="134"/>
      <c r="F18" s="134"/>
      <c r="G18" s="134"/>
      <c r="H18" s="135"/>
      <c r="I18" s="135"/>
      <c r="J18" s="135"/>
      <c r="K18" s="135"/>
    </row>
    <row r="19" spans="1:11" s="68" customFormat="1" ht="27.75" customHeight="1" x14ac:dyDescent="0.3">
      <c r="A19" s="334" t="s">
        <v>97</v>
      </c>
      <c r="B19" s="334"/>
      <c r="C19" s="334"/>
      <c r="D19" s="334"/>
      <c r="E19" s="334"/>
      <c r="F19" s="334"/>
      <c r="G19" s="328"/>
      <c r="H19" s="328"/>
    </row>
    <row r="20" spans="1:11" s="68" customFormat="1" ht="12" customHeight="1" x14ac:dyDescent="0.3">
      <c r="A20" s="333"/>
      <c r="B20" s="333"/>
      <c r="C20" s="333"/>
      <c r="D20" s="333"/>
      <c r="E20" s="333"/>
      <c r="F20" s="333"/>
      <c r="G20" s="333"/>
      <c r="H20" s="333"/>
    </row>
    <row r="21" spans="1:11" s="68" customFormat="1" ht="12" customHeight="1" x14ac:dyDescent="0.3">
      <c r="A21" s="333"/>
      <c r="B21" s="333"/>
      <c r="C21" s="333"/>
      <c r="D21" s="333"/>
      <c r="E21" s="333"/>
      <c r="F21" s="333"/>
      <c r="G21" s="333"/>
      <c r="H21" s="333"/>
    </row>
    <row r="22" spans="1:11" s="68" customFormat="1" ht="12" customHeight="1" x14ac:dyDescent="0.3">
      <c r="A22" s="83"/>
      <c r="B22" s="83"/>
      <c r="C22" s="75"/>
      <c r="D22" s="75"/>
      <c r="E22" s="75"/>
      <c r="F22" s="75"/>
      <c r="G22" s="75"/>
      <c r="H22" s="75"/>
    </row>
    <row r="23" spans="1:11" s="68" customFormat="1" ht="12" customHeight="1" x14ac:dyDescent="0.3">
      <c r="A23" s="67"/>
      <c r="B23" s="67"/>
      <c r="C23" s="81"/>
      <c r="D23" s="81"/>
      <c r="E23" s="81"/>
      <c r="F23" s="81"/>
      <c r="G23" s="81"/>
      <c r="H23" s="81"/>
    </row>
    <row r="24" spans="1:11" s="68" customFormat="1" ht="12" customHeight="1" x14ac:dyDescent="0.3">
      <c r="A24" s="76"/>
      <c r="B24" s="76"/>
      <c r="C24" s="81"/>
      <c r="D24" s="81"/>
      <c r="E24" s="81"/>
      <c r="F24" s="81"/>
      <c r="G24" s="81"/>
      <c r="H24" s="81"/>
    </row>
    <row r="25" spans="1:11" s="68" customFormat="1" ht="12" customHeight="1" x14ac:dyDescent="0.3">
      <c r="A25" s="67"/>
      <c r="B25" s="67"/>
      <c r="C25" s="67"/>
      <c r="D25" s="67"/>
      <c r="E25" s="67"/>
      <c r="F25" s="67"/>
      <c r="G25" s="67"/>
      <c r="H25" s="67"/>
    </row>
    <row r="26" spans="1:11" s="68" customFormat="1" ht="12" customHeight="1" x14ac:dyDescent="0.3">
      <c r="A26" s="83"/>
      <c r="B26" s="83"/>
      <c r="C26" s="75"/>
      <c r="D26" s="75"/>
      <c r="E26" s="75"/>
      <c r="F26" s="75"/>
      <c r="G26" s="75"/>
      <c r="H26" s="75"/>
    </row>
    <row r="27" spans="1:11" s="68" customFormat="1" ht="12" customHeight="1" x14ac:dyDescent="0.3">
      <c r="A27" s="67"/>
      <c r="B27" s="67"/>
      <c r="C27" s="81"/>
      <c r="D27" s="81"/>
      <c r="E27" s="81"/>
      <c r="F27" s="81"/>
      <c r="G27" s="81"/>
      <c r="H27" s="81"/>
    </row>
    <row r="28" spans="1:11" s="68" customFormat="1" ht="12" customHeight="1" x14ac:dyDescent="0.3">
      <c r="A28" s="76"/>
      <c r="B28" s="76"/>
      <c r="C28" s="81"/>
      <c r="D28" s="81"/>
      <c r="E28" s="81"/>
      <c r="F28" s="81"/>
      <c r="G28" s="81"/>
      <c r="H28" s="81"/>
    </row>
    <row r="29" spans="1:11" s="68" customFormat="1" ht="12" customHeight="1" x14ac:dyDescent="0.3">
      <c r="A29" s="67"/>
      <c r="B29" s="67"/>
      <c r="C29" s="67"/>
      <c r="D29" s="67"/>
      <c r="E29" s="67"/>
      <c r="F29" s="67"/>
      <c r="G29" s="67"/>
      <c r="H29" s="67"/>
    </row>
    <row r="30" spans="1:11" s="68" customFormat="1" ht="12" customHeight="1" x14ac:dyDescent="0.3">
      <c r="A30" s="67"/>
      <c r="B30" s="67"/>
      <c r="C30" s="67"/>
      <c r="D30" s="67"/>
      <c r="E30" s="67"/>
      <c r="F30" s="67"/>
      <c r="G30" s="67"/>
      <c r="H30" s="67"/>
    </row>
    <row r="31" spans="1:11" s="68" customFormat="1" ht="12" customHeight="1" x14ac:dyDescent="0.3">
      <c r="A31" s="67"/>
      <c r="B31" s="67"/>
      <c r="C31" s="67"/>
      <c r="D31" s="67"/>
      <c r="E31" s="67"/>
      <c r="F31" s="67"/>
      <c r="G31" s="67"/>
      <c r="H31" s="67"/>
    </row>
    <row r="32" spans="1:11" s="68" customFormat="1" ht="12" customHeight="1" x14ac:dyDescent="0.3">
      <c r="A32" s="67"/>
      <c r="B32" s="67"/>
      <c r="C32" s="67"/>
      <c r="D32" s="67"/>
      <c r="E32" s="67"/>
      <c r="F32" s="67"/>
      <c r="G32" s="67"/>
      <c r="H32" s="67"/>
    </row>
    <row r="33" spans="1:8" s="68" customFormat="1" ht="12" customHeight="1" x14ac:dyDescent="0.3">
      <c r="A33" s="67"/>
      <c r="B33" s="67"/>
      <c r="C33" s="67"/>
      <c r="D33" s="67"/>
      <c r="E33" s="67"/>
      <c r="F33" s="67"/>
      <c r="G33" s="67"/>
      <c r="H33" s="67"/>
    </row>
    <row r="34" spans="1:8" s="68" customFormat="1" ht="12" customHeight="1" x14ac:dyDescent="0.3">
      <c r="A34" s="67"/>
      <c r="B34" s="67"/>
      <c r="C34" s="67"/>
      <c r="D34" s="67"/>
      <c r="E34" s="67"/>
      <c r="F34" s="67"/>
      <c r="G34" s="67"/>
      <c r="H34" s="67"/>
    </row>
    <row r="35" spans="1:8" s="68" customFormat="1" ht="12" customHeight="1" x14ac:dyDescent="0.3">
      <c r="A35" s="67"/>
      <c r="B35" s="67"/>
      <c r="C35" s="67"/>
      <c r="D35" s="67"/>
      <c r="E35" s="67"/>
      <c r="F35" s="67"/>
      <c r="G35" s="67"/>
      <c r="H35" s="67"/>
    </row>
    <row r="36" spans="1:8" ht="12" customHeight="1" x14ac:dyDescent="0.3"/>
    <row r="37" spans="1:8" ht="12" customHeight="1" x14ac:dyDescent="0.3"/>
    <row r="38" spans="1:8" ht="12" customHeight="1" x14ac:dyDescent="0.3"/>
    <row r="39" spans="1:8" ht="12" customHeight="1" x14ac:dyDescent="0.3"/>
    <row r="40" spans="1:8" ht="12" customHeight="1" x14ac:dyDescent="0.3"/>
    <row r="41" spans="1:8" ht="12" customHeight="1" x14ac:dyDescent="0.3"/>
    <row r="42" spans="1:8" ht="12" customHeight="1" x14ac:dyDescent="0.3"/>
    <row r="43" spans="1:8" ht="12" customHeight="1" x14ac:dyDescent="0.3"/>
    <row r="44" spans="1:8" ht="12" customHeight="1" x14ac:dyDescent="0.3"/>
    <row r="45" spans="1:8" ht="12" customHeight="1" x14ac:dyDescent="0.3"/>
    <row r="46" spans="1:8" ht="12" customHeight="1" x14ac:dyDescent="0.3"/>
    <row r="47" spans="1:8" ht="12" customHeight="1" x14ac:dyDescent="0.3"/>
    <row r="48" spans="1: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70" ht="14.25" customHeight="1" x14ac:dyDescent="0.3"/>
    <row r="71" ht="14.25" customHeight="1" x14ac:dyDescent="0.3"/>
    <row r="72" ht="27.75" customHeight="1" x14ac:dyDescent="0.3"/>
    <row r="73" ht="27.75" customHeight="1" x14ac:dyDescent="0.3"/>
    <row r="74" ht="38.25" customHeight="1" x14ac:dyDescent="0.3"/>
    <row r="75" ht="14.25" customHeight="1" x14ac:dyDescent="0.3"/>
    <row r="76" ht="14.25" customHeight="1" x14ac:dyDescent="0.3"/>
  </sheetData>
  <mergeCells count="7">
    <mergeCell ref="A21:H21"/>
    <mergeCell ref="A19:H19"/>
    <mergeCell ref="A13:Q13"/>
    <mergeCell ref="A15:H15"/>
    <mergeCell ref="A16:H16"/>
    <mergeCell ref="A17:H17"/>
    <mergeCell ref="A20:H20"/>
  </mergeCells>
  <pageMargins left="0.70000000000000007" right="0.70000000000000007" top="0.75" bottom="0.75" header="0.30000000000000004" footer="0.30000000000000004"/>
  <pageSetup paperSize="9" scale="54"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1DF08-03B6-48AD-BF97-1CFB67DCB199}">
  <dimension ref="A1:N53"/>
  <sheetViews>
    <sheetView zoomScaleNormal="100" workbookViewId="0">
      <selection activeCell="D28" sqref="D28"/>
    </sheetView>
  </sheetViews>
  <sheetFormatPr defaultColWidth="9.1796875" defaultRowHeight="14" x14ac:dyDescent="0.3"/>
  <cols>
    <col min="1" max="1" width="17.453125" style="67" customWidth="1"/>
    <col min="2" max="2" width="3.26953125" style="67" bestFit="1" customWidth="1"/>
    <col min="3" max="3" width="18" style="67" customWidth="1"/>
    <col min="4" max="4" width="18.1796875" style="67" customWidth="1"/>
    <col min="5" max="5" width="22.7265625" style="67" customWidth="1"/>
    <col min="6" max="6" width="16.1796875" style="67" customWidth="1"/>
    <col min="7" max="16384" width="9.1796875" style="67"/>
  </cols>
  <sheetData>
    <row r="1" spans="1:6" s="68" customFormat="1" ht="16" x14ac:dyDescent="0.3">
      <c r="A1" s="65" t="s">
        <v>134</v>
      </c>
      <c r="B1" s="65"/>
      <c r="C1" s="66"/>
      <c r="D1" s="66"/>
      <c r="E1" s="66"/>
      <c r="F1" s="66"/>
    </row>
    <row r="2" spans="1:6" s="68" customFormat="1" ht="15.5" x14ac:dyDescent="0.35">
      <c r="A2" s="254" t="s">
        <v>116</v>
      </c>
      <c r="B2" s="69"/>
      <c r="C2" s="70"/>
      <c r="D2" s="70"/>
      <c r="E2" s="70"/>
      <c r="F2" s="70"/>
    </row>
    <row r="3" spans="1:6" s="68" customFormat="1" ht="14.5" thickBot="1" x14ac:dyDescent="0.35">
      <c r="A3" s="71"/>
      <c r="B3" s="71"/>
      <c r="C3" s="71"/>
      <c r="D3" s="71"/>
      <c r="E3" s="71"/>
      <c r="F3" s="72" t="s">
        <v>0</v>
      </c>
    </row>
    <row r="4" spans="1:6" s="68" customFormat="1" x14ac:dyDescent="0.3">
      <c r="A4" s="73" t="s">
        <v>1</v>
      </c>
      <c r="B4" s="73"/>
      <c r="C4" s="73" t="s">
        <v>114</v>
      </c>
      <c r="D4" s="73" t="s">
        <v>113</v>
      </c>
      <c r="E4" s="73" t="s">
        <v>4</v>
      </c>
      <c r="F4" s="73" t="s">
        <v>47</v>
      </c>
    </row>
    <row r="5" spans="1:6" s="68" customFormat="1" ht="12" customHeight="1" x14ac:dyDescent="0.3">
      <c r="A5" s="74"/>
      <c r="B5" s="74"/>
      <c r="C5" s="75"/>
      <c r="D5" s="75"/>
      <c r="E5" s="75"/>
      <c r="F5" s="75"/>
    </row>
    <row r="6" spans="1:6" s="68" customFormat="1" ht="12" customHeight="1" x14ac:dyDescent="0.3">
      <c r="A6" s="76">
        <v>43496</v>
      </c>
      <c r="B6" s="76"/>
      <c r="C6" s="126">
        <v>10</v>
      </c>
      <c r="D6" s="77">
        <v>0</v>
      </c>
      <c r="E6" s="77">
        <v>0</v>
      </c>
      <c r="F6" s="78">
        <v>10</v>
      </c>
    </row>
    <row r="7" spans="1:6" s="68" customFormat="1" ht="12" customHeight="1" x14ac:dyDescent="0.3">
      <c r="A7" s="76">
        <v>43524</v>
      </c>
      <c r="B7" s="76"/>
      <c r="C7" s="126">
        <v>23</v>
      </c>
      <c r="D7" s="77">
        <v>0</v>
      </c>
      <c r="E7" s="77">
        <v>0</v>
      </c>
      <c r="F7" s="78">
        <v>23</v>
      </c>
    </row>
    <row r="8" spans="1:6" s="68" customFormat="1" ht="12" customHeight="1" x14ac:dyDescent="0.3">
      <c r="A8" s="76">
        <v>43555</v>
      </c>
      <c r="B8" s="76"/>
      <c r="C8" s="126">
        <v>44</v>
      </c>
      <c r="D8" s="77">
        <v>0</v>
      </c>
      <c r="E8" s="77">
        <v>0</v>
      </c>
      <c r="F8" s="127">
        <v>44</v>
      </c>
    </row>
    <row r="9" spans="1:6" s="68" customFormat="1" ht="12" customHeight="1" x14ac:dyDescent="0.3">
      <c r="A9" s="76">
        <v>43585</v>
      </c>
      <c r="B9" s="76"/>
      <c r="C9" s="77">
        <v>84</v>
      </c>
      <c r="D9" s="77">
        <v>0</v>
      </c>
      <c r="E9" s="77">
        <v>0</v>
      </c>
      <c r="F9" s="78">
        <v>84</v>
      </c>
    </row>
    <row r="10" spans="1:6" s="68" customFormat="1" ht="12" customHeight="1" x14ac:dyDescent="0.3">
      <c r="A10" s="76">
        <v>43616</v>
      </c>
      <c r="B10" s="76"/>
      <c r="C10" s="77">
        <v>148</v>
      </c>
      <c r="D10" s="77">
        <v>0</v>
      </c>
      <c r="E10" s="77">
        <v>0</v>
      </c>
      <c r="F10" s="78">
        <v>148</v>
      </c>
    </row>
    <row r="11" spans="1:6" s="68" customFormat="1" ht="12" customHeight="1" x14ac:dyDescent="0.3">
      <c r="A11" s="76">
        <v>43646</v>
      </c>
      <c r="B11" s="76"/>
      <c r="C11" s="77">
        <v>213</v>
      </c>
      <c r="D11" s="77">
        <v>0</v>
      </c>
      <c r="E11" s="77">
        <v>0</v>
      </c>
      <c r="F11" s="78">
        <v>213</v>
      </c>
    </row>
    <row r="12" spans="1:6" s="68" customFormat="1" ht="12" customHeight="1" x14ac:dyDescent="0.3">
      <c r="A12" s="76">
        <v>43677</v>
      </c>
      <c r="B12" s="76"/>
      <c r="C12" s="77">
        <v>269</v>
      </c>
      <c r="D12" s="77">
        <v>0</v>
      </c>
      <c r="E12" s="77">
        <v>0</v>
      </c>
      <c r="F12" s="78">
        <v>269</v>
      </c>
    </row>
    <row r="13" spans="1:6" s="68" customFormat="1" ht="12" customHeight="1" x14ac:dyDescent="0.3">
      <c r="A13" s="76">
        <v>43708</v>
      </c>
      <c r="B13" s="76"/>
      <c r="C13" s="77">
        <v>311</v>
      </c>
      <c r="D13" s="77">
        <v>0</v>
      </c>
      <c r="E13" s="77">
        <v>0</v>
      </c>
      <c r="F13" s="78">
        <v>311</v>
      </c>
    </row>
    <row r="14" spans="1:6" s="68" customFormat="1" ht="12" customHeight="1" x14ac:dyDescent="0.3">
      <c r="A14" s="76">
        <v>43738</v>
      </c>
      <c r="B14" s="76"/>
      <c r="C14" s="77">
        <v>360</v>
      </c>
      <c r="D14" s="77">
        <v>0</v>
      </c>
      <c r="E14" s="77">
        <v>0</v>
      </c>
      <c r="F14" s="78">
        <v>360</v>
      </c>
    </row>
    <row r="15" spans="1:6" s="68" customFormat="1" ht="12" customHeight="1" x14ac:dyDescent="0.3">
      <c r="A15" s="76">
        <v>43769</v>
      </c>
      <c r="B15" s="76"/>
      <c r="C15" s="77">
        <v>413</v>
      </c>
      <c r="D15" s="77">
        <v>0</v>
      </c>
      <c r="E15" s="77">
        <v>0</v>
      </c>
      <c r="F15" s="78">
        <v>413</v>
      </c>
    </row>
    <row r="16" spans="1:6" s="68" customFormat="1" ht="12" customHeight="1" x14ac:dyDescent="0.3">
      <c r="A16" s="76">
        <v>43799</v>
      </c>
      <c r="B16" s="76"/>
      <c r="C16" s="77">
        <v>443</v>
      </c>
      <c r="D16" s="77">
        <v>0</v>
      </c>
      <c r="E16" s="77">
        <v>0</v>
      </c>
      <c r="F16" s="78">
        <v>443</v>
      </c>
    </row>
    <row r="17" spans="1:6" s="68" customFormat="1" ht="12" customHeight="1" x14ac:dyDescent="0.3">
      <c r="A17" s="76">
        <v>43830</v>
      </c>
      <c r="B17" s="76"/>
      <c r="C17" s="77">
        <v>467</v>
      </c>
      <c r="D17" s="77">
        <v>0</v>
      </c>
      <c r="E17" s="77">
        <v>0</v>
      </c>
      <c r="F17" s="78">
        <v>467</v>
      </c>
    </row>
    <row r="18" spans="1:6" s="68" customFormat="1" ht="12" customHeight="1" x14ac:dyDescent="0.3">
      <c r="A18" s="76">
        <v>43861</v>
      </c>
      <c r="B18" s="76"/>
      <c r="C18" s="77">
        <v>540</v>
      </c>
      <c r="D18" s="77">
        <v>0</v>
      </c>
      <c r="E18" s="77">
        <v>0</v>
      </c>
      <c r="F18" s="78">
        <v>540</v>
      </c>
    </row>
    <row r="19" spans="1:6" s="68" customFormat="1" ht="12" customHeight="1" x14ac:dyDescent="0.3">
      <c r="A19" s="76">
        <v>43890</v>
      </c>
      <c r="B19" s="76"/>
      <c r="C19" s="77">
        <v>561</v>
      </c>
      <c r="D19" s="77">
        <v>0</v>
      </c>
      <c r="E19" s="77">
        <v>0</v>
      </c>
      <c r="F19" s="78">
        <v>561</v>
      </c>
    </row>
    <row r="20" spans="1:6" s="68" customFormat="1" ht="12" customHeight="1" x14ac:dyDescent="0.3">
      <c r="A20" s="76">
        <v>43921</v>
      </c>
      <c r="B20" s="76"/>
      <c r="C20" s="77">
        <v>618</v>
      </c>
      <c r="D20" s="77">
        <v>0</v>
      </c>
      <c r="E20" s="77">
        <v>0</v>
      </c>
      <c r="F20" s="78">
        <v>618</v>
      </c>
    </row>
    <row r="21" spans="1:6" s="68" customFormat="1" ht="12" customHeight="1" x14ac:dyDescent="0.3">
      <c r="A21" s="76">
        <v>43951</v>
      </c>
      <c r="B21" s="76"/>
      <c r="C21" s="77">
        <v>820</v>
      </c>
      <c r="D21" s="77">
        <v>0</v>
      </c>
      <c r="E21" s="77">
        <v>0</v>
      </c>
      <c r="F21" s="79">
        <v>820</v>
      </c>
    </row>
    <row r="22" spans="1:6" s="68" customFormat="1" ht="12" customHeight="1" x14ac:dyDescent="0.3">
      <c r="A22" s="76">
        <v>43982</v>
      </c>
      <c r="B22" s="76"/>
      <c r="C22" s="77">
        <v>926</v>
      </c>
      <c r="D22" s="77">
        <v>0</v>
      </c>
      <c r="E22" s="77">
        <v>0</v>
      </c>
      <c r="F22" s="79">
        <v>926</v>
      </c>
    </row>
    <row r="23" spans="1:6" s="68" customFormat="1" ht="12" customHeight="1" x14ac:dyDescent="0.3">
      <c r="A23" s="76">
        <v>44012</v>
      </c>
      <c r="B23" s="76"/>
      <c r="C23" s="77">
        <v>1060</v>
      </c>
      <c r="D23" s="77">
        <v>0</v>
      </c>
      <c r="E23" s="77">
        <v>0</v>
      </c>
      <c r="F23" s="79">
        <v>1060</v>
      </c>
    </row>
    <row r="24" spans="1:6" s="68" customFormat="1" ht="12" customHeight="1" x14ac:dyDescent="0.3">
      <c r="A24" s="76">
        <v>44043</v>
      </c>
      <c r="B24" s="76"/>
      <c r="C24" s="77">
        <v>1084</v>
      </c>
      <c r="D24" s="77">
        <v>0</v>
      </c>
      <c r="E24" s="77">
        <v>0</v>
      </c>
      <c r="F24" s="79">
        <v>1084</v>
      </c>
    </row>
    <row r="25" spans="1:6" s="68" customFormat="1" ht="12" customHeight="1" x14ac:dyDescent="0.3">
      <c r="A25" s="76">
        <v>44074</v>
      </c>
      <c r="B25" s="76"/>
      <c r="C25" s="77">
        <v>1116</v>
      </c>
      <c r="D25" s="77">
        <v>0</v>
      </c>
      <c r="E25" s="77">
        <v>0</v>
      </c>
      <c r="F25" s="79">
        <v>1116</v>
      </c>
    </row>
    <row r="26" spans="1:6" s="68" customFormat="1" ht="12" customHeight="1" x14ac:dyDescent="0.3">
      <c r="A26" s="76">
        <v>44104</v>
      </c>
      <c r="B26" s="76"/>
      <c r="C26" s="77">
        <v>1142</v>
      </c>
      <c r="D26" s="77">
        <v>0</v>
      </c>
      <c r="E26" s="77">
        <v>0</v>
      </c>
      <c r="F26" s="79">
        <v>1142</v>
      </c>
    </row>
    <row r="27" spans="1:6" s="68" customFormat="1" ht="12" customHeight="1" x14ac:dyDescent="0.3">
      <c r="A27" s="76">
        <v>44135</v>
      </c>
      <c r="B27" s="76"/>
      <c r="C27" s="77">
        <v>1160</v>
      </c>
      <c r="D27" s="77">
        <v>0</v>
      </c>
      <c r="E27" s="77">
        <v>0</v>
      </c>
      <c r="F27" s="79">
        <v>1160</v>
      </c>
    </row>
    <row r="28" spans="1:6" s="68" customFormat="1" ht="12" customHeight="1" x14ac:dyDescent="0.3">
      <c r="A28" s="76">
        <v>44165</v>
      </c>
      <c r="B28" s="76"/>
      <c r="C28" s="77">
        <v>1203</v>
      </c>
      <c r="D28" s="126">
        <v>0</v>
      </c>
      <c r="E28" s="77">
        <v>0</v>
      </c>
      <c r="F28" s="79">
        <v>1203</v>
      </c>
    </row>
    <row r="29" spans="1:6" s="68" customFormat="1" ht="12" customHeight="1" x14ac:dyDescent="0.3">
      <c r="A29" s="76">
        <v>44196</v>
      </c>
      <c r="B29" s="76" t="s">
        <v>46</v>
      </c>
      <c r="C29" s="77">
        <v>1234</v>
      </c>
      <c r="D29" s="126">
        <v>0</v>
      </c>
      <c r="E29" s="97" t="s">
        <v>142</v>
      </c>
      <c r="F29" s="79">
        <f>SUM(C29:E29)</f>
        <v>1234</v>
      </c>
    </row>
    <row r="30" spans="1:6" s="68" customFormat="1" ht="12" customHeight="1" x14ac:dyDescent="0.3">
      <c r="A30" s="76">
        <v>44227</v>
      </c>
      <c r="B30" s="76" t="s">
        <v>46</v>
      </c>
      <c r="C30" s="77">
        <v>1268</v>
      </c>
      <c r="D30" s="126">
        <v>0</v>
      </c>
      <c r="E30" s="77">
        <v>129</v>
      </c>
      <c r="F30" s="79">
        <v>1397</v>
      </c>
    </row>
    <row r="31" spans="1:6" s="68" customFormat="1" ht="12" customHeight="1" x14ac:dyDescent="0.3">
      <c r="A31" s="76">
        <v>44255</v>
      </c>
      <c r="B31" s="76" t="s">
        <v>46</v>
      </c>
      <c r="C31" s="77">
        <v>1317</v>
      </c>
      <c r="D31" s="126">
        <v>0</v>
      </c>
      <c r="E31" s="77">
        <v>242</v>
      </c>
      <c r="F31" s="79">
        <v>1559</v>
      </c>
    </row>
    <row r="32" spans="1:6" s="68" customFormat="1" ht="12" customHeight="1" x14ac:dyDescent="0.3">
      <c r="A32" s="76">
        <v>44286</v>
      </c>
      <c r="B32" s="76" t="s">
        <v>46</v>
      </c>
      <c r="C32" s="77">
        <v>1384</v>
      </c>
      <c r="D32" s="126">
        <v>0</v>
      </c>
      <c r="E32" s="77">
        <v>248</v>
      </c>
      <c r="F32" s="79">
        <v>1632</v>
      </c>
    </row>
    <row r="33" spans="1:14" s="68" customFormat="1" ht="12" customHeight="1" x14ac:dyDescent="0.3">
      <c r="A33" s="76">
        <v>44316</v>
      </c>
      <c r="B33" s="76" t="s">
        <v>46</v>
      </c>
      <c r="C33" s="77">
        <v>1447</v>
      </c>
      <c r="D33" s="126">
        <v>30</v>
      </c>
      <c r="E33" s="77">
        <v>263</v>
      </c>
      <c r="F33" s="79">
        <v>1740</v>
      </c>
    </row>
    <row r="34" spans="1:14" s="68" customFormat="1" ht="12" customHeight="1" x14ac:dyDescent="0.3">
      <c r="A34" s="76">
        <v>44347</v>
      </c>
      <c r="B34" s="76" t="s">
        <v>46</v>
      </c>
      <c r="C34" s="77">
        <v>1500</v>
      </c>
      <c r="D34" s="126">
        <v>67</v>
      </c>
      <c r="E34" s="77">
        <v>263</v>
      </c>
      <c r="F34" s="79">
        <v>1830</v>
      </c>
    </row>
    <row r="35" spans="1:14" s="68" customFormat="1" ht="12" customHeight="1" x14ac:dyDescent="0.3">
      <c r="A35" s="76">
        <v>44377</v>
      </c>
      <c r="B35" s="76" t="s">
        <v>46</v>
      </c>
      <c r="C35" s="77">
        <v>1514</v>
      </c>
      <c r="D35" s="126">
        <v>111</v>
      </c>
      <c r="E35" s="77">
        <v>273</v>
      </c>
      <c r="F35" s="79">
        <v>1898</v>
      </c>
    </row>
    <row r="36" spans="1:14" s="68" customFormat="1" ht="12" customHeight="1" x14ac:dyDescent="0.3">
      <c r="A36" s="76">
        <v>44408</v>
      </c>
      <c r="B36" s="76" t="s">
        <v>46</v>
      </c>
      <c r="C36" s="77">
        <v>1539</v>
      </c>
      <c r="D36" s="126">
        <v>165</v>
      </c>
      <c r="E36" s="77">
        <v>282</v>
      </c>
      <c r="F36" s="79">
        <v>1986</v>
      </c>
    </row>
    <row r="37" spans="1:14" s="68" customFormat="1" ht="12" customHeight="1" x14ac:dyDescent="0.3">
      <c r="A37" s="76">
        <v>44439</v>
      </c>
      <c r="B37" s="76" t="s">
        <v>46</v>
      </c>
      <c r="C37" s="77">
        <v>1597</v>
      </c>
      <c r="D37" s="126">
        <v>197</v>
      </c>
      <c r="E37" s="77">
        <v>286</v>
      </c>
      <c r="F37" s="79">
        <v>2080</v>
      </c>
    </row>
    <row r="38" spans="1:14" s="68" customFormat="1" ht="12" customHeight="1" x14ac:dyDescent="0.3">
      <c r="A38" s="76">
        <v>44469</v>
      </c>
      <c r="B38" s="76" t="s">
        <v>46</v>
      </c>
      <c r="C38" s="77">
        <v>1621</v>
      </c>
      <c r="D38" s="126">
        <v>234</v>
      </c>
      <c r="E38" s="77">
        <v>434</v>
      </c>
      <c r="F38" s="79">
        <v>2289</v>
      </c>
    </row>
    <row r="39" spans="1:14" s="68" customFormat="1" ht="12" customHeight="1" x14ac:dyDescent="0.3">
      <c r="A39" s="76">
        <v>44500</v>
      </c>
      <c r="B39" s="76" t="s">
        <v>46</v>
      </c>
      <c r="C39" s="77">
        <v>1635</v>
      </c>
      <c r="D39" s="77">
        <v>314</v>
      </c>
      <c r="E39" s="77">
        <v>581</v>
      </c>
      <c r="F39" s="79">
        <v>2530</v>
      </c>
    </row>
    <row r="40" spans="1:14" s="68" customFormat="1" ht="12" customHeight="1" x14ac:dyDescent="0.3">
      <c r="A40" s="76">
        <v>44530</v>
      </c>
      <c r="B40" s="76" t="s">
        <v>46</v>
      </c>
      <c r="C40" s="77">
        <v>1716</v>
      </c>
      <c r="D40" s="77">
        <v>400</v>
      </c>
      <c r="E40" s="77">
        <v>758</v>
      </c>
      <c r="F40" s="79">
        <v>2874</v>
      </c>
    </row>
    <row r="41" spans="1:14" s="68" customFormat="1" ht="12" customHeight="1" x14ac:dyDescent="0.3">
      <c r="A41" s="76">
        <v>44561</v>
      </c>
      <c r="B41" s="76" t="s">
        <v>46</v>
      </c>
      <c r="C41" s="77">
        <v>1754</v>
      </c>
      <c r="D41" s="77">
        <v>499</v>
      </c>
      <c r="E41" s="77">
        <v>924</v>
      </c>
      <c r="F41" s="79">
        <v>3177</v>
      </c>
    </row>
    <row r="42" spans="1:14" s="68" customFormat="1" ht="12" customHeight="1" x14ac:dyDescent="0.3">
      <c r="A42" s="76">
        <v>44592</v>
      </c>
      <c r="B42" s="76" t="s">
        <v>46</v>
      </c>
      <c r="C42" s="77">
        <v>1794</v>
      </c>
      <c r="D42" s="77">
        <v>579</v>
      </c>
      <c r="E42" s="77">
        <v>1102</v>
      </c>
      <c r="F42" s="79">
        <v>3475</v>
      </c>
    </row>
    <row r="43" spans="1:14" s="68" customFormat="1" ht="12" customHeight="1" x14ac:dyDescent="0.3">
      <c r="A43" s="76">
        <v>44620</v>
      </c>
      <c r="B43" s="76" t="s">
        <v>46</v>
      </c>
      <c r="C43" s="77">
        <v>1799</v>
      </c>
      <c r="D43" s="77">
        <v>614</v>
      </c>
      <c r="E43" s="77">
        <v>1243</v>
      </c>
      <c r="F43" s="79">
        <v>3656</v>
      </c>
    </row>
    <row r="44" spans="1:14" s="68" customFormat="1" ht="12" customHeight="1" x14ac:dyDescent="0.3">
      <c r="A44" s="76">
        <v>44651</v>
      </c>
      <c r="B44" s="76" t="s">
        <v>46</v>
      </c>
      <c r="C44" s="77">
        <v>1799</v>
      </c>
      <c r="D44" s="77">
        <v>656</v>
      </c>
      <c r="E44" s="77">
        <v>1435</v>
      </c>
      <c r="F44" s="79">
        <v>3890</v>
      </c>
    </row>
    <row r="45" spans="1:14" s="68" customFormat="1" ht="14.5" thickBot="1" x14ac:dyDescent="0.35">
      <c r="A45" s="71"/>
      <c r="B45" s="71"/>
      <c r="C45" s="71"/>
      <c r="D45" s="71"/>
      <c r="E45" s="71"/>
      <c r="F45" s="71"/>
    </row>
    <row r="46" spans="1:14" s="68" customFormat="1" ht="14.25" customHeight="1" x14ac:dyDescent="0.3">
      <c r="A46" s="80" t="s">
        <v>41</v>
      </c>
      <c r="B46" s="80"/>
      <c r="C46" s="81"/>
      <c r="D46" s="81"/>
      <c r="E46" s="81"/>
      <c r="F46" s="81"/>
    </row>
    <row r="47" spans="1:14" s="82" customFormat="1" ht="12" customHeight="1" x14ac:dyDescent="0.3">
      <c r="A47" s="51"/>
      <c r="B47" s="51"/>
      <c r="C47" s="51"/>
      <c r="D47" s="51"/>
      <c r="E47" s="251"/>
      <c r="F47" s="51"/>
      <c r="G47" s="51"/>
      <c r="H47" s="51"/>
      <c r="I47" s="51"/>
      <c r="J47" s="51"/>
      <c r="K47" s="51"/>
      <c r="L47" s="51"/>
      <c r="M47" s="51"/>
      <c r="N47" s="51"/>
    </row>
    <row r="48" spans="1:14" s="119" customFormat="1" ht="14.25" customHeight="1" x14ac:dyDescent="0.3">
      <c r="A48" s="131" t="s">
        <v>143</v>
      </c>
      <c r="B48" s="131"/>
      <c r="C48" s="128"/>
      <c r="D48" s="128"/>
      <c r="E48" s="128"/>
      <c r="F48" s="128"/>
      <c r="G48" s="128"/>
      <c r="H48" s="128"/>
      <c r="I48" s="128"/>
      <c r="J48" s="128"/>
    </row>
    <row r="49" spans="1:14" s="68" customFormat="1" x14ac:dyDescent="0.3">
      <c r="A49" s="332" t="s">
        <v>90</v>
      </c>
      <c r="B49" s="332"/>
      <c r="C49" s="336"/>
      <c r="D49" s="336"/>
      <c r="E49" s="336"/>
      <c r="F49" s="336"/>
    </row>
    <row r="50" spans="1:14" s="68" customFormat="1" ht="67.5" customHeight="1" x14ac:dyDescent="0.3">
      <c r="A50" s="332" t="s">
        <v>48</v>
      </c>
      <c r="B50" s="332"/>
      <c r="C50" s="336"/>
      <c r="D50" s="336"/>
      <c r="E50" s="336"/>
      <c r="F50" s="336"/>
    </row>
    <row r="51" spans="1:14" x14ac:dyDescent="0.3">
      <c r="A51" s="337" t="s">
        <v>49</v>
      </c>
      <c r="B51" s="337"/>
      <c r="C51" s="338"/>
      <c r="D51" s="338"/>
      <c r="E51" s="338"/>
      <c r="F51" s="338"/>
      <c r="G51" s="68"/>
      <c r="H51" s="68"/>
      <c r="I51" s="68"/>
      <c r="J51" s="68"/>
      <c r="K51" s="68"/>
      <c r="L51" s="68"/>
      <c r="M51" s="68"/>
      <c r="N51" s="68"/>
    </row>
    <row r="52" spans="1:14" ht="14.25" customHeight="1" x14ac:dyDescent="0.3">
      <c r="A52" s="337" t="s">
        <v>115</v>
      </c>
      <c r="B52" s="337"/>
      <c r="C52" s="338"/>
      <c r="D52" s="338"/>
      <c r="E52" s="338"/>
      <c r="F52" s="338"/>
    </row>
    <row r="53" spans="1:14" ht="27.75" customHeight="1" x14ac:dyDescent="0.3">
      <c r="A53" s="334" t="s">
        <v>97</v>
      </c>
      <c r="B53" s="334"/>
      <c r="C53" s="334"/>
      <c r="D53" s="334"/>
      <c r="E53" s="334"/>
      <c r="F53" s="328"/>
    </row>
  </sheetData>
  <mergeCells count="5">
    <mergeCell ref="A53:F53"/>
    <mergeCell ref="A49:F49"/>
    <mergeCell ref="A50:F50"/>
    <mergeCell ref="A51:F51"/>
    <mergeCell ref="A52:F52"/>
  </mergeCells>
  <pageMargins left="0.70000000000000007" right="0.70000000000000007" top="0.75" bottom="0.75" header="0.30000000000000004" footer="0.30000000000000004"/>
  <pageSetup paperSize="9" scale="5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E016-6B04-4B3E-9920-98EABA6A192C}">
  <dimension ref="A1:J87"/>
  <sheetViews>
    <sheetView zoomScaleNormal="100" workbookViewId="0">
      <selection activeCell="B5" sqref="B5"/>
    </sheetView>
  </sheetViews>
  <sheetFormatPr defaultColWidth="9.1796875" defaultRowHeight="14" x14ac:dyDescent="0.3"/>
  <cols>
    <col min="1" max="1" width="17.453125" style="15" customWidth="1"/>
    <col min="2" max="4" width="16.1796875" style="15" customWidth="1"/>
    <col min="5" max="5" width="9.1796875" style="15" customWidth="1"/>
    <col min="6" max="16384" width="9.1796875" style="15"/>
  </cols>
  <sheetData>
    <row r="1" spans="1:4" s="3" customFormat="1" ht="16" x14ac:dyDescent="0.3">
      <c r="A1" s="1" t="s">
        <v>133</v>
      </c>
      <c r="B1" s="2"/>
      <c r="C1" s="2"/>
      <c r="D1" s="2"/>
    </row>
    <row r="2" spans="1:4" s="3" customFormat="1" ht="15.5" x14ac:dyDescent="0.35">
      <c r="A2" s="254" t="s">
        <v>116</v>
      </c>
      <c r="B2" s="4"/>
      <c r="C2" s="4"/>
      <c r="D2" s="4"/>
    </row>
    <row r="3" spans="1:4" s="3" customFormat="1" ht="14.5" thickBot="1" x14ac:dyDescent="0.35">
      <c r="A3" s="5"/>
      <c r="B3" s="5"/>
      <c r="C3" s="5"/>
      <c r="D3" s="6" t="s">
        <v>0</v>
      </c>
    </row>
    <row r="4" spans="1:4" s="3" customFormat="1" x14ac:dyDescent="0.3">
      <c r="A4" s="7" t="s">
        <v>1</v>
      </c>
      <c r="B4" s="7" t="s">
        <v>2</v>
      </c>
      <c r="C4" s="7" t="s">
        <v>3</v>
      </c>
      <c r="D4" s="7" t="s">
        <v>51</v>
      </c>
    </row>
    <row r="5" spans="1:4" s="3" customFormat="1" x14ac:dyDescent="0.3">
      <c r="A5" s="8"/>
      <c r="B5" s="8"/>
      <c r="C5" s="8"/>
      <c r="D5" s="8"/>
    </row>
    <row r="6" spans="1:4" s="3" customFormat="1" x14ac:dyDescent="0.3">
      <c r="A6" s="9" t="s">
        <v>6</v>
      </c>
      <c r="B6" s="235">
        <v>10</v>
      </c>
      <c r="C6" s="10">
        <v>0</v>
      </c>
      <c r="D6" s="8">
        <f>SUM(B6:C6)</f>
        <v>10</v>
      </c>
    </row>
    <row r="7" spans="1:4" s="3" customFormat="1" x14ac:dyDescent="0.3">
      <c r="A7" s="9" t="s">
        <v>7</v>
      </c>
      <c r="B7" s="235">
        <v>30</v>
      </c>
      <c r="C7" s="235">
        <v>0</v>
      </c>
      <c r="D7" s="237">
        <f>SUM(B7:C7)</f>
        <v>30</v>
      </c>
    </row>
    <row r="8" spans="1:4" s="3" customFormat="1" x14ac:dyDescent="0.3">
      <c r="A8" s="9" t="s">
        <v>8</v>
      </c>
      <c r="B8" s="235">
        <v>51</v>
      </c>
      <c r="C8" s="235">
        <v>0</v>
      </c>
      <c r="D8" s="237">
        <f>SUM(B8:C8)</f>
        <v>51</v>
      </c>
    </row>
    <row r="9" spans="1:4" s="3" customFormat="1" x14ac:dyDescent="0.3">
      <c r="A9" s="9" t="s">
        <v>9</v>
      </c>
      <c r="B9" s="235">
        <v>52</v>
      </c>
      <c r="C9" s="235">
        <v>0</v>
      </c>
      <c r="D9" s="237">
        <f>SUM(B9:C9)</f>
        <v>52</v>
      </c>
    </row>
    <row r="10" spans="1:4" s="3" customFormat="1" x14ac:dyDescent="0.3">
      <c r="A10" s="9" t="s">
        <v>10</v>
      </c>
      <c r="B10" s="235">
        <v>58</v>
      </c>
      <c r="C10" s="235">
        <v>0</v>
      </c>
      <c r="D10" s="237">
        <f>SUM(B10:C10)</f>
        <v>58</v>
      </c>
    </row>
    <row r="11" spans="1:4" s="3" customFormat="1" x14ac:dyDescent="0.3">
      <c r="A11" s="9" t="s">
        <v>112</v>
      </c>
      <c r="B11" s="235">
        <v>36</v>
      </c>
      <c r="C11" s="235">
        <v>0</v>
      </c>
      <c r="D11" s="237">
        <f>SUM(B11:C11)</f>
        <v>36</v>
      </c>
    </row>
    <row r="12" spans="1:4" s="3" customFormat="1" ht="12" customHeight="1" x14ac:dyDescent="0.3">
      <c r="A12" s="9" t="s">
        <v>12</v>
      </c>
      <c r="B12" s="235">
        <v>173</v>
      </c>
      <c r="C12" s="235">
        <v>0</v>
      </c>
      <c r="D12" s="237">
        <f>SUM(B12:C12)</f>
        <v>173</v>
      </c>
    </row>
    <row r="13" spans="1:4" s="3" customFormat="1" ht="12" customHeight="1" x14ac:dyDescent="0.3">
      <c r="A13" s="9" t="s">
        <v>13</v>
      </c>
      <c r="B13" s="235">
        <v>341</v>
      </c>
      <c r="C13" s="235">
        <v>0</v>
      </c>
      <c r="D13" s="237">
        <f>SUM(B13:C13)</f>
        <v>341</v>
      </c>
    </row>
    <row r="14" spans="1:4" s="3" customFormat="1" ht="12" customHeight="1" x14ac:dyDescent="0.3">
      <c r="A14" s="9" t="s">
        <v>14</v>
      </c>
      <c r="B14" s="235">
        <v>500</v>
      </c>
      <c r="C14" s="235">
        <v>0</v>
      </c>
      <c r="D14" s="237">
        <f>SUM(B14:C14)</f>
        <v>500</v>
      </c>
    </row>
    <row r="15" spans="1:4" s="3" customFormat="1" ht="12" customHeight="1" x14ac:dyDescent="0.3">
      <c r="A15" s="9" t="s">
        <v>15</v>
      </c>
      <c r="B15" s="235">
        <v>567</v>
      </c>
      <c r="C15" s="235">
        <v>0</v>
      </c>
      <c r="D15" s="237">
        <f>SUM(B15:C15)</f>
        <v>567</v>
      </c>
    </row>
    <row r="16" spans="1:4" s="3" customFormat="1" ht="12" customHeight="1" x14ac:dyDescent="0.3">
      <c r="A16" s="9" t="s">
        <v>16</v>
      </c>
      <c r="B16" s="235">
        <v>572</v>
      </c>
      <c r="C16" s="235">
        <v>0</v>
      </c>
      <c r="D16" s="237">
        <f>SUM(B16:C16)</f>
        <v>572</v>
      </c>
    </row>
    <row r="17" spans="1:10" s="3" customFormat="1" ht="12" customHeight="1" x14ac:dyDescent="0.3">
      <c r="A17" s="9" t="s">
        <v>17</v>
      </c>
      <c r="B17" s="235">
        <v>595</v>
      </c>
      <c r="C17" s="235">
        <v>0</v>
      </c>
      <c r="D17" s="237">
        <f>SUM(B17:C17)</f>
        <v>595</v>
      </c>
    </row>
    <row r="18" spans="1:10" s="3" customFormat="1" ht="12" customHeight="1" x14ac:dyDescent="0.3">
      <c r="A18" s="9" t="s">
        <v>18</v>
      </c>
      <c r="B18" s="235">
        <v>676</v>
      </c>
      <c r="C18" s="235">
        <v>0</v>
      </c>
      <c r="D18" s="237">
        <f>SUM(B18:C18)</f>
        <v>676</v>
      </c>
    </row>
    <row r="19" spans="1:10" s="3" customFormat="1" ht="12" customHeight="1" x14ac:dyDescent="0.3">
      <c r="A19" s="9" t="s">
        <v>19</v>
      </c>
      <c r="B19" s="235">
        <v>741</v>
      </c>
      <c r="C19" s="235">
        <v>3</v>
      </c>
      <c r="D19" s="237">
        <f>SUM(B19:C19)</f>
        <v>744</v>
      </c>
    </row>
    <row r="20" spans="1:10" s="3" customFormat="1" ht="12" customHeight="1" x14ac:dyDescent="0.3">
      <c r="A20" s="9" t="s">
        <v>20</v>
      </c>
      <c r="B20" s="235">
        <v>760</v>
      </c>
      <c r="C20" s="235">
        <v>14</v>
      </c>
      <c r="D20" s="237">
        <f>SUM(B20:C20)</f>
        <v>774</v>
      </c>
    </row>
    <row r="21" spans="1:10" s="3" customFormat="1" ht="12" customHeight="1" x14ac:dyDescent="0.3">
      <c r="A21" s="9" t="s">
        <v>21</v>
      </c>
      <c r="B21" s="235">
        <v>720</v>
      </c>
      <c r="C21" s="235">
        <v>18</v>
      </c>
      <c r="D21" s="237">
        <f>SUM(B21:C21)</f>
        <v>738</v>
      </c>
    </row>
    <row r="22" spans="1:10" s="3" customFormat="1" ht="12" customHeight="1" x14ac:dyDescent="0.3">
      <c r="A22" s="9" t="s">
        <v>22</v>
      </c>
      <c r="B22" s="235">
        <v>802</v>
      </c>
      <c r="C22" s="235">
        <v>23</v>
      </c>
      <c r="D22" s="237">
        <f>SUM(B22:C22)</f>
        <v>825</v>
      </c>
    </row>
    <row r="23" spans="1:10" s="3" customFormat="1" ht="12" customHeight="1" x14ac:dyDescent="0.3">
      <c r="A23" s="9" t="s">
        <v>23</v>
      </c>
      <c r="B23" s="235">
        <v>874</v>
      </c>
      <c r="C23" s="235">
        <v>26</v>
      </c>
      <c r="D23" s="237">
        <f>SUM(B23:C23)</f>
        <v>900</v>
      </c>
    </row>
    <row r="24" spans="1:10" s="3" customFormat="1" ht="12" customHeight="1" thickBot="1" x14ac:dyDescent="0.35">
      <c r="A24" s="5"/>
      <c r="B24" s="238"/>
      <c r="C24" s="238"/>
      <c r="D24" s="238"/>
    </row>
    <row r="25" spans="1:10" s="3" customFormat="1" ht="12" customHeight="1" x14ac:dyDescent="0.3">
      <c r="A25" s="12" t="s">
        <v>31</v>
      </c>
      <c r="B25" s="11"/>
      <c r="C25" s="11"/>
      <c r="D25" s="11"/>
    </row>
    <row r="26" spans="1:10" s="247" customFormat="1" ht="12" customHeight="1" x14ac:dyDescent="0.3">
      <c r="A26" s="12"/>
      <c r="B26" s="11"/>
      <c r="C26" s="11"/>
      <c r="D26" s="11"/>
    </row>
    <row r="27" spans="1:10" s="3" customFormat="1" ht="12" customHeight="1" x14ac:dyDescent="0.3">
      <c r="A27" s="323" t="s">
        <v>45</v>
      </c>
      <c r="B27" s="323"/>
      <c r="C27" s="323"/>
      <c r="D27" s="323"/>
      <c r="E27" s="323"/>
      <c r="F27" s="323"/>
      <c r="G27" s="323"/>
      <c r="H27" s="323"/>
      <c r="I27" s="323"/>
      <c r="J27" s="323"/>
    </row>
    <row r="28" spans="1:10" s="247" customFormat="1" ht="12" customHeight="1" x14ac:dyDescent="0.3">
      <c r="A28" s="246"/>
      <c r="B28" s="246"/>
      <c r="C28" s="246"/>
      <c r="D28" s="246"/>
      <c r="E28" s="246"/>
      <c r="F28" s="246"/>
      <c r="G28" s="246"/>
      <c r="H28" s="246"/>
      <c r="I28" s="246"/>
      <c r="J28" s="246"/>
    </row>
    <row r="29" spans="1:10" s="3" customFormat="1" ht="25.5" customHeight="1" x14ac:dyDescent="0.3">
      <c r="A29" s="327" t="s">
        <v>24</v>
      </c>
      <c r="B29" s="327"/>
      <c r="C29" s="327"/>
      <c r="D29" s="327"/>
      <c r="E29" s="13"/>
    </row>
    <row r="30" spans="1:10" s="3" customFormat="1" ht="13.9" customHeight="1" x14ac:dyDescent="0.3">
      <c r="A30" s="327" t="s">
        <v>25</v>
      </c>
      <c r="B30" s="327"/>
      <c r="C30" s="327"/>
      <c r="D30" s="327"/>
    </row>
    <row r="31" spans="1:10" s="3" customFormat="1" ht="13.9" customHeight="1" x14ac:dyDescent="0.3">
      <c r="A31" s="327" t="s">
        <v>26</v>
      </c>
      <c r="B31" s="327"/>
      <c r="C31" s="327"/>
      <c r="D31" s="327"/>
    </row>
    <row r="32" spans="1:10" s="3" customFormat="1" ht="27.75" customHeight="1" x14ac:dyDescent="0.3">
      <c r="A32" s="335" t="s">
        <v>27</v>
      </c>
      <c r="B32" s="335"/>
      <c r="C32" s="335"/>
      <c r="D32" s="335"/>
    </row>
    <row r="33" spans="1:10" s="3" customFormat="1" x14ac:dyDescent="0.3">
      <c r="A33" s="335" t="s">
        <v>28</v>
      </c>
      <c r="B33" s="335"/>
      <c r="C33" s="335"/>
      <c r="D33" s="335"/>
    </row>
    <row r="34" spans="1:10" s="3" customFormat="1" x14ac:dyDescent="0.3">
      <c r="A34" s="335" t="s">
        <v>29</v>
      </c>
      <c r="B34" s="325"/>
      <c r="C34" s="325"/>
      <c r="D34" s="325"/>
    </row>
    <row r="35" spans="1:10" s="3" customFormat="1" ht="30" customHeight="1" x14ac:dyDescent="0.3">
      <c r="A35" s="326" t="s">
        <v>98</v>
      </c>
      <c r="B35" s="326"/>
      <c r="C35" s="326"/>
      <c r="D35" s="328"/>
    </row>
    <row r="36" spans="1:10" s="3" customFormat="1" ht="12" customHeight="1" x14ac:dyDescent="0.3">
      <c r="A36" s="319"/>
      <c r="B36" s="319"/>
      <c r="C36" s="319"/>
      <c r="D36" s="319"/>
      <c r="E36" s="319"/>
      <c r="F36" s="319"/>
      <c r="G36" s="319"/>
      <c r="H36" s="319"/>
      <c r="I36" s="319"/>
      <c r="J36" s="319"/>
    </row>
    <row r="37" spans="1:10" s="3" customFormat="1" ht="12" customHeight="1" x14ac:dyDescent="0.3">
      <c r="A37" s="339"/>
      <c r="B37" s="339"/>
      <c r="C37" s="339"/>
      <c r="D37" s="339"/>
    </row>
    <row r="38" spans="1:10" s="3" customFormat="1" ht="12" customHeight="1" x14ac:dyDescent="0.3">
      <c r="A38" s="15"/>
      <c r="B38" s="11"/>
      <c r="C38" s="11"/>
      <c r="D38" s="11"/>
    </row>
    <row r="39" spans="1:10" s="3" customFormat="1" ht="12" customHeight="1" x14ac:dyDescent="0.3">
      <c r="A39" s="9"/>
      <c r="B39" s="11"/>
      <c r="C39" s="11"/>
      <c r="D39" s="11"/>
    </row>
    <row r="40" spans="1:10" s="3" customFormat="1" ht="12" customHeight="1" x14ac:dyDescent="0.3">
      <c r="A40" s="15"/>
      <c r="B40" s="15"/>
      <c r="C40" s="15"/>
      <c r="D40" s="15"/>
    </row>
    <row r="41" spans="1:10" s="3" customFormat="1" ht="12" customHeight="1" x14ac:dyDescent="0.3">
      <c r="A41" s="15"/>
      <c r="B41" s="15"/>
      <c r="C41" s="15"/>
      <c r="D41" s="15"/>
    </row>
    <row r="42" spans="1:10" s="3" customFormat="1" ht="12" customHeight="1" x14ac:dyDescent="0.3">
      <c r="A42" s="15"/>
      <c r="B42" s="15"/>
      <c r="C42" s="15"/>
      <c r="D42" s="15"/>
    </row>
    <row r="43" spans="1:10" s="3" customFormat="1" ht="12" customHeight="1" x14ac:dyDescent="0.3">
      <c r="A43" s="15"/>
      <c r="B43" s="15"/>
      <c r="C43" s="15"/>
      <c r="D43" s="15"/>
    </row>
    <row r="44" spans="1:10" s="3" customFormat="1" ht="12" customHeight="1" x14ac:dyDescent="0.3">
      <c r="A44" s="15"/>
      <c r="B44" s="15"/>
      <c r="C44" s="15"/>
      <c r="D44" s="15"/>
    </row>
    <row r="45" spans="1:10" s="3" customFormat="1" ht="12" customHeight="1" x14ac:dyDescent="0.3">
      <c r="A45" s="15"/>
      <c r="B45" s="15"/>
      <c r="C45" s="15"/>
      <c r="D45" s="15"/>
    </row>
    <row r="46" spans="1:10" s="3" customFormat="1" ht="12" customHeight="1" x14ac:dyDescent="0.3">
      <c r="A46" s="15"/>
      <c r="B46" s="15"/>
      <c r="C46" s="15"/>
      <c r="D46" s="15"/>
    </row>
    <row r="47" spans="1:10" s="3" customFormat="1" ht="12" customHeight="1" x14ac:dyDescent="0.3">
      <c r="A47" s="15"/>
      <c r="B47" s="15"/>
      <c r="C47" s="15"/>
      <c r="D47" s="15"/>
    </row>
    <row r="48" spans="1:10"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6" ht="12" customHeight="1" x14ac:dyDescent="0.3"/>
    <row r="77" ht="12" customHeight="1" x14ac:dyDescent="0.3"/>
    <row r="78" ht="12" customHeight="1" x14ac:dyDescent="0.3"/>
    <row r="79" ht="12" customHeight="1" x14ac:dyDescent="0.3"/>
    <row r="81" ht="14.25" customHeight="1" x14ac:dyDescent="0.3"/>
    <row r="82" ht="14.25" customHeight="1" x14ac:dyDescent="0.3"/>
    <row r="83" ht="27.75" customHeight="1" x14ac:dyDescent="0.3"/>
    <row r="84" ht="27.75" customHeight="1" x14ac:dyDescent="0.3"/>
    <row r="85" ht="38.25" customHeight="1" x14ac:dyDescent="0.3"/>
    <row r="86" ht="14.25" customHeight="1" x14ac:dyDescent="0.3"/>
    <row r="87" ht="14.25" customHeight="1" x14ac:dyDescent="0.3"/>
  </sheetData>
  <mergeCells count="10">
    <mergeCell ref="A27:J27"/>
    <mergeCell ref="A36:J36"/>
    <mergeCell ref="A37:D37"/>
    <mergeCell ref="A35:D35"/>
    <mergeCell ref="A29:D29"/>
    <mergeCell ref="A30:D30"/>
    <mergeCell ref="A31:D31"/>
    <mergeCell ref="A32:D32"/>
    <mergeCell ref="A33:D33"/>
    <mergeCell ref="A34:D34"/>
  </mergeCells>
  <pageMargins left="0.70000000000000007" right="0.70000000000000007" top="0.75" bottom="0.75" header="0.30000000000000004" footer="0.30000000000000004"/>
  <pageSetup paperSize="9" scale="54"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1_1</vt:lpstr>
      <vt:lpstr>1_2</vt:lpstr>
      <vt:lpstr>1_3</vt:lpstr>
      <vt:lpstr>1_4</vt:lpstr>
      <vt:lpstr>1_5</vt:lpstr>
      <vt:lpstr>1_6</vt:lpstr>
      <vt:lpstr>2_1</vt:lpstr>
      <vt:lpstr>2_2</vt:lpstr>
      <vt:lpstr>3_1</vt:lpstr>
      <vt:lpstr>3_2</vt:lpstr>
      <vt:lpstr>3_3</vt:lpstr>
      <vt:lpstr>4_1</vt:lpstr>
      <vt:lpstr>4_2</vt:lpstr>
      <vt:lpstr>4_3</vt:lpstr>
      <vt:lpstr>4_4</vt:lpstr>
      <vt:lpstr>4_5</vt:lpstr>
      <vt:lpstr>5_1</vt:lpstr>
      <vt:lpstr>5_2</vt:lpstr>
      <vt:lpstr>5_3</vt:lpstr>
      <vt:lpstr>5_4</vt:lpstr>
      <vt:lpstr>5_5</vt:lpstr>
      <vt:lpstr>5_6</vt:lpstr>
      <vt:lpstr>5_7</vt:lpstr>
      <vt:lpstr>5_8</vt:lpstr>
      <vt:lpstr>5_9</vt:lpstr>
      <vt:lpstr>'1_4'!Print_Area</vt:lpstr>
      <vt:lpstr>'1_5'!Print_Area</vt:lpstr>
      <vt:lpstr>'1_6'!Print_Area</vt:lpstr>
      <vt:lpstr>'2_1'!Print_Area</vt:lpstr>
      <vt:lpstr>'2_2'!Print_Area</vt:lpstr>
      <vt:lpstr>'3_1'!Print_Area</vt:lpstr>
      <vt:lpstr>'3_2'!Print_Area</vt:lpstr>
      <vt:lpstr>'3_3'!Print_Area</vt:lpstr>
      <vt:lpstr>'4_1'!Print_Area</vt:lpstr>
      <vt:lpstr>'4_2'!Print_Area</vt:lpstr>
      <vt:lpstr>'4_3'!Print_Area</vt:lpstr>
      <vt:lpstr>'4_4'!Print_Area</vt:lpstr>
      <vt:lpstr>'4_5'!Print_Area</vt:lpstr>
      <vt:lpstr>'5_1'!Print_Area</vt:lpstr>
      <vt:lpstr>'5_2'!Print_Area</vt:lpstr>
      <vt:lpstr>'5_3'!Print_Area</vt:lpstr>
      <vt:lpstr>'5_4'!Print_Area</vt:lpstr>
      <vt:lpstr>'5_5'!Print_Area</vt:lpstr>
      <vt:lpstr>'5_6'!Print_Area</vt:lpstr>
      <vt:lpstr>'5_7'!Print_Area</vt:lpstr>
      <vt:lpstr>'5_8'!Print_Area</vt:lpstr>
      <vt:lpstr>'5_9'!Print_Area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Julie</dc:creator>
  <cp:lastModifiedBy>Coleman, Claire</cp:lastModifiedBy>
  <dcterms:created xsi:type="dcterms:W3CDTF">2022-05-17T08:29:54Z</dcterms:created>
  <dcterms:modified xsi:type="dcterms:W3CDTF">2022-05-25T10:03:54Z</dcterms:modified>
</cp:coreProperties>
</file>